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iana.pardo\Desktop\EJECUCION CONTRACTUAL\INFORMES PERIODICOS\COMUNICACIONES Y TRASPARENCIA\INFORME 28-02-2023\"/>
    </mc:Choice>
  </mc:AlternateContent>
  <bookViews>
    <workbookView xWindow="0" yWindow="0" windowWidth="28800" windowHeight="12375"/>
  </bookViews>
  <sheets>
    <sheet name="VIGENCIA 2022" sheetId="13" r:id="rId1"/>
  </sheets>
  <definedNames>
    <definedName name="_xlnm._FilterDatabase" localSheetId="0" hidden="1">'VIGENCIA 2022'!$A$1:$AI$185</definedName>
  </definedNames>
  <calcPr calcId="162913"/>
</workbook>
</file>

<file path=xl/calcChain.xml><?xml version="1.0" encoding="utf-8"?>
<calcChain xmlns="http://schemas.openxmlformats.org/spreadsheetml/2006/main">
  <c r="W169" i="13" l="1"/>
  <c r="Y169" i="13" s="1"/>
  <c r="AA169" i="13" s="1"/>
  <c r="W166" i="13"/>
  <c r="Y166" i="13" s="1"/>
  <c r="AA166" i="13" s="1"/>
  <c r="W151" i="13"/>
  <c r="Y151" i="13" s="1"/>
  <c r="AA151" i="13" s="1"/>
  <c r="W152" i="13"/>
  <c r="Y152" i="13" s="1"/>
  <c r="AA152" i="13" s="1"/>
  <c r="W153" i="13"/>
  <c r="Y153" i="13" s="1"/>
  <c r="AA153" i="13" s="1"/>
  <c r="W154" i="13"/>
  <c r="Y154" i="13" s="1"/>
  <c r="AA154" i="13" s="1"/>
  <c r="W155" i="13"/>
  <c r="Y155" i="13" s="1"/>
  <c r="AA155" i="13" s="1"/>
  <c r="W156" i="13"/>
  <c r="Y156" i="13" s="1"/>
  <c r="AA156" i="13" s="1"/>
  <c r="W157" i="13"/>
  <c r="Y157" i="13" s="1"/>
  <c r="AA157" i="13" s="1"/>
  <c r="W158" i="13"/>
  <c r="Y158" i="13" s="1"/>
  <c r="AA158" i="13" s="1"/>
  <c r="W159" i="13"/>
  <c r="Y159" i="13" s="1"/>
  <c r="AA159" i="13" s="1"/>
  <c r="W160" i="13"/>
  <c r="Y160" i="13" s="1"/>
  <c r="AA160" i="13" s="1"/>
  <c r="W161" i="13"/>
  <c r="Y161" i="13" s="1"/>
  <c r="AA161" i="13" s="1"/>
  <c r="W162" i="13"/>
  <c r="Y162" i="13" s="1"/>
  <c r="AA162" i="13" s="1"/>
  <c r="W163" i="13"/>
  <c r="Y163" i="13" s="1"/>
  <c r="AA163" i="13" s="1"/>
  <c r="W164" i="13"/>
  <c r="Y164" i="13" s="1"/>
  <c r="AA164" i="13" s="1"/>
  <c r="W126" i="13"/>
  <c r="Y126" i="13" s="1"/>
  <c r="AA126" i="13" s="1"/>
  <c r="W127" i="13"/>
  <c r="Y127" i="13" s="1"/>
  <c r="AA127" i="13" s="1"/>
  <c r="W128" i="13"/>
  <c r="Y128" i="13" s="1"/>
  <c r="AA128" i="13" s="1"/>
  <c r="W129" i="13"/>
  <c r="Y129" i="13" s="1"/>
  <c r="AA129" i="13" s="1"/>
  <c r="W130" i="13"/>
  <c r="Y130" i="13" s="1"/>
  <c r="AA130" i="13" s="1"/>
  <c r="W131" i="13"/>
  <c r="Y131" i="13" s="1"/>
  <c r="AA131" i="13" s="1"/>
  <c r="W132" i="13"/>
  <c r="Y132" i="13" s="1"/>
  <c r="AA132" i="13" s="1"/>
  <c r="W133" i="13"/>
  <c r="Y133" i="13" s="1"/>
  <c r="AA133" i="13" s="1"/>
  <c r="W134" i="13"/>
  <c r="Y134" i="13" s="1"/>
  <c r="AA134" i="13" s="1"/>
  <c r="W135" i="13"/>
  <c r="Y135" i="13" s="1"/>
  <c r="AA135" i="13" s="1"/>
  <c r="W136" i="13"/>
  <c r="Y136" i="13" s="1"/>
  <c r="AA136" i="13" s="1"/>
  <c r="W137" i="13"/>
  <c r="Y137" i="13" s="1"/>
  <c r="AA137" i="13" s="1"/>
  <c r="W138" i="13"/>
  <c r="Y138" i="13" s="1"/>
  <c r="AA138" i="13" s="1"/>
  <c r="W139" i="13"/>
  <c r="Y139" i="13" s="1"/>
  <c r="AA139" i="13" s="1"/>
  <c r="W140" i="13"/>
  <c r="Y140" i="13" s="1"/>
  <c r="AA140" i="13" s="1"/>
  <c r="W141" i="13"/>
  <c r="Y141" i="13" s="1"/>
  <c r="AA141" i="13" s="1"/>
  <c r="W142" i="13"/>
  <c r="Y142" i="13" s="1"/>
  <c r="AA142" i="13" s="1"/>
  <c r="W143" i="13"/>
  <c r="Y143" i="13" s="1"/>
  <c r="AA143" i="13" s="1"/>
  <c r="W144" i="13"/>
  <c r="Y144" i="13" s="1"/>
  <c r="AA144" i="13" s="1"/>
  <c r="W145" i="13"/>
  <c r="Y145" i="13" s="1"/>
  <c r="AA145" i="13" s="1"/>
  <c r="W146" i="13"/>
  <c r="Y146" i="13" s="1"/>
  <c r="AA146" i="13" s="1"/>
  <c r="W147" i="13"/>
  <c r="Y147" i="13" s="1"/>
  <c r="AA147" i="13" s="1"/>
  <c r="W148" i="13"/>
  <c r="Y148" i="13" s="1"/>
  <c r="AA148" i="13" s="1"/>
  <c r="W149" i="13"/>
  <c r="Y149" i="13" s="1"/>
  <c r="AA149" i="13" s="1"/>
  <c r="W106" i="13"/>
  <c r="Y106" i="13" s="1"/>
  <c r="AA106" i="13" s="1"/>
  <c r="W107" i="13"/>
  <c r="Y107" i="13" s="1"/>
  <c r="AA107" i="13" s="1"/>
  <c r="W108" i="13"/>
  <c r="Y108" i="13" s="1"/>
  <c r="AA108" i="13" s="1"/>
  <c r="W109" i="13"/>
  <c r="Y109" i="13" s="1"/>
  <c r="AA109" i="13" s="1"/>
  <c r="W110" i="13"/>
  <c r="Y110" i="13" s="1"/>
  <c r="AA110" i="13" s="1"/>
  <c r="W111" i="13"/>
  <c r="Y111" i="13" s="1"/>
  <c r="AA111" i="13" s="1"/>
  <c r="W112" i="13"/>
  <c r="Y112" i="13" s="1"/>
  <c r="AA112" i="13" s="1"/>
  <c r="W113" i="13"/>
  <c r="Y113" i="13" s="1"/>
  <c r="AA113" i="13" s="1"/>
  <c r="W114" i="13"/>
  <c r="Y114" i="13" s="1"/>
  <c r="AA114" i="13" s="1"/>
  <c r="W115" i="13"/>
  <c r="Y115" i="13" s="1"/>
  <c r="AA115" i="13" s="1"/>
  <c r="W116" i="13"/>
  <c r="Y116" i="13" s="1"/>
  <c r="AA116" i="13" s="1"/>
  <c r="W117" i="13"/>
  <c r="Y117" i="13" s="1"/>
  <c r="AA117" i="13" s="1"/>
  <c r="W118" i="13"/>
  <c r="Y118" i="13" s="1"/>
  <c r="AA118" i="13" s="1"/>
  <c r="W119" i="13"/>
  <c r="Y119" i="13" s="1"/>
  <c r="AA119" i="13" s="1"/>
  <c r="W120" i="13"/>
  <c r="Y120" i="13" s="1"/>
  <c r="AA120" i="13" s="1"/>
  <c r="W101" i="13"/>
  <c r="Y101" i="13" s="1"/>
  <c r="AA101" i="13" s="1"/>
  <c r="W99" i="13"/>
  <c r="Y99" i="13" s="1"/>
  <c r="AA99" i="13" s="1"/>
  <c r="W89" i="13"/>
  <c r="Y89" i="13" s="1"/>
  <c r="AA89" i="13" s="1"/>
  <c r="W78" i="13"/>
  <c r="Y78" i="13" s="1"/>
  <c r="AA78" i="13" s="1"/>
  <c r="W79" i="13"/>
  <c r="Y79" i="13" s="1"/>
  <c r="AA79" i="13" s="1"/>
  <c r="W80" i="13"/>
  <c r="Y80" i="13" s="1"/>
  <c r="AA80" i="13" s="1"/>
  <c r="W81" i="13"/>
  <c r="Y81" i="13" s="1"/>
  <c r="AA81" i="13" s="1"/>
  <c r="W82" i="13"/>
  <c r="Y82" i="13" s="1"/>
  <c r="AA82" i="13" s="1"/>
  <c r="W83" i="13"/>
  <c r="Y83" i="13" s="1"/>
  <c r="AA83" i="13" s="1"/>
  <c r="W84" i="13"/>
  <c r="Y84" i="13" s="1"/>
  <c r="AA84" i="13" s="1"/>
  <c r="W67" i="13"/>
  <c r="Y67" i="13" s="1"/>
  <c r="AA67" i="13" s="1"/>
  <c r="W45" i="13"/>
  <c r="Y45" i="13" s="1"/>
  <c r="AA45" i="13" s="1"/>
  <c r="W42" i="13"/>
  <c r="Y42" i="13" s="1"/>
  <c r="AA42" i="13" s="1"/>
  <c r="W38" i="13"/>
  <c r="Y38" i="13" s="1"/>
  <c r="AA38" i="13" s="1"/>
  <c r="W39" i="13"/>
  <c r="Y39" i="13" s="1"/>
  <c r="AA39" i="13" s="1"/>
  <c r="W40" i="13"/>
  <c r="Y40" i="13" s="1"/>
  <c r="AA40" i="13" s="1"/>
  <c r="W36" i="13"/>
  <c r="Y36" i="13" s="1"/>
  <c r="AA36" i="13" s="1"/>
  <c r="W33" i="13"/>
  <c r="Y33" i="13" s="1"/>
  <c r="AA33" i="13" s="1"/>
  <c r="W34" i="13"/>
  <c r="Y34" i="13" s="1"/>
  <c r="AA34" i="13" s="1"/>
  <c r="W35" i="13"/>
  <c r="Y35" i="13" s="1"/>
  <c r="AA35" i="13" s="1"/>
  <c r="W31" i="13"/>
  <c r="Y31" i="13" s="1"/>
  <c r="AA31" i="13" s="1"/>
  <c r="W32" i="13"/>
  <c r="Y32" i="13" s="1"/>
  <c r="AA32" i="13" s="1"/>
  <c r="W27" i="13"/>
  <c r="Y27" i="13" s="1"/>
  <c r="AA27" i="13" s="1"/>
  <c r="W28" i="13"/>
  <c r="Y28" i="13" s="1"/>
  <c r="AA28" i="13" s="1"/>
  <c r="W29" i="13"/>
  <c r="Y29" i="13" s="1"/>
  <c r="AA29" i="13" s="1"/>
  <c r="W30" i="13"/>
  <c r="Y30" i="13" s="1"/>
  <c r="AA30" i="13" s="1"/>
  <c r="W26" i="13"/>
  <c r="Y26" i="13" s="1"/>
  <c r="AA26" i="13" s="1"/>
  <c r="W21" i="13"/>
  <c r="Y21" i="13" s="1"/>
  <c r="AA21" i="13" s="1"/>
  <c r="W22" i="13"/>
  <c r="Y22" i="13" s="1"/>
  <c r="AA22" i="13" s="1"/>
  <c r="W23" i="13"/>
  <c r="Y23" i="13" s="1"/>
  <c r="AA23" i="13" s="1"/>
  <c r="W24" i="13"/>
  <c r="Y24" i="13" s="1"/>
  <c r="AA24" i="13" s="1"/>
  <c r="W25" i="13"/>
  <c r="Y25" i="13" s="1"/>
  <c r="AA25" i="13" s="1"/>
  <c r="W19" i="13"/>
  <c r="Y19" i="13" s="1"/>
  <c r="AA19" i="13" s="1"/>
  <c r="W20" i="13"/>
  <c r="Y20" i="13" s="1"/>
  <c r="AA20" i="13" s="1"/>
  <c r="W14" i="13"/>
  <c r="Y14" i="13" s="1"/>
  <c r="AA14" i="13" s="1"/>
  <c r="W15" i="13"/>
  <c r="Y15" i="13" s="1"/>
  <c r="AA15" i="13" s="1"/>
  <c r="W16" i="13"/>
  <c r="Y16" i="13" s="1"/>
  <c r="AA16" i="13" s="1"/>
  <c r="W17" i="13"/>
  <c r="Y17" i="13" s="1"/>
  <c r="AA17" i="13" s="1"/>
  <c r="W18" i="13"/>
  <c r="Y18" i="13" s="1"/>
  <c r="AA18" i="13" s="1"/>
  <c r="W186" i="13" l="1"/>
  <c r="Y186" i="13" s="1"/>
  <c r="AA186" i="13" s="1"/>
  <c r="W187" i="13" l="1"/>
  <c r="Y187" i="13" s="1"/>
  <c r="AA187" i="13" s="1"/>
  <c r="G203" i="13" l="1"/>
  <c r="F203" i="13"/>
  <c r="E203" i="13"/>
  <c r="D203" i="13"/>
  <c r="C203" i="13"/>
  <c r="B203" i="13"/>
  <c r="A203" i="13"/>
  <c r="W185" i="13"/>
  <c r="Y185" i="13" s="1"/>
  <c r="AA185" i="13" s="1"/>
  <c r="W184" i="13"/>
  <c r="Y184" i="13" s="1"/>
  <c r="AA184" i="13" s="1"/>
  <c r="W183" i="13"/>
  <c r="Y183" i="13" s="1"/>
  <c r="AA183" i="13" s="1"/>
  <c r="W182" i="13"/>
  <c r="Y182" i="13" s="1"/>
  <c r="AA182" i="13" s="1"/>
  <c r="W181" i="13"/>
  <c r="Y181" i="13" s="1"/>
  <c r="AA181" i="13" s="1"/>
  <c r="W180" i="13"/>
  <c r="Y180" i="13" s="1"/>
  <c r="AA180" i="13" s="1"/>
  <c r="W179" i="13"/>
  <c r="Y179" i="13" s="1"/>
  <c r="AA179" i="13" s="1"/>
  <c r="W178" i="13"/>
  <c r="Y178" i="13" s="1"/>
  <c r="AA178" i="13" s="1"/>
  <c r="W177" i="13"/>
  <c r="Y177" i="13" s="1"/>
  <c r="AA177" i="13" s="1"/>
  <c r="W176" i="13"/>
  <c r="Y176" i="13" s="1"/>
  <c r="AA176" i="13" s="1"/>
  <c r="W175" i="13"/>
  <c r="Y175" i="13" s="1"/>
  <c r="AA175" i="13" s="1"/>
  <c r="W174" i="13"/>
  <c r="Y174" i="13" s="1"/>
  <c r="AA174" i="13" s="1"/>
  <c r="W173" i="13"/>
  <c r="Y173" i="13" s="1"/>
  <c r="AA173" i="13" s="1"/>
  <c r="W172" i="13"/>
  <c r="Y172" i="13" s="1"/>
  <c r="AA172" i="13" s="1"/>
  <c r="W171" i="13"/>
  <c r="Y171" i="13" s="1"/>
  <c r="AA171" i="13" s="1"/>
  <c r="W170" i="13"/>
  <c r="Y170" i="13" s="1"/>
  <c r="AA170" i="13" s="1"/>
  <c r="W168" i="13"/>
  <c r="Y168" i="13" s="1"/>
  <c r="AA168" i="13" s="1"/>
  <c r="W167" i="13"/>
  <c r="Y167" i="13" s="1"/>
  <c r="AA167" i="13" s="1"/>
  <c r="W165" i="13"/>
  <c r="Y165" i="13" s="1"/>
  <c r="AA165" i="13" s="1"/>
  <c r="W150" i="13"/>
  <c r="Y150" i="13" s="1"/>
  <c r="AA150" i="13" s="1"/>
  <c r="W125" i="13"/>
  <c r="Y125" i="13" s="1"/>
  <c r="AA125" i="13" s="1"/>
  <c r="W124" i="13"/>
  <c r="Y124" i="13" s="1"/>
  <c r="AA124" i="13" s="1"/>
  <c r="W123" i="13"/>
  <c r="Y123" i="13" s="1"/>
  <c r="AA123" i="13" s="1"/>
  <c r="W122" i="13"/>
  <c r="Y122" i="13" s="1"/>
  <c r="AA122" i="13" s="1"/>
  <c r="W121" i="13"/>
  <c r="Y121" i="13" s="1"/>
  <c r="AA121" i="13" s="1"/>
  <c r="W105" i="13"/>
  <c r="Y105" i="13" s="1"/>
  <c r="AA105" i="13" s="1"/>
  <c r="W104" i="13"/>
  <c r="Y104" i="13" s="1"/>
  <c r="AA104" i="13" s="1"/>
  <c r="W103" i="13"/>
  <c r="Y103" i="13" s="1"/>
  <c r="AA103" i="13" s="1"/>
  <c r="W102" i="13"/>
  <c r="Y102" i="13" s="1"/>
  <c r="AA102" i="13" s="1"/>
  <c r="W100" i="13"/>
  <c r="Y100" i="13" s="1"/>
  <c r="AA100" i="13" s="1"/>
  <c r="W98" i="13"/>
  <c r="Y98" i="13" s="1"/>
  <c r="AA98" i="13" s="1"/>
  <c r="W97" i="13"/>
  <c r="Y97" i="13" s="1"/>
  <c r="AA97" i="13" s="1"/>
  <c r="W96" i="13"/>
  <c r="Y96" i="13" s="1"/>
  <c r="AA96" i="13" s="1"/>
  <c r="W95" i="13"/>
  <c r="Y95" i="13" s="1"/>
  <c r="AA95" i="13" s="1"/>
  <c r="W94" i="13"/>
  <c r="Y94" i="13" s="1"/>
  <c r="AA94" i="13" s="1"/>
  <c r="W93" i="13"/>
  <c r="Y93" i="13" s="1"/>
  <c r="AA93" i="13" s="1"/>
  <c r="W92" i="13"/>
  <c r="Y92" i="13" s="1"/>
  <c r="AA92" i="13" s="1"/>
  <c r="W91" i="13"/>
  <c r="Y91" i="13" s="1"/>
  <c r="AA91" i="13" s="1"/>
  <c r="W90" i="13"/>
  <c r="Y90" i="13" s="1"/>
  <c r="AA90" i="13" s="1"/>
  <c r="W88" i="13"/>
  <c r="Y88" i="13" s="1"/>
  <c r="AA88" i="13" s="1"/>
  <c r="W87" i="13"/>
  <c r="Y87" i="13" s="1"/>
  <c r="AA87" i="13" s="1"/>
  <c r="W86" i="13"/>
  <c r="Y86" i="13" s="1"/>
  <c r="AA86" i="13" s="1"/>
  <c r="W85" i="13"/>
  <c r="Y85" i="13" s="1"/>
  <c r="AA85" i="13" s="1"/>
  <c r="W77" i="13"/>
  <c r="Y77" i="13" s="1"/>
  <c r="AA77" i="13" s="1"/>
  <c r="W76" i="13"/>
  <c r="Y76" i="13" s="1"/>
  <c r="AA76" i="13" s="1"/>
  <c r="W75" i="13"/>
  <c r="Y75" i="13" s="1"/>
  <c r="AA75" i="13" s="1"/>
  <c r="W74" i="13"/>
  <c r="Y74" i="13" s="1"/>
  <c r="AA74" i="13" s="1"/>
  <c r="W73" i="13"/>
  <c r="Y73" i="13" s="1"/>
  <c r="AA73" i="13" s="1"/>
  <c r="W72" i="13"/>
  <c r="Y72" i="13" s="1"/>
  <c r="AA72" i="13" s="1"/>
  <c r="W71" i="13"/>
  <c r="Y71" i="13" s="1"/>
  <c r="AA71" i="13" s="1"/>
  <c r="W70" i="13"/>
  <c r="Y70" i="13" s="1"/>
  <c r="AA70" i="13" s="1"/>
  <c r="W69" i="13"/>
  <c r="Y69" i="13" s="1"/>
  <c r="AA69" i="13" s="1"/>
  <c r="W68" i="13"/>
  <c r="Y68" i="13" s="1"/>
  <c r="AA68" i="13" s="1"/>
  <c r="W66" i="13"/>
  <c r="Y66" i="13" s="1"/>
  <c r="AA66" i="13" s="1"/>
  <c r="W65" i="13"/>
  <c r="Y65" i="13" s="1"/>
  <c r="AA65" i="13" s="1"/>
  <c r="W64" i="13"/>
  <c r="Y64" i="13" s="1"/>
  <c r="AA64" i="13" s="1"/>
  <c r="W63" i="13"/>
  <c r="Y63" i="13" s="1"/>
  <c r="AA63" i="13" s="1"/>
  <c r="W62" i="13"/>
  <c r="Y62" i="13" s="1"/>
  <c r="AA62" i="13" s="1"/>
  <c r="W61" i="13"/>
  <c r="Y61" i="13" s="1"/>
  <c r="AA61" i="13" s="1"/>
  <c r="W60" i="13"/>
  <c r="Y60" i="13" s="1"/>
  <c r="AA60" i="13" s="1"/>
  <c r="W59" i="13"/>
  <c r="Y59" i="13" s="1"/>
  <c r="AA59" i="13" s="1"/>
  <c r="W58" i="13"/>
  <c r="Y58" i="13" s="1"/>
  <c r="AA58" i="13" s="1"/>
  <c r="W57" i="13"/>
  <c r="Y57" i="13" s="1"/>
  <c r="AA57" i="13" s="1"/>
  <c r="W56" i="13"/>
  <c r="Y56" i="13" s="1"/>
  <c r="AA56" i="13" s="1"/>
  <c r="W55" i="13"/>
  <c r="Y55" i="13" s="1"/>
  <c r="AA55" i="13" s="1"/>
  <c r="W54" i="13"/>
  <c r="Y54" i="13" s="1"/>
  <c r="AA54" i="13" s="1"/>
  <c r="W53" i="13"/>
  <c r="Y53" i="13" s="1"/>
  <c r="AA53" i="13" s="1"/>
  <c r="W52" i="13"/>
  <c r="Y52" i="13" s="1"/>
  <c r="AA52" i="13" s="1"/>
  <c r="W51" i="13"/>
  <c r="Y51" i="13" s="1"/>
  <c r="AA51" i="13" s="1"/>
  <c r="W50" i="13"/>
  <c r="Y50" i="13" s="1"/>
  <c r="AA50" i="13" s="1"/>
  <c r="W49" i="13"/>
  <c r="Y49" i="13" s="1"/>
  <c r="AA49" i="13" s="1"/>
  <c r="W48" i="13"/>
  <c r="Y48" i="13" s="1"/>
  <c r="AA48" i="13" s="1"/>
  <c r="W47" i="13"/>
  <c r="Y47" i="13" s="1"/>
  <c r="AA47" i="13" s="1"/>
  <c r="W46" i="13"/>
  <c r="Y46" i="13" s="1"/>
  <c r="AA46" i="13" s="1"/>
  <c r="W44" i="13"/>
  <c r="Y44" i="13" s="1"/>
  <c r="AA44" i="13" s="1"/>
  <c r="W43" i="13"/>
  <c r="Y43" i="13" s="1"/>
  <c r="AA43" i="13" s="1"/>
  <c r="W41" i="13"/>
  <c r="Y41" i="13" s="1"/>
  <c r="AA41" i="13" s="1"/>
  <c r="W37" i="13"/>
  <c r="Y37" i="13" s="1"/>
  <c r="AA37" i="13" s="1"/>
  <c r="W13" i="13"/>
  <c r="Y13" i="13" s="1"/>
  <c r="AA13" i="13" s="1"/>
  <c r="W12" i="13"/>
  <c r="Y12" i="13" s="1"/>
  <c r="AA12" i="13" s="1"/>
  <c r="W11" i="13"/>
  <c r="Y11" i="13" s="1"/>
  <c r="AA11" i="13" s="1"/>
  <c r="W10" i="13"/>
  <c r="Y10" i="13" s="1"/>
  <c r="AA10" i="13" s="1"/>
  <c r="W9" i="13"/>
  <c r="Y9" i="13" s="1"/>
  <c r="AA9" i="13" s="1"/>
  <c r="W8" i="13"/>
  <c r="Y8" i="13" s="1"/>
  <c r="AA8" i="13" s="1"/>
  <c r="W7" i="13"/>
  <c r="Y7" i="13" s="1"/>
  <c r="AA7" i="13" s="1"/>
  <c r="W6" i="13"/>
  <c r="Y6" i="13" s="1"/>
  <c r="AA6" i="13" s="1"/>
  <c r="W5" i="13"/>
  <c r="Y5" i="13" s="1"/>
  <c r="AA5" i="13" s="1"/>
  <c r="W4" i="13"/>
  <c r="Y4" i="13" s="1"/>
  <c r="AA4" i="13" s="1"/>
  <c r="W3" i="13"/>
  <c r="Y3" i="13" s="1"/>
  <c r="AA3" i="13" s="1"/>
  <c r="W2" i="13"/>
  <c r="Y2" i="13" s="1"/>
  <c r="AA2" i="13" s="1"/>
  <c r="C206" i="13" l="1"/>
</calcChain>
</file>

<file path=xl/sharedStrings.xml><?xml version="1.0" encoding="utf-8"?>
<sst xmlns="http://schemas.openxmlformats.org/spreadsheetml/2006/main" count="2272" uniqueCount="1401">
  <si>
    <t>CD</t>
  </si>
  <si>
    <t>LP</t>
  </si>
  <si>
    <t>MC</t>
  </si>
  <si>
    <t>SA</t>
  </si>
  <si>
    <t>SASS</t>
  </si>
  <si>
    <t>SI</t>
  </si>
  <si>
    <t>N° PROCESO</t>
  </si>
  <si>
    <t>TIPO DE CONTRATO</t>
  </si>
  <si>
    <t>URL</t>
  </si>
  <si>
    <t>N° CONTRATO</t>
  </si>
  <si>
    <t>CONTRATISTA</t>
  </si>
  <si>
    <t>OBJETO</t>
  </si>
  <si>
    <t>PLAZO DE EJECUCION
FINAL</t>
  </si>
  <si>
    <t>VALOR TOTAL MAS ADICIONES</t>
  </si>
  <si>
    <t>VALOR REDUCCION</t>
  </si>
  <si>
    <t>SUPERVISOR</t>
  </si>
  <si>
    <t xml:space="preserve">NOMBRE DEL REPRESENTANTE LEGAL </t>
  </si>
  <si>
    <t>NIT</t>
  </si>
  <si>
    <t>DIRECCIÓN</t>
  </si>
  <si>
    <t>TELEFONO</t>
  </si>
  <si>
    <t>CORREO ELECTRONICO</t>
  </si>
  <si>
    <t>CIUDAD</t>
  </si>
  <si>
    <t>PRESTACION DE SERVICIOS PROFESIONALES</t>
  </si>
  <si>
    <t>N/A</t>
  </si>
  <si>
    <t>BOGOTA</t>
  </si>
  <si>
    <t>PRESTACION DE SERVICIOS</t>
  </si>
  <si>
    <t>BUCARAMANGA</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</si>
  <si>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</si>
  <si>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</si>
  <si>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</si>
  <si>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</si>
  <si>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</si>
  <si>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</si>
  <si>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</si>
  <si>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</si>
  <si>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</si>
  <si>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</si>
  <si>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QUIRURGICOS LTDA</t>
  </si>
  <si>
    <t>cverdiguer@quirurgicosltda.com</t>
  </si>
  <si>
    <t>aslicitacion2@lminstruments.com.co</t>
  </si>
  <si>
    <t>ARROW MEDICAL SAS</t>
  </si>
  <si>
    <t>asistentecomercial@armocsa.com</t>
  </si>
  <si>
    <t>gerencia@biotronitech.com.co</t>
  </si>
  <si>
    <t>MARTHA LIGIA CASTAÑO</t>
  </si>
  <si>
    <t>ventas@sherleg.net</t>
  </si>
  <si>
    <t>javier@jtechmed.com.co</t>
  </si>
  <si>
    <t>elizabeth.vega@alcon.com</t>
  </si>
  <si>
    <t>ingrid.rangel@bbraun.com</t>
  </si>
  <si>
    <t>topmedical@topmedical.com.co</t>
  </si>
  <si>
    <t>PAULA ANDREA GAITAN ROJAS</t>
  </si>
  <si>
    <t>LM INSTRUMENTS S.A</t>
  </si>
  <si>
    <t>OPIMED S.A.S</t>
  </si>
  <si>
    <t>ventas@opimed.com.co</t>
  </si>
  <si>
    <t xml:space="preserve">PRESTACION DE SERVICIOS </t>
  </si>
  <si>
    <t>WILSON MIGUEL PINILLA ORTEGA</t>
  </si>
  <si>
    <t>ECOLOGÍA Y ENTORNO S.A.S E.S.P. ECOENTORNO</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</si>
  <si>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</si>
  <si>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</si>
  <si>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</si>
  <si>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</si>
  <si>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</si>
  <si>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</si>
  <si>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</si>
  <si>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</si>
  <si>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</si>
  <si>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</si>
  <si>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</si>
  <si>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</si>
  <si>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JOSE IGNACIO SANCHEZ URBINA</t>
  </si>
  <si>
    <t>LAURA ELISA GARCIA TORRES</t>
  </si>
  <si>
    <t>jefaturaap2017@gmail.com</t>
  </si>
  <si>
    <t>adriana.santana@draeger.com</t>
  </si>
  <si>
    <t>soportec@kaika.com.co</t>
  </si>
  <si>
    <t>smn.solucionesintegrales@gmail.com</t>
  </si>
  <si>
    <t>meditec@meditecsa.com</t>
  </si>
  <si>
    <t>ventas@annardx.com</t>
  </si>
  <si>
    <t>comercial@mmequiposmedicos.com.co</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</si>
  <si>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</si>
  <si>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</si>
  <si>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</si>
  <si>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</si>
  <si>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</si>
  <si>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</si>
  <si>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</si>
  <si>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</si>
  <si>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</si>
  <si>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</si>
  <si>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</si>
  <si>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</si>
  <si>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</si>
  <si>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</si>
  <si>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MARIA DIGNORA AYA MORALES</t>
  </si>
  <si>
    <t>gerencia@brasmedica.com</t>
  </si>
  <si>
    <t>JUAN CARLOS BERNAL</t>
  </si>
  <si>
    <t>CARRERA 19 C # 86-14 OFICINA 602</t>
  </si>
  <si>
    <t>LEDYS MARIA IZQUIERDO</t>
  </si>
  <si>
    <t>LABORATORIOS BAXTER</t>
  </si>
  <si>
    <t>JUAN CARLOS FERNANDEZ OROZCO</t>
  </si>
  <si>
    <t>luisa_quintero@baxter.com</t>
  </si>
  <si>
    <t>corp-med@hotmail.com</t>
  </si>
  <si>
    <t>OMAR SANCHEZ BELTRAN</t>
  </si>
  <si>
    <t>BAYER S.A</t>
  </si>
  <si>
    <t>jeimy.arciniegas@bayer.com</t>
  </si>
  <si>
    <t xml:space="preserve">MANTENIMIENTO </t>
  </si>
  <si>
    <t>CARLOS FERNANDO CADENA MARTINEZ</t>
  </si>
  <si>
    <t>HERNAN DARIO VERGARA SAMUR</t>
  </si>
  <si>
    <t xml:space="preserve">SUMINISTRO </t>
  </si>
  <si>
    <t>nubia.martinez@biomerieux.com</t>
  </si>
  <si>
    <t>LILIAN CONSUELO MUÑOZ MARRUGO</t>
  </si>
  <si>
    <t>OFTALMOCENTER LTDA</t>
  </si>
  <si>
    <t>gerencia@oftalmocenter.com.co</t>
  </si>
  <si>
    <t>SET Y GAD S.A.S</t>
  </si>
  <si>
    <t>ADRIANA ESCOBAR RENTERIA</t>
  </si>
  <si>
    <t>J TECHMED S.A.S</t>
  </si>
  <si>
    <t>AMECRI</t>
  </si>
  <si>
    <t>NELSON ANDRES PEREZ RODRIGUEZ</t>
  </si>
  <si>
    <t>GE HEALTHCARE</t>
  </si>
  <si>
    <t>MAURICIO ESCOBAR TRUJILLO</t>
  </si>
  <si>
    <t>MARIO MENA BEJARANO</t>
  </si>
  <si>
    <t>RICARDO SILVA RUEDA</t>
  </si>
  <si>
    <t>colprocorp@hotmail.com</t>
  </si>
  <si>
    <t>emiut2019@gmail.com</t>
  </si>
  <si>
    <t>cardiolatidosas@gmail.com</t>
  </si>
  <si>
    <t>SIEMENS HEALTHCARE S.A.S.</t>
  </si>
  <si>
    <t>DORA ESPERANZA ROMERO CALDERON</t>
  </si>
  <si>
    <t>sandramoralesch@gmail.com</t>
  </si>
  <si>
    <t>oymmedicossas@gmail.com</t>
  </si>
  <si>
    <t>COMCI LTDA</t>
  </si>
  <si>
    <t>gerencia@comci.com.co</t>
  </si>
  <si>
    <t>CARRERA 43 # 6-40</t>
  </si>
  <si>
    <t>AVENIDA SUBA # 95-66</t>
  </si>
  <si>
    <t>rubendario.melo@pfizer.com</t>
  </si>
  <si>
    <t>BIOCIENTIFICA LTDA</t>
  </si>
  <si>
    <t>ERNST ADLER</t>
  </si>
  <si>
    <t>biocient@outlook.com</t>
  </si>
  <si>
    <t>ventas@labcarecolombia.com</t>
  </si>
  <si>
    <t>gerencia@artiumsalud.com</t>
  </si>
  <si>
    <t>CALLE 113 # 7-45 TORRE B OFICINA 713</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</si>
  <si>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</si>
  <si>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</si>
  <si>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</si>
  <si>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</si>
  <si>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</si>
  <si>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</si>
  <si>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</si>
  <si>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</si>
  <si>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</si>
  <si>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</si>
  <si>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FABIO ANDRES ZAPATA GOMEZ</t>
  </si>
  <si>
    <t>CARLOS RAFAEL ORTEGA ZAMORANO</t>
  </si>
  <si>
    <t>JANSSEN CILAG S.A</t>
  </si>
  <si>
    <t>MERCK S.A</t>
  </si>
  <si>
    <t>CAROLINA MORENO MALDONADO</t>
  </si>
  <si>
    <t/>
  </si>
  <si>
    <t>HERNAN ADOLFO RAMON YEROVI</t>
  </si>
  <si>
    <t>CARTAGENA</t>
  </si>
  <si>
    <t>MEDTRONIC COLOMBIA S.A.</t>
  </si>
  <si>
    <t>CLAUDIA MARCELA SANCHEZ BRAVO</t>
  </si>
  <si>
    <t>CAROLINA ULLOA VELASQUEZ</t>
  </si>
  <si>
    <t>ROBIN ALONSO RADA ESCOBAR</t>
  </si>
  <si>
    <t>LABORATORIOS ALCON DE COLOMBIA S.A</t>
  </si>
  <si>
    <t>JULIAN ANDRES BARRETO PLAZA</t>
  </si>
  <si>
    <t>NANCY CHAPARRO CHAPARRO</t>
  </si>
  <si>
    <t>JUAN GUILLERMO TIRADO TOBON</t>
  </si>
  <si>
    <t>JUAN ALBERTO DIEZ ZULUAGA</t>
  </si>
  <si>
    <t>VENTAS4@AYBMEDICA.COM</t>
  </si>
  <si>
    <t>COMCI S.A.S</t>
  </si>
  <si>
    <t>MIGUEL ANGEL CHONA ALBARRACIN</t>
  </si>
  <si>
    <t>JHON ALEJANDRO MARTINEZ MORENO</t>
  </si>
  <si>
    <t>LUIS FELIPE GONZALEZ REYES</t>
  </si>
  <si>
    <t>RIESGO DE FRACTURA S.A</t>
  </si>
  <si>
    <t>GERMAN PARDO PARDO</t>
  </si>
  <si>
    <t>ANGEL OCTAVIO DONATO</t>
  </si>
  <si>
    <t>RENE KLEMM</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</si>
  <si>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</si>
  <si>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</si>
  <si>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</si>
  <si>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</si>
  <si>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</si>
  <si>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</si>
  <si>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</si>
  <si>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</si>
  <si>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</si>
  <si>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</si>
  <si>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ALEXANDER RAMIREZ SANCHEZ</t>
  </si>
  <si>
    <t>CRA 49 N 61 SUR 68 LOCAL 103</t>
  </si>
  <si>
    <t>VIVIANA ANDREA QUINTANA PEREA</t>
  </si>
  <si>
    <t>RAMON CAMILO FUENTES R</t>
  </si>
  <si>
    <t>AUTOPISTA MEDELLIN KM 2.5 CENTRO INDUSTRIAL PORTOS SABANA 80 BODEGA 50</t>
  </si>
  <si>
    <t>MARTHA CONSUELO ROMERO</t>
  </si>
  <si>
    <t>CARRERA 11A NO. 93-93 OFICINA 303</t>
  </si>
  <si>
    <t>JESÚS ALBERTO GARZÓN ALONSO</t>
  </si>
  <si>
    <t>gerenciacomercial@cmt.net.co</t>
  </si>
  <si>
    <t>CALLE 26 NO. 69D 91 OF. 606 ED. ARRECIFE</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</si>
  <si>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</si>
  <si>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</si>
  <si>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</si>
  <si>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</si>
  <si>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</si>
  <si>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</si>
  <si>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</si>
  <si>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</si>
  <si>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</si>
  <si>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</si>
  <si>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</si>
  <si>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</si>
  <si>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</si>
  <si>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</si>
  <si>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</si>
  <si>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ROBINSON AUGUSTO RAMIREZ PERILLA</t>
  </si>
  <si>
    <t>CALLE 93 B # 16 – 31</t>
  </si>
  <si>
    <t>GALO MIRCEA CUBILLOS MARCU</t>
  </si>
  <si>
    <t>CToroGar@its.jnj.com</t>
  </si>
  <si>
    <t>DRAEGER COLOMBIA S.A</t>
  </si>
  <si>
    <t>bguevara@impulmedicos.com</t>
  </si>
  <si>
    <t>ana.cortes@messer-co.com</t>
  </si>
  <si>
    <t>NUCLEOFARMA S.A.S</t>
  </si>
  <si>
    <t>DIANA VICTORIA UEJBE CEDIEL</t>
  </si>
  <si>
    <t>CALLE 24C 26-10</t>
  </si>
  <si>
    <t>CR 7 NO. 156 78 OFC 305 NORTH POINT TORRE II</t>
  </si>
  <si>
    <t>carlos.diago10@gmail.com</t>
  </si>
  <si>
    <t>DIEGO GUZMAN URIBA</t>
  </si>
  <si>
    <t>comercial@ecoentorno.com</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</si>
  <si>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</si>
  <si>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</si>
  <si>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info@cirugiaocular.com.co</t>
  </si>
  <si>
    <t>LIVANOVA COLOMBIA SAS</t>
  </si>
  <si>
    <t>david.calero@bsci.com</t>
  </si>
  <si>
    <t>JUAN CARLOS LUQUE SUAREZ</t>
  </si>
  <si>
    <t>PHARMACEUTICAL SUPPLY CHAIN S.A.S</t>
  </si>
  <si>
    <t>JOHN JAIRO GALLO CASTRO</t>
  </si>
  <si>
    <t>CARRERA 27A NO 40A - 32</t>
  </si>
  <si>
    <t>PSC.COLOMBIA@GMAIL.COM</t>
  </si>
  <si>
    <t>YESID ALBERTO MUÑOZ URREGO</t>
  </si>
  <si>
    <t>CRA 12 # 98-38</t>
  </si>
  <si>
    <t>subdireccioncomercial@cayre.co</t>
  </si>
  <si>
    <t>SANTIAGO CABRERA GONZALEZ</t>
  </si>
  <si>
    <t>CALLE 163A 13B-60</t>
  </si>
  <si>
    <t>AVENIDA AMERICAS NO. 57-52</t>
  </si>
  <si>
    <t>KAROLINA BLANCO FERREIRA</t>
  </si>
  <si>
    <t>INDUSTRIAS LUVFRANK S.A.S</t>
  </si>
  <si>
    <t>LUCILA VERANO VALLEJO</t>
  </si>
  <si>
    <t>comercial@freshlimp.com</t>
  </si>
  <si>
    <t>MARGARITA MARIA ARBELAEZ LONDOÑO</t>
  </si>
  <si>
    <t>CRA 25A # 1-31 PISO 18 ED. PARQUE EMPRESARIAL</t>
  </si>
  <si>
    <t>customerservicebogota@sjm.com</t>
  </si>
  <si>
    <t>MARIA CRISTINA DOMINGUEZ PERALTA</t>
  </si>
  <si>
    <t>ROBERTO ANTONIO GARCIA CARBONELL</t>
  </si>
  <si>
    <t>CALLE 77B NO 57-141</t>
  </si>
  <si>
    <t>ABDÓN MARCELO ANDRADE CHÁVEZ</t>
  </si>
  <si>
    <t>ANDRES RICARDO BARRAGAN ORTIZ</t>
  </si>
  <si>
    <t>edwin.benjumea@stryker.com</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</si>
  <si>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</si>
  <si>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</si>
  <si>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</si>
  <si>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</si>
  <si>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</si>
  <si>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</si>
  <si>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</si>
  <si>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</si>
  <si>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008-2021</t>
  </si>
  <si>
    <t>014-2021</t>
  </si>
  <si>
    <t>XIMENA MARGARITA FORERO VELASQUEZ</t>
  </si>
  <si>
    <t>CALLE 93B NO 16-31</t>
  </si>
  <si>
    <t>licitaciones.contratoscontractuales@novartis.com</t>
  </si>
  <si>
    <t>MARIO PEREZ</t>
  </si>
  <si>
    <t>CALLA 26 # 69-76 TORRE 2 PISO 7</t>
  </si>
  <si>
    <t>ALEJANDRO PINZON PERDOMO</t>
  </si>
  <si>
    <t>ZORAIDA PATRICIA CABRERA GUERRERO</t>
  </si>
  <si>
    <t>AVENIDA CRA 9 NO. 101 - 67</t>
  </si>
  <si>
    <t>maryam.paez@merckgroup.com</t>
  </si>
  <si>
    <t>RAFAEL ANTONIO DUQUE SALAZAR</t>
  </si>
  <si>
    <t>CARLOS ANDRES MANRIQUE JIMENEZ</t>
  </si>
  <si>
    <t>JUAN CARLOS ARBELAEZ ECHEVERRY</t>
  </si>
  <si>
    <t>CARRERA 16 A NO 84 19</t>
  </si>
  <si>
    <t>comercial@centrodecontroldecancer.com</t>
  </si>
  <si>
    <t>ventas4@retina.com.co</t>
  </si>
  <si>
    <t>PRESTACIÓN DE SERVICIOS DE SALUD PARA LA REALIZACIÓN DE EXÁMENES DE LABORATORIO CLÍNICO, DIAGNOSTICO Y TERAPÉUTICO EXTRAHOSPITALARIOS PARA EL HOSPITAL MILITAR CENTRAL</t>
  </si>
  <si>
    <t>DIANA CAROLINA DAZA MEDINA</t>
  </si>
  <si>
    <t>avoviedo@mmm.com</t>
  </si>
  <si>
    <t>CALLE 44 #8 -31</t>
  </si>
  <si>
    <t>B BRAUN MEDICAL S.A</t>
  </si>
  <si>
    <t>SUMINISTRO DE TUBOS COLORIMÉTRICOS PARA LOS ANÁLISIS DE CONTROL DE CALIDAD DE AIRE MEDICINAL EN PRODUCCIÓN Y EN PUNTOS DE USO EN EL HOSPITAL MILITAR CENTRAL</t>
  </si>
  <si>
    <t>FELIPE JORGE RISSO AUBRY</t>
  </si>
  <si>
    <t>CAROLINA VASQUEZ CORZO</t>
  </si>
  <si>
    <t>FABIO LEON ALZATE RODRIGUEZ</t>
  </si>
  <si>
    <t>JUAN PABLO BORRERO GONZALEZ</t>
  </si>
  <si>
    <t>G BARCO SA</t>
  </si>
  <si>
    <t>MARIA ODILE IRURITA BARRERA</t>
  </si>
  <si>
    <t>carolinamejia@colaminas.com</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</si>
  <si>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</si>
  <si>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</si>
  <si>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</si>
  <si>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</si>
  <si>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</si>
  <si>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</si>
  <si>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</si>
  <si>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</si>
  <si>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</si>
  <si>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</si>
  <si>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</si>
  <si>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</si>
  <si>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</si>
  <si>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</si>
  <si>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</si>
  <si>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</si>
  <si>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</si>
  <si>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</si>
  <si>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</si>
  <si>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REYNEL STIVEN MORA ALFONSO</t>
  </si>
  <si>
    <t>UMBRELLA BIOLABS</t>
  </si>
  <si>
    <t>FELIPE AUGUSTO MUÑOZ BAYONA</t>
  </si>
  <si>
    <t>angie.nieto@umbrella-biolabs.com</t>
  </si>
  <si>
    <t>ANGELA MARIA CRUZ POMBO</t>
  </si>
  <si>
    <t>CALLE 100 NO. 7A - 81 PISO 6</t>
  </si>
  <si>
    <t>rgueva01@amgen.com</t>
  </si>
  <si>
    <t>JORGE HERNANDO PINZON CASTIBLANCO</t>
  </si>
  <si>
    <t>CALLE 12A NO. 68C-03</t>
  </si>
  <si>
    <t>SUMINISTRO DE ALOINJERTOS, BANCO DE HUESO PARA EL ÁREA DE ORTOPEDIA Y TRAUMATOLOGÍA DEL HOSPITAL MILITAR CENTRAL</t>
  </si>
  <si>
    <t>JUAN FERNANDO CORRAL STRASSMANN</t>
  </si>
  <si>
    <t>CALLE 119 # 7 - 14 PISO 2 EDIFICIO SANTA ANA MEDICAL CENTER</t>
  </si>
  <si>
    <t>TITO ROBERTO GARCIA MORA</t>
  </si>
  <si>
    <t>CALLE 116 # 7-15 OFICINA 1001 PISO 10</t>
  </si>
  <si>
    <t>VALOR ADJUDICADO</t>
  </si>
  <si>
    <t>VALOR VIGENCIA 2023</t>
  </si>
  <si>
    <t>VALOR VIGENCIA 2024</t>
  </si>
  <si>
    <t>VALOR VIGENCIA 2025</t>
  </si>
  <si>
    <t>VALOR VIGENCIA 2026</t>
  </si>
  <si>
    <t>VALOR TOTALCON VIGENCIAS</t>
  </si>
  <si>
    <t xml:space="preserve">VALOR ADICION </t>
  </si>
  <si>
    <t>001-2022</t>
  </si>
  <si>
    <t>002-2022</t>
  </si>
  <si>
    <t>004-2022</t>
  </si>
  <si>
    <t>003-2022</t>
  </si>
  <si>
    <t>005-2022</t>
  </si>
  <si>
    <t>007-2022</t>
  </si>
  <si>
    <t>006-2022</t>
  </si>
  <si>
    <t>008-2022</t>
  </si>
  <si>
    <t>009-2022</t>
  </si>
  <si>
    <t>010-2022</t>
  </si>
  <si>
    <t>MC-006-2022-HOMIL</t>
  </si>
  <si>
    <t>https:--community.secop.gov.co-Public-Tendering-OpportunityDetail-Index?noticeUID=CO1.NTC.2809492&amp;isFromPublicArea=True&amp;isModal=true&amp;asPopupView=true</t>
  </si>
  <si>
    <t>011-2022</t>
  </si>
  <si>
    <t>SUMINISTRO DE MATERIAL RADIACTIVO PARA REALIZAR ESTUDIOS DIAGNÓSTICOS CON LEUCOCITOS MARCADOS, DMSA Y ETIFENIN Y-O MEBROFENIN</t>
  </si>
  <si>
    <t>RH S.A.S</t>
  </si>
  <si>
    <t>MANUEL GUILLERMO VALLECILLA PERDOMO</t>
  </si>
  <si>
    <t>CRA 24 13 387</t>
  </si>
  <si>
    <t>coordinacionsuroccidente@rhsas.com.co</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</si>
  <si>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</si>
  <si>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</si>
  <si>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</si>
  <si>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</si>
  <si>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</si>
  <si>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</si>
  <si>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</si>
  <si>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017-2022</t>
  </si>
  <si>
    <t>018-2022</t>
  </si>
  <si>
    <t>019-2022</t>
  </si>
  <si>
    <t>020-2022</t>
  </si>
  <si>
    <t>021-2022</t>
  </si>
  <si>
    <t>MC-018-2022-HOMIL</t>
  </si>
  <si>
    <t>https:--community.secop.gov.co-Public-Tendering-OpportunityDetail-Index?noticeUID=CO1.NTC.2835313&amp;isFromPublicArea=True&amp;isModal=true&amp;asPopupView=true</t>
  </si>
  <si>
    <t>022-2022</t>
  </si>
  <si>
    <t>BOSTON SCIENTIFIC COLOMBIA S.A</t>
  </si>
  <si>
    <t>SUMINISTRO DE INSUMOS Y-O DISPOSITIVOS MÉDICO-QUIRÚRGICOS ( PLACAS Y AGUJAS DE RADIOFRECUENCIA ) REQUERIDOS PARA LA REALIZACIÓN DE LAS ACTIVIDADES Y PROCEDIMIENTOS ASISTENCIALES DEL SERVICIO DE CLINICA DEL DOLOR QUE COMPONE LA UNIDAD CLÍNICO QUIRÚRGICA DEL HOSPITAL MILITAR CENTRAL</t>
  </si>
  <si>
    <t>MC-008-2022-HOMIL</t>
  </si>
  <si>
    <t>https:--community.secop.gov.co-Public-Tendering-OpportunityDetail-Index?noticeUID=CO1.NTC.2819308&amp;isFromPublicArea=True&amp;isModal=true&amp;asPopupView=true</t>
  </si>
  <si>
    <t>023-2022</t>
  </si>
  <si>
    <t>MARTHA CONSUELO ROMERO TORRES</t>
  </si>
  <si>
    <t>024-2022</t>
  </si>
  <si>
    <t>025-2022</t>
  </si>
  <si>
    <t>MC-014-2022-HOMIL</t>
  </si>
  <si>
    <t>https:--community.secop.gov.co-Public-Tendering-OpportunityDetail-Index?noticeUID=CO1.NTC.2837808&amp;isFromPublicArea=True&amp;isModal=true&amp;asPopupView=true</t>
  </si>
  <si>
    <t>026-2022</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</si>
  <si>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</si>
  <si>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</si>
  <si>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</si>
  <si>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028-2022</t>
  </si>
  <si>
    <t>HORACIO CASTILLO FORTICH</t>
  </si>
  <si>
    <t>029-2022</t>
  </si>
  <si>
    <t>MC-028-2022-HOMIL</t>
  </si>
  <si>
    <t>https:--community.secop.gov.co-Public-Tendering-OpportunityDetail-Index?noticeUID=CO1.NTC.2851103&amp;isFromPublicArea=True&amp;isModal=true&amp;asPopupView=true</t>
  </si>
  <si>
    <t>030-2022</t>
  </si>
  <si>
    <t>PRESTACIÓN DE SERVICIO DE RECOLECCIÓN, TRANSPORTE, TRATAMIENTO Y DISPOSICIÓN FINAL DE RESIDUOS PELIGROSOS DE RIESGO QUÍMICO.</t>
  </si>
  <si>
    <t>RUBEN DARIO DEVIA ORTIZ</t>
  </si>
  <si>
    <t>031-2022</t>
  </si>
  <si>
    <t>ALVARO PAEZ RODRIGUEZ</t>
  </si>
  <si>
    <t>MC-022-2022-HOMIL</t>
  </si>
  <si>
    <t>https:--community.secop.gov.co-Public-Tendering-OpportunityDetail-Index?noticeUID=CO1.NTC.2845489&amp;isFromPublicArea=True&amp;isModal=true&amp;asPopupView=true</t>
  </si>
  <si>
    <t>034-2022</t>
  </si>
  <si>
    <t>"SUMINISTRO DE ELEMENTOS E INSUMOS PARA LA EJECUCION DE PROCESOS DE LIMPIEZA Y LAVADO DE ROPA PARA EL AREA DE LAVANDERIA EN EL HOSPITAL MILITAR CENTRAL".</t>
  </si>
  <si>
    <t>CALLE 14 N° 10-75</t>
  </si>
  <si>
    <t>CD-006-2022-HOMIL</t>
  </si>
  <si>
    <t>https:--community.secop.gov.co-Public-Tendering-OpportunityDetail-Index?noticeUID=CO1.NTC.2852895&amp;isFromPublicArea=True&amp;isModal=true&amp;asPopupView=true</t>
  </si>
  <si>
    <t>035-2022</t>
  </si>
  <si>
    <t>MANTENIMIENTO PREVENTIVO Y LOS CORRECTIVOS QUE SEAN NECESARIOS INCLUIDO REPUESTOS ORIGINALES NUEVOS NO REMANUFACTURADOS PARA LOS EQUIPOS DE MARCA ALCON (UNIDAD VITRECTOMIA CON SISTEMA DUAL) DEL SERVICIO DE OFTALMOLOGÍA DEL HOSPITAL MILITAR CENTRAL</t>
  </si>
  <si>
    <t>SA-005-2022-HOMIL</t>
  </si>
  <si>
    <t>https:--community.secop.gov.co-Public-Tendering-OpportunityDetail-Index?noticeUID=CO1.NTC.2815336&amp;isFromPublicArea=True&amp;isModal=true&amp;asPopupView=true</t>
  </si>
  <si>
    <t>036-2022</t>
  </si>
  <si>
    <t>SUMINISTRO DE INSUMOS Y MATERIAL RADIACTIVO PARA EL SERVICIO DE MEDICINA NUCLEAR DEL HOSPITAL MILITAR CENTRAL</t>
  </si>
  <si>
    <t>037-2022</t>
  </si>
  <si>
    <t>SASS-002-2022-HOMIL</t>
  </si>
  <si>
    <t>https:--community.secop.gov.co-Public-Tendering-OpportunityDetail-Index?noticeUID=CO1.NTC.2800203&amp;isFromPublicArea=True&amp;isModal=true&amp;asPopupView=true</t>
  </si>
  <si>
    <t>038-2022</t>
  </si>
  <si>
    <t>SOCIEDAD DE CIRUGIA OCULAR</t>
  </si>
  <si>
    <t>CARRERA 16 #97 -46 TORRE A LOCAL 2 EDIFICIO TORRE 97</t>
  </si>
  <si>
    <t>039-2022</t>
  </si>
  <si>
    <t>MC-031-2022-HOMIL</t>
  </si>
  <si>
    <t>https:--community.secop.gov.co-Public-Tendering-OpportunityDetail-Index?noticeUID=CO1.NTC.2854611&amp;isFromPublicArea=True&amp;isModal=true&amp;asPopupView=true</t>
  </si>
  <si>
    <t>040-2022</t>
  </si>
  <si>
    <t>PRESTACIÓN DE SERVICIOS DE MANTENIMIENTO PREVENTIVO Y CORRECTIVO PARA LOS SETS DE INSTRUMENTAL ESPECIALIZADO MARCA AESCULAP DE LOS SERVICIOS QUIRÚRGICOS DE CIRUGÍA PLÁSTICA Y CIRUGÍA CARDIOVASCULAR DEL HOSPITAL MILITAR CENTRAL</t>
  </si>
  <si>
    <t>041-2022</t>
  </si>
  <si>
    <t>042-2022</t>
  </si>
  <si>
    <t>043-2022</t>
  </si>
  <si>
    <t>044-2022</t>
  </si>
  <si>
    <t>045-2022</t>
  </si>
  <si>
    <t>046-2022</t>
  </si>
  <si>
    <t>047-2022</t>
  </si>
  <si>
    <t>048-2022</t>
  </si>
  <si>
    <t>049-2022</t>
  </si>
  <si>
    <t>050-2022</t>
  </si>
  <si>
    <t>051-2022</t>
  </si>
  <si>
    <t>LP-001-2022-HOMIL</t>
  </si>
  <si>
    <t>https:--community.secop.gov.co-Public-Tendering-OpportunityDetail-Index?noticeUID=CO1.NTC.2805530&amp;isFromPublicArea=True&amp;isModal=true&amp;asPopupView=true</t>
  </si>
  <si>
    <t>052-2022</t>
  </si>
  <si>
    <t>053-2022</t>
  </si>
  <si>
    <t>SUMINISTRO DE MEDIOS DE CONTRASTE E INSUMOS DE RADIOLOGÍA PARA LOS DIFERENTES ESTUDIOS Y PROCEDIMIENTOS QUE REALIZA EL SERVICIO DE RADIOLOGÍA DEL HOSPITAL MILITAR CENTRAL (LOTES 1Y 2)</t>
  </si>
  <si>
    <t>ALVARO ENRIQUE NUÑEZ ARIZA</t>
  </si>
  <si>
    <t>MC-020-2022-HOMIL</t>
  </si>
  <si>
    <t>https:--community.secop.gov.co-Public-Tendering-OpportunityDetail-Index?noticeUID=CO1.NTC.2872006&amp;isFromPublicArea=True&amp;isModal=true&amp;asPopupView=true</t>
  </si>
  <si>
    <t>058-2022</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</si>
  <si>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</si>
  <si>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</si>
  <si>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OSCAR MAURICIO VILLEGAS BOTERO</t>
  </si>
  <si>
    <t>CARLOS FELIPE DIAGO MENDEZ</t>
  </si>
  <si>
    <t>ADQUISICIION</t>
  </si>
  <si>
    <t>BIOPLAST S.A.S</t>
  </si>
  <si>
    <t xml:space="preserve">FUNDAR </t>
  </si>
  <si>
    <t>067-2022</t>
  </si>
  <si>
    <t>SASS-015-2022-HOMIL</t>
  </si>
  <si>
    <t>https:--community.secop.gov.co-Public-Tendering-OpportunityDetail-Index?noticeUID=CO1.NTC.2852714&amp;isFromPublicArea=True&amp;isModal=true&amp;asPopupView=true</t>
  </si>
  <si>
    <t>068-2022</t>
  </si>
  <si>
    <t>FUNDACION CARDIOINFANTIL</t>
  </si>
  <si>
    <t>CONTRATACIÓN DE SERVICIOS DE SALUD ESPECIALIZADOS EN CIRUGÍA CARDIOVASCULAR QUE NO SE REALICEN EN LA INSTITUCIÓN: SERVICIOS QUIRÚRGICOS, CORRECCIÓN DE ANOMALÍAS CONGÉNITAS, PROCEDIMIENTOS E IMÁGENES PARA ADULTOS Y NIÑOS</t>
  </si>
  <si>
    <t>yppena@lacardio.org</t>
  </si>
  <si>
    <t>CD-017-2022-HOMIL</t>
  </si>
  <si>
    <t>https:--community.secop.gov.co-Public-Tendering-OpportunityDetail-Index?noticeUID=CO1.NTC.2872569&amp;isFromPublicArea=True&amp;isModal=true&amp;asPopupView=true</t>
  </si>
  <si>
    <t>070-2022</t>
  </si>
  <si>
    <t>AMGEN BIOTECNOLOGICA S.A.S</t>
  </si>
  <si>
    <t>SUMINISTRO DE LOS MEDICAMENTOS DE ALTO COSTO (BLINATUMOMAB, PANITUMUMAB) PARA PACIENTES DEL HOSPITAL MILITAR CENTRAL</t>
  </si>
  <si>
    <t>FUNDACION COSME Y DAMIAN - CYDBANK</t>
  </si>
  <si>
    <t>076-2022</t>
  </si>
  <si>
    <t>077-2022</t>
  </si>
  <si>
    <t>078-2022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</si>
  <si>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</si>
  <si>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</si>
  <si>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</si>
  <si>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</si>
  <si>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</si>
  <si>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</si>
  <si>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</si>
  <si>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</si>
  <si>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</si>
  <si>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</si>
  <si>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</si>
  <si>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</si>
  <si>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</si>
  <si>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</si>
  <si>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</si>
  <si>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</si>
  <si>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</si>
  <si>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</si>
  <si>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</si>
  <si>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</si>
  <si>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</si>
  <si>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</si>
  <si>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</si>
  <si>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MC-078-2022-HOMIL</t>
  </si>
  <si>
    <t>https:--community.secop.gov.co-Public-Tendering-OpportunityDetail-Index?noticeUID=CO1.NTC.2900201&amp;isFromPublicArea=True&amp;isModal=true&amp;asPopupView=true</t>
  </si>
  <si>
    <t>095-2022</t>
  </si>
  <si>
    <t>GUERRA Y GUERRA SAS</t>
  </si>
  <si>
    <t>SUMINISTRO DE INSUMOS Y-O DISPOSITIVOS MÉDICO-QUIRÚRGICOS (LENTES FÁQUICOS RETROIRIDIANOS) PARA PROCEDIMIENTOS QUIRÚRGICOS DEL SERVICIO DE OFTALMOLOGÍA DEL HOSPITAL MILITAR CENTRAL.</t>
  </si>
  <si>
    <t>CALLE 5 # 42 - 101</t>
  </si>
  <si>
    <t>administracioncol@gueguein.com</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</si>
  <si>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</si>
  <si>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</si>
  <si>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</si>
  <si>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</si>
  <si>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</si>
  <si>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</si>
  <si>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</si>
  <si>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</si>
  <si>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</si>
  <si>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</si>
  <si>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</si>
  <si>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</si>
  <si>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</si>
  <si>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</si>
  <si>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</si>
  <si>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</si>
  <si>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</si>
  <si>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119-2022</t>
  </si>
  <si>
    <t>120-2022</t>
  </si>
  <si>
    <t>121-2022</t>
  </si>
  <si>
    <t>123-2022</t>
  </si>
  <si>
    <t>124-2022</t>
  </si>
  <si>
    <t>126-2022</t>
  </si>
  <si>
    <t>127-2022</t>
  </si>
  <si>
    <t>128-2022</t>
  </si>
  <si>
    <t>129-2022</t>
  </si>
  <si>
    <t>130-2022</t>
  </si>
  <si>
    <t>131-2022</t>
  </si>
  <si>
    <t>LABORATORIOS GOTHAPLAST</t>
  </si>
  <si>
    <t>132-2022</t>
  </si>
  <si>
    <t>133-2022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</si>
  <si>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</si>
  <si>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</si>
  <si>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</si>
  <si>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</si>
  <si>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</si>
  <si>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</si>
  <si>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</si>
  <si>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</si>
  <si>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</si>
  <si>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</si>
  <si>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</si>
  <si>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</si>
  <si>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</si>
  <si>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</si>
  <si>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</si>
  <si>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</si>
  <si>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MC-119-2022-HOMIL</t>
  </si>
  <si>
    <t>https:--community.secop.gov.co-Public-Tendering-OpportunityDetail-Index?noticeUID=CO1.NTC.2943735&amp;isFromPublicArea=True&amp;isModal=true&amp;asPopupView=true</t>
  </si>
  <si>
    <t>145-2022</t>
  </si>
  <si>
    <t>SUMINISTRO DE ELEMENTOS DE TERAPIA RESPIRATORIA, DESTINADOS A LA ATENCIÓN DE PACIENTES DE CUIDADO CRITICO DEL HOSPITAL MILITAR CENTRAL LOTE No. 4</t>
  </si>
  <si>
    <t>153-2022</t>
  </si>
  <si>
    <t>ABURRA</t>
  </si>
  <si>
    <t>163-2022</t>
  </si>
  <si>
    <t>INTERLAB COLOMBIA SAS</t>
  </si>
  <si>
    <t>MC-153-2022-HOMIL</t>
  </si>
  <si>
    <t>https:--community.secop.gov.co-Public-Tendering-OpportunityDetail-Index?noticeUID=CO1.NTC.2960739&amp;isFromPublicArea=True&amp;isModal=true&amp;asPopupView=true</t>
  </si>
  <si>
    <t>170-2022</t>
  </si>
  <si>
    <t>171-2022</t>
  </si>
  <si>
    <t>SA-044-2022-HOMIL</t>
  </si>
  <si>
    <t>https:--community.secop.gov.co-Public-Tendering-OpportunityDetail-Index?noticeUID=CO1.NTC.2954510&amp;isFromPublicArea=True&amp;isModal=true&amp;asPopupView=true</t>
  </si>
  <si>
    <t>183-2022</t>
  </si>
  <si>
    <t>BOSTON SCIENTIFIC</t>
  </si>
  <si>
    <t>SUMINISTRO DE LOS INSUMOS MÉDICO-QUIRÚRGICOS (ESFÍNTER URINARIOS), REQUERIDOS PARA EL SERVICIO DE UROLOGÍA DEL HOSPITAL MILITAR CENTRAL.</t>
  </si>
  <si>
    <t>CALLE 113 #7-45, TORRE B, OF 713</t>
  </si>
  <si>
    <t>nicolas.moreno@bsci.com</t>
  </si>
  <si>
    <t>M&amp;M EQUIPOS MEDICOS SAS</t>
  </si>
  <si>
    <t>CONSULTORIA</t>
  </si>
  <si>
    <t>CM-001-2022-HOMIL</t>
  </si>
  <si>
    <t>https:--community.secop.gov.co-Public-Tendering-OpportunityDetail-Index?noticeUID=CO1.NTC.2956902&amp;isFromPublicArea=True&amp;isModal=true&amp;asPopupView=true</t>
  </si>
  <si>
    <t>188-2022</t>
  </si>
  <si>
    <t>CONSORCIO DISEÑOS HOMIL</t>
  </si>
  <si>
    <t>DISEÑO DE LA RED DE AGUA POTABLE, AGUA CALIENTE, AGUAS RESIDUALES Y AGUAS LLUVIAS PARA EL EDIFICIO PRINCIPAL DEL HOSPITAL MILITAR CENTRAL</t>
  </si>
  <si>
    <t>TATIANA MARCELA RAMOS PERDOMO</t>
  </si>
  <si>
    <t>AVENIDA SUBA # 103B – 59 OFICINA 301</t>
  </si>
  <si>
    <t>gerente@verdeecologico.com.co</t>
  </si>
  <si>
    <t>MC-163-2022-HOMIL</t>
  </si>
  <si>
    <t>https:--community.secop.gov.co-Public-Tendering-OpportunityDetail-Index?noticeUID=CO1.NTC.2979223&amp;isFromPublicArea=True&amp;isModal=true&amp;asPopupView=true</t>
  </si>
  <si>
    <t>194-2022</t>
  </si>
  <si>
    <t>ASOCIACION ENTIDAD MEDIOAMBIENTAL DE RECICLADORES - EMRS ESP</t>
  </si>
  <si>
    <t>PRESTACIÓN DE SERVICIO DE RECOLECCIÓN, SEGREGACIÓN Y APROVECHAMIENTO DE LOS RESIDUOS RECICLABLES NO PELIGROSOS QUE SE PRODUCEN EN EL HOSPITAL MILITAR CENTRAL.</t>
  </si>
  <si>
    <t>ANNY PAOLA ROMERO OCAMPO</t>
  </si>
  <si>
    <t>DIAGONAL 38 SUR NO. 81G- 66 BODEGA 5 Y 6</t>
  </si>
  <si>
    <t>atencionalusuario@emrsesp.com</t>
  </si>
  <si>
    <t>MC-171-2022-HOMIL</t>
  </si>
  <si>
    <t>https:--community.secop.gov.co-Public-Tendering-OpportunityDetail-Index?noticeUID=CO1.NTC.2980613&amp;isFromPublicArea=True&amp;isModal=true&amp;asPopupView=true</t>
  </si>
  <si>
    <t>199-2022</t>
  </si>
  <si>
    <t>RESONANCIA MAGNETICA SAN JOSE S.A</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</si>
  <si>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</si>
  <si>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</si>
  <si>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</si>
  <si>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</si>
  <si>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202-2022</t>
  </si>
  <si>
    <t>203-2022</t>
  </si>
  <si>
    <t>210-2022</t>
  </si>
  <si>
    <t>ACUATECNICA SAS</t>
  </si>
  <si>
    <t>info@acuatecnica.com</t>
  </si>
  <si>
    <t>CM-003-2022</t>
  </si>
  <si>
    <t>https:--community.secop.gov.co-Public-Tendering-OpportunityDetail-Index?noticeUID=CO1.NTC.3001744&amp;isFromPublicArea=True&amp;isModal=true&amp;asPopupView=true</t>
  </si>
  <si>
    <t>216-2022</t>
  </si>
  <si>
    <t>HIDRINCO SAS</t>
  </si>
  <si>
    <t>DISEÑO DE LA RED DE EXTINCIÓN DE INCENDIOS POR EL SISTEMA DE AGUA NEBULIZADA PARA TODAS LAS ÁREAS DEL EDIFICIO CENTRAL DEL HOSPITAL MILITAR CENTRAL, EDIFICIO DE IMÁGENES DIAGNOSTICA Y EDIFICIO FE EN LA CAUSA</t>
  </si>
  <si>
    <t>EDISON PEREZ ROA</t>
  </si>
  <si>
    <t>TRANSVERSAL 55 98A 66 OFICINA 403</t>
  </si>
  <si>
    <t>SOLUCIONES@HIDRINCO.COM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</si>
  <si>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</si>
  <si>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</si>
  <si>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</si>
  <si>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</si>
  <si>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</si>
  <si>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</si>
  <si>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</si>
  <si>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SOLUCIONES INTEGRALES UNION SAS</t>
  </si>
  <si>
    <t>FLAMINIO SANCHEZ SANCHEZ</t>
  </si>
  <si>
    <t>administrativa@siu.com.co</t>
  </si>
  <si>
    <t>224-2022</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</si>
  <si>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</si>
  <si>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</si>
  <si>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</si>
  <si>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</si>
  <si>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</si>
  <si>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</si>
  <si>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</si>
  <si>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</si>
  <si>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</si>
  <si>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</si>
  <si>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MC-210-2022-HOMIL</t>
  </si>
  <si>
    <t>https:--community.secop.gov.co-Public-Tendering-OpportunityDetail-Index?noticeUID=CO1.NTC.3071874&amp;isFromPublicArea=True&amp;isModal=true&amp;asPopupView=true</t>
  </si>
  <si>
    <t>234-2022</t>
  </si>
  <si>
    <t>CENTRO DE CONTROL DE CANCER</t>
  </si>
  <si>
    <t>PRESTACIÓN DE SERVICIOS DE SALUD PARA LOS PROCEDIMIENTOS DE BRAQUITERAPIA INTRACAVITARIA DE ALTA TASA DE DOSIS COMO COMPLEMENTO DE LA TELETERAPIA PARA PACIENTES DE CÁNCER GINECOLÓGICO AFILIADOS DEL SUBSISTEMA DE SALUD DE LAS FUERZAS MILITARES</t>
  </si>
  <si>
    <t>CALLE 98 NO. 70-91 OF 911</t>
  </si>
  <si>
    <t>MC-224-2022-HOMIL</t>
  </si>
  <si>
    <t>https:--community.secop.gov.co-Public-Tendering-OpportunityDetail-Index?noticeUID=CO1.NTC.3135555&amp;isFromPublicArea=True&amp;isModal=true&amp;asPopupView=true</t>
  </si>
  <si>
    <t>244-2022</t>
  </si>
  <si>
    <t>245-2022</t>
  </si>
  <si>
    <t>INGERAX SAS</t>
  </si>
  <si>
    <t>MESSER COLOMBIA S.A</t>
  </si>
  <si>
    <t>JUAN CARLOS GUAUQUE MARTINEZ</t>
  </si>
  <si>
    <t>254-2022</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</si>
  <si>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</si>
  <si>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</si>
  <si>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</si>
  <si>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</si>
  <si>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</si>
  <si>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</si>
  <si>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</si>
  <si>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260-2022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</si>
  <si>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</si>
  <si>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</si>
  <si>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</si>
  <si>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</si>
  <si>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</si>
  <si>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</si>
  <si>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</si>
  <si>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268-2022</t>
  </si>
  <si>
    <t>CD-025-2022-HOMIL</t>
  </si>
  <si>
    <t>https:--community.secop.gov.co-Public-Tendering-OpportunityDetail-Index?noticeUID=CO1.NTC.3292323&amp;isFromPublicArea=True&amp;isModal=true&amp;asPopupView=true</t>
  </si>
  <si>
    <t>270-2022</t>
  </si>
  <si>
    <t>ST. JUDE MEDICAL COLOMBIA LTDA.</t>
  </si>
  <si>
    <t>SUMINISTRO DE INSUMOS Y-O DISPOSITIVOS PARA EL SERVICIO DE ELECTROFISIOLOGIA DEL HOSPITAL MILITAR CENTRAL</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</si>
  <si>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</si>
  <si>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</si>
  <si>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</si>
  <si>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</si>
  <si>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</si>
  <si>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</si>
  <si>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</si>
  <si>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</si>
  <si>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</si>
  <si>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</si>
  <si>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MC-254-2022-HOMIL</t>
  </si>
  <si>
    <t>https://community.secop.gov.co/Public/Tendering/OpportunityDetail/Index?noticeUID=CO1.NTC.3304144&amp;isFromPublicArea=True&amp;isModal=true&amp;asPopupView=true</t>
  </si>
  <si>
    <t>276-2022</t>
  </si>
  <si>
    <t>SUMINISTRO DE ESPUMA Y/O LIQUIDO DETERGENTE DESINFECTANTE DE SUPERFICIES PARA EL HOSPITAL MILITAR CENTRAL</t>
  </si>
  <si>
    <t>SA-076-2022-HOMIL</t>
  </si>
  <si>
    <t>https://community.secop.gov.co/Public/Tendering/OpportunityDetail/Index?noticeUID=CO1.NTC.3254999&amp;isFromPublicArea=True&amp;isModal=true&amp;asPopupView=true</t>
  </si>
  <si>
    <t>277-2022</t>
  </si>
  <si>
    <t>ADQUISICIÓN, PREINSTALACIÓN E INSTALACIÓN Y PUESTA EN FUNCIONAMIENTO DE LOS EQUIPOS BIOMÉDICOS CRIOCOAGULADOR PARA EL SERVICIO DE OFTALMOLOGÍA DEL HOSPITAL MILITAR CENTRAL</t>
  </si>
  <si>
    <t>LUIS ALBERTO RUIZ ROBLES - GILBERTO ROMERO ARDILA</t>
  </si>
  <si>
    <t>LUZ MARIA ESPINOSA</t>
  </si>
  <si>
    <t>CALLE 97 Nº 61-93</t>
  </si>
  <si>
    <t>BIOMERIEUX COLOMBIA S.A.S.</t>
  </si>
  <si>
    <t>DIEGO ANDRÉS VALBUENA BASTO</t>
  </si>
  <si>
    <t>CARRERA 7 # 127 - 48 OFICINA 806</t>
  </si>
  <si>
    <t>SASI-002-2022-HOMIL  (Presentación de oferta)</t>
  </si>
  <si>
    <t>https://community.secop.gov.co/Public/Tendering/OpportunityDetail/Index?noticeUID=CO1.NTC.3081314&amp;isFromPublicArea=True&amp;isModal=true&amp;asPopupView=true</t>
  </si>
  <si>
    <t>281-2022</t>
  </si>
  <si>
    <t>INVERSIONES BRT SAS</t>
  </si>
  <si>
    <t>SUMINISTRO DE VESTUARIO DE LABOR PARA EL PERSONAL QUE DEVENGA UN INGRESO IGUAL O INFERIOR A DOS SALARIOS MÍNIMOS LEGALES MENSUALES VIGENTES SMLMV Y QUE LABORAN PARA EL ESTABLECIMIENTO PÚBLICO HOSPITAL MILITAR CENTRAL</t>
  </si>
  <si>
    <t>NANCY STELLA RODRIGUEZ VEGA</t>
  </si>
  <si>
    <t>CARRERA 18 NO 16-44 PISO 4</t>
  </si>
  <si>
    <t>inverbarsas@gmail.com</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</si>
  <si>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</si>
  <si>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</si>
  <si>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</si>
  <si>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</si>
  <si>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</si>
  <si>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</si>
  <si>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</si>
  <si>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</si>
  <si>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</si>
  <si>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MC-260-2022-HOMIL</t>
  </si>
  <si>
    <t>https://community.secop.gov.co/Public/Tendering/OpportunityDetail/Index?noticeUID=CO1.NTC.3425574&amp;isFromPublicArea=True&amp;isModal=true&amp;asPopupView=true</t>
  </si>
  <si>
    <t>287-2022</t>
  </si>
  <si>
    <t>STRYKER</t>
  </si>
  <si>
    <t>SUMINISTRO DE DISPOSITIVOS MÉDICO-QUIRÚRGICOS (DISPOSITIVO PARA NEUMO INSUFLACIÓN COMPATIBLE CON TECNOLOGÍA PROPIA DE LA INSTITUCIÓN TORRE PINPOINT DE IMÁGENES AVANZADAS STRYKER E INTRODUCTOR DE ACCESO VASCULAR DE 9 A 14FR) REQUERIDOS PARA LA REALIZACIÓN DEL PROGRAMA QUIRÚRGICO, CIRUGÍA MÍNIMAMENTE INVASIVA DE LOS SERVICIOS QUE COMPONEN LA UNIDAD CLÍNICO QUIRÚRGICA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</si>
  <si>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</si>
  <si>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</si>
  <si>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</si>
  <si>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</si>
  <si>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</si>
  <si>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</si>
  <si>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</si>
  <si>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</si>
  <si>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</si>
  <si>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</si>
  <si>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</si>
  <si>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</si>
  <si>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CD-026-2022-HOMIL</t>
  </si>
  <si>
    <t>https://community.secop.gov.co/Public/Tendering/OpportunityDetail/Index?noticeUID=CO1.NTC.3426776&amp;isFromPublicArea=True&amp;isModal=true&amp;asPopupView=true</t>
  </si>
  <si>
    <t>290-2022</t>
  </si>
  <si>
    <t>SUMINISTRO DEL MEDICAMENTO DE ALTO COSTO (DARATUMUMAB) PARA PACIENTES DEL HOSPITAL MILITAR CENTRAL</t>
  </si>
  <si>
    <t>nriostel@its.jnj.com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</si>
  <si>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</si>
  <si>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</si>
  <si>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</si>
  <si>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</si>
  <si>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</si>
  <si>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</si>
  <si>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</si>
  <si>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</si>
  <si>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</si>
  <si>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</si>
  <si>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</si>
  <si>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</si>
  <si>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</si>
  <si>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</si>
  <si>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</si>
  <si>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</si>
  <si>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</si>
  <si>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</si>
  <si>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</si>
  <si>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</si>
  <si>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</si>
  <si>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</si>
  <si>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</si>
  <si>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</si>
  <si>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</si>
  <si>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</si>
  <si>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</si>
  <si>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</si>
  <si>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</si>
  <si>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</si>
  <si>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</si>
  <si>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</si>
  <si>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</si>
  <si>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</si>
  <si>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</si>
  <si>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</si>
  <si>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</si>
  <si>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</si>
  <si>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298-2022</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</si>
  <si>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</si>
  <si>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</si>
  <si>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</si>
  <si>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</si>
  <si>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</si>
  <si>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</si>
  <si>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</si>
  <si>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</si>
  <si>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</si>
  <si>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</si>
  <si>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</si>
  <si>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</si>
  <si>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</si>
  <si>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</si>
  <si>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</si>
  <si>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</si>
  <si>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</si>
  <si>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</si>
  <si>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</si>
  <si>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</si>
  <si>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</si>
  <si>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</si>
  <si>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</si>
  <si>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</si>
  <si>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</si>
  <si>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</si>
  <si>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</si>
  <si>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</si>
  <si>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</si>
  <si>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</si>
  <si>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</si>
  <si>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</si>
  <si>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</si>
  <si>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</si>
  <si>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</si>
  <si>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</si>
  <si>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</si>
  <si>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</si>
  <si>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</si>
  <si>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</si>
  <si>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</si>
  <si>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</si>
  <si>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</si>
  <si>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</si>
  <si>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</si>
  <si>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</si>
  <si>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</si>
  <si>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</si>
  <si>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</si>
  <si>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</si>
  <si>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</si>
  <si>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</si>
  <si>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</si>
  <si>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</si>
  <si>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</si>
  <si>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</si>
  <si>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</si>
  <si>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</si>
  <si>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</si>
  <si>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</si>
  <si>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</si>
  <si>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</si>
  <si>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</si>
  <si>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</si>
  <si>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</si>
  <si>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</si>
  <si>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</si>
  <si>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</si>
  <si>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</si>
  <si>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</si>
  <si>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</si>
  <si>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</si>
  <si>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</si>
  <si>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</si>
  <si>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</si>
  <si>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</si>
  <si>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</si>
  <si>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</si>
  <si>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</si>
  <si>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</si>
  <si>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</si>
  <si>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</si>
  <si>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</si>
  <si>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</si>
  <si>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</si>
  <si>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</si>
  <si>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</si>
  <si>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</si>
  <si>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</si>
  <si>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</si>
  <si>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</si>
  <si>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</si>
  <si>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</si>
  <si>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</si>
  <si>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</si>
  <si>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</si>
  <si>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</si>
  <si>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</si>
  <si>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</si>
  <si>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</si>
  <si>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</si>
  <si>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</si>
  <si>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</si>
  <si>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</si>
  <si>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</si>
  <si>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</si>
  <si>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</si>
  <si>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</si>
  <si>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</si>
  <si>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</si>
  <si>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</si>
  <si>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</si>
  <si>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</si>
  <si>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</si>
  <si>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</si>
  <si>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</si>
  <si>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</si>
  <si>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</si>
  <si>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</si>
  <si>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CLINSANTOTO</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</si>
  <si>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</si>
  <si>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</si>
  <si>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</si>
  <si>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</si>
  <si>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</si>
  <si>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</si>
  <si>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</si>
  <si>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</si>
  <si>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</si>
  <si>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</si>
  <si>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</si>
  <si>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</si>
  <si>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</si>
  <si>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</si>
  <si>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</si>
  <si>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</si>
  <si>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</si>
  <si>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</si>
  <si>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</si>
  <si>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</si>
  <si>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</si>
  <si>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</si>
  <si>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</si>
  <si>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</si>
  <si>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</si>
  <si>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</si>
  <si>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</si>
  <si>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</si>
  <si>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</si>
  <si>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</si>
  <si>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</si>
  <si>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</si>
  <si>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</si>
  <si>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</si>
  <si>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</si>
  <si>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</si>
  <si>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</si>
  <si>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</si>
  <si>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</si>
  <si>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</si>
  <si>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</si>
  <si>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</si>
  <si>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</si>
  <si>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</si>
  <si>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</si>
  <si>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</si>
  <si>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</si>
  <si>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</si>
  <si>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</si>
  <si>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</si>
  <si>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</si>
  <si>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</si>
  <si>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</si>
  <si>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</si>
  <si>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</si>
  <si>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</si>
  <si>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</si>
  <si>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</si>
  <si>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</si>
  <si>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</si>
  <si>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</si>
  <si>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</si>
  <si>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</si>
  <si>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</si>
  <si>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</si>
  <si>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</si>
  <si>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</si>
  <si>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</si>
  <si>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</si>
  <si>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</si>
  <si>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</si>
  <si>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</si>
  <si>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</si>
  <si>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</si>
  <si>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</si>
  <si>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</si>
  <si>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</si>
  <si>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</si>
  <si>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</si>
  <si>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</si>
  <si>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</si>
  <si>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</si>
  <si>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</si>
  <si>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</si>
  <si>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</si>
  <si>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</si>
  <si>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</si>
  <si>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</si>
  <si>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</si>
  <si>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</si>
  <si>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</si>
  <si>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</si>
  <si>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</si>
  <si>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</si>
  <si>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</si>
  <si>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</si>
  <si>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</si>
  <si>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</si>
  <si>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</si>
  <si>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</si>
  <si>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</si>
  <si>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</si>
  <si>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</si>
  <si>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</si>
  <si>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</si>
  <si>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</si>
  <si>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</si>
  <si>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</si>
  <si>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</si>
  <si>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</si>
  <si>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</si>
  <si>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</si>
  <si>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</si>
  <si>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</si>
  <si>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</si>
  <si>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</si>
  <si>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</si>
  <si>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</si>
  <si>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</si>
  <si>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</si>
  <si>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</si>
  <si>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</si>
  <si>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</si>
  <si>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</si>
  <si>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</si>
  <si>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</si>
  <si>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</si>
  <si>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</si>
  <si>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</si>
  <si>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</si>
  <si>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</si>
  <si>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</si>
  <si>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</si>
  <si>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</si>
  <si>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</si>
  <si>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</si>
  <si>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</si>
  <si>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</si>
  <si>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</si>
  <si>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</si>
  <si>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</si>
  <si>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</si>
  <si>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</si>
  <si>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</si>
  <si>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</si>
  <si>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</si>
  <si>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</si>
  <si>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</si>
  <si>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</si>
  <si>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</si>
  <si>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</si>
  <si>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</si>
  <si>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</si>
  <si>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</si>
  <si>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</si>
  <si>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</si>
  <si>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</si>
  <si>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</si>
  <si>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</si>
  <si>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</si>
  <si>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</si>
  <si>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</si>
  <si>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</si>
  <si>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</si>
  <si>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</si>
  <si>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</si>
  <si>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</si>
  <si>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</si>
  <si>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</si>
  <si>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</si>
  <si>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</si>
  <si>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</si>
  <si>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</si>
  <si>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</si>
  <si>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</si>
  <si>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</si>
  <si>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</si>
  <si>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</si>
  <si>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</si>
  <si>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</si>
  <si>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</si>
  <si>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</si>
  <si>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</si>
  <si>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</si>
  <si>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</si>
  <si>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</si>
  <si>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</si>
  <si>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</si>
  <si>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</si>
  <si>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</si>
  <si>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</si>
  <si>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</si>
  <si>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</si>
  <si>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</si>
  <si>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</si>
  <si>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</si>
  <si>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</si>
  <si>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</si>
  <si>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</si>
  <si>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</si>
  <si>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</si>
  <si>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</si>
  <si>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</si>
  <si>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</si>
  <si>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</si>
  <si>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</si>
  <si>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</si>
  <si>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</si>
  <si>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</si>
  <si>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</si>
  <si>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</si>
  <si>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</si>
  <si>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</si>
  <si>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</si>
  <si>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</si>
  <si>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</si>
  <si>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</si>
  <si>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</si>
  <si>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</si>
  <si>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</si>
  <si>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</si>
  <si>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</si>
  <si>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</si>
  <si>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</si>
  <si>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</si>
  <si>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</si>
  <si>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</si>
  <si>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</si>
  <si>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</si>
  <si>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</si>
  <si>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</si>
  <si>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</si>
  <si>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</si>
  <si>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</si>
  <si>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</si>
  <si>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</si>
  <si>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</si>
  <si>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</si>
  <si>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</si>
  <si>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</si>
  <si>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</si>
  <si>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</si>
  <si>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</si>
  <si>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</si>
  <si>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</si>
  <si>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</si>
  <si>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</si>
  <si>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</si>
  <si>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</si>
  <si>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</si>
  <si>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</si>
  <si>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</si>
  <si>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</si>
  <si>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</si>
  <si>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</si>
  <si>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</si>
  <si>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</si>
  <si>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</si>
  <si>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</si>
  <si>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</si>
  <si>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</si>
  <si>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</si>
  <si>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</si>
  <si>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</si>
  <si>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</si>
  <si>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</si>
  <si>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</si>
  <si>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</si>
  <si>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</si>
  <si>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</si>
  <si>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</si>
  <si>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</si>
  <si>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391-2022</t>
  </si>
  <si>
    <t>ADVANCED STERILIZATION PRODUCTS COLOMBIA SAS</t>
  </si>
  <si>
    <t>SUMINISTRO DE INSUMOS Y/O DISPOSITIVOS MÉDICOQUIRÚRGICOS (INSUMOS ESTERILIZACIÓN BAJA TEMPERATURA, DESINFECTANTE DE ALTO NIVEL) REQUERIDOS PARA LA REALIZACIÓN DEL PROGRAMA QUIRÚRGICO EN SALAS DE CIRUGÍA DE LOS SERVICIOS QUE COMPONEN LA UNIDAD MÉDICA Y CLÍNICO QUIRÚRGICA DEL HOSPITAL MILITAR CENTRAL</t>
  </si>
  <si>
    <t>NATALIA GARNICA DE LA ESPRIELLA</t>
  </si>
  <si>
    <t>CR 19 # 100 45 PISO 6 OFICINA 125</t>
  </si>
  <si>
    <t>licitaciones.colombia@asp.com</t>
  </si>
  <si>
    <t>MC-297-2022-HOMIL</t>
  </si>
  <si>
    <t>https://community.secop.gov.co/Public/Tendering/OpportunityDetail/Index?noticeUID=CO1.NTC.3636358&amp;isFromPublicArea=True&amp;isModal=true&amp;asPopupView=true</t>
  </si>
  <si>
    <t>392-2022</t>
  </si>
  <si>
    <t>SUMINISTRO DE INSUMOS Y/O DISPOSITIVOS MÉDICO-QUIRÚRGICOS (CIRCUITOS PARA ANESTESIA ADULTO, PEDIÁTRICO Y VENTILACIÓN MECÁNICA) REQUERIDOS PARA LA REALIZACIÓN DEL PROGRAMA QUIRÚRGICO EN SALAS DE CIRUGÍA DE LOS SERVICIOS QUE COMPONEN LA UNIDAD MÉDICA Y CLÍNICO QUIRÚRGICA DEL HOSPITAL MILITAR CENTRAL</t>
  </si>
  <si>
    <t>MC-296-2022-HOMIL</t>
  </si>
  <si>
    <t>https://community.secop.gov.co/Public/Tendering/OpportunityDetail/Index?noticeUID=CO1.NTC.3636194&amp;isFromPublicArea=True&amp;isModal=true&amp;asPopupView=true</t>
  </si>
  <si>
    <t>393-2022</t>
  </si>
  <si>
    <t>SUMINISTRO DE INSUMOS Y/O DISPOSITIVOS MÉDICO-QUIRÚRGICOS (INSUMOS GINECOLOGÍA, AGUJAS-CATÉTER- CAMISAS UROLOGÍA) REQUERIDOS PARA LA REALIZACIÓN DEL PROGRAMA QUIRÚRGICO EN SALAS DE CIRUGÍA DE LOS SERVICIOS QUE COMPONEN LA UNIDAD MÉDICA Y CLÍNICO QUIRÚRGICA DEL HOSPITAL MILITAR CENTRAL</t>
  </si>
  <si>
    <t>394-2022</t>
  </si>
  <si>
    <t>SUMINISTRO DE INSUMOS Y/O DISPOSITIVOS MÉDICO-QUIRÚRGICOS (SONDAS FOLEY) REQUERIDOS PARA LA REALIZACIÓN DEL PROGRAMA QUIRÚRGICO EN SALAS DE CIRUGÍA DE LOS SERVICIOS QUE COMPONEN LA UNIDAD MÉDICA Y CLÍNICO QUIRÚRGICA DEL HOSPITAL MILITAR CENTRAL</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</si>
  <si>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</si>
  <si>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</si>
  <si>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</si>
  <si>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</si>
  <si>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</si>
  <si>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</si>
  <si>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</si>
  <si>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</si>
  <si>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</si>
  <si>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</si>
  <si>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</si>
  <si>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</si>
  <si>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</si>
  <si>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</si>
  <si>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</si>
  <si>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</si>
  <si>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</si>
  <si>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</si>
  <si>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</si>
  <si>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</si>
  <si>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</si>
  <si>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</si>
  <si>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</si>
  <si>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</si>
  <si>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</si>
  <si>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</si>
  <si>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</si>
  <si>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</si>
  <si>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</si>
  <si>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</si>
  <si>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</si>
  <si>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</si>
  <si>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</si>
  <si>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</si>
  <si>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</si>
  <si>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</si>
  <si>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</si>
  <si>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</si>
  <si>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</si>
  <si>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</si>
  <si>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</si>
  <si>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</si>
  <si>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</si>
  <si>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</si>
  <si>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</si>
  <si>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</si>
  <si>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</si>
  <si>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</si>
  <si>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</si>
  <si>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</si>
  <si>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</si>
  <si>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</si>
  <si>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</si>
  <si>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</si>
  <si>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</si>
  <si>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</si>
  <si>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RUBEN DARIO DEVIA</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</si>
  <si>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</si>
  <si>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</si>
  <si>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</si>
  <si>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</si>
  <si>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</si>
  <si>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</si>
  <si>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</si>
  <si>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</si>
  <si>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</si>
  <si>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</si>
  <si>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</si>
  <si>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</si>
  <si>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</si>
  <si>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</si>
  <si>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</si>
  <si>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</si>
  <si>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</si>
  <si>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</si>
  <si>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</si>
  <si>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</si>
  <si>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</si>
  <si>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</si>
  <si>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</si>
  <si>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</si>
  <si>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</si>
  <si>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</si>
  <si>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</si>
  <si>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</si>
  <si>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</si>
  <si>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</si>
  <si>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</si>
  <si>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</si>
  <si>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</si>
  <si>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</si>
  <si>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</si>
  <si>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</si>
  <si>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</si>
  <si>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</si>
  <si>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</si>
  <si>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MC-298-2022-HOMIL</t>
  </si>
  <si>
    <t>https://community.secop.gov.co/Public/Tendering/OpportunityDetail/Index?noticeUID=CO1.NTC.3635988&amp;isFromPublicArea=True&amp;isModal=true&amp;asPopupView=true</t>
  </si>
  <si>
    <t>427-2022</t>
  </si>
  <si>
    <t>SUMINISTRO DE INSUMOS Y/O DISPOSITIVOS MÉDICO-QUIRÚRGICOS (GUANTES ESTÉRILES Y DE EXAMEN) REQUERIDOS PARA LA REALIZACIÓN DEL PROGRAMA QUIRÚRGICO EN SALAS DE CIRUGÍA DE LOS SERVICIOS QUE COMPONEN LA UNIDAD MÉDICA Y CLÍNICO QUIRÚRGICA DEL HOSPITAL MILITAR CENTRAL</t>
  </si>
  <si>
    <t>MC-302-2022-HOMIL</t>
  </si>
  <si>
    <t>https://community.secop.gov.co/Public/Tendering/OpportunityDetail/Index?noticeUID=CO1.NTC.3636267&amp;isFromPublicArea=True&amp;isModal=true&amp;asPopupView=true</t>
  </si>
  <si>
    <t>428-2022</t>
  </si>
  <si>
    <t>SUMINISTRO DE INSUMOS Y/O DISPOSITIVOS MÉDICO-QUIRÚRGICOS (INSUMOS UROLOGÍA) REQUERIDOS PARA LA REALIZACIÓN DEL PROGRAMA QUIRÚRGICO EN SALAS DE CIRUGÍA DE LOS SERVICIOS QUE COMPONEN LA UNIDAD MÉDICA Y CLÍNICO QUIRÚRGICA DEL HOSPITAL MILITAR CENTRAL</t>
  </si>
  <si>
    <t>429-2022</t>
  </si>
  <si>
    <t>SUMINISTRO DE INSUMOS Y/O DISPOSITIVOS MÉDICO-QUIRÚRGICOS (CARTUCHOS PARA ANÁLISIS DE GASES SANGUÍNEOS) REQUERIDOS PARA LA REALIZACIÓN DEL PROGRAMA QUIRÚRGICO EN SALAS DE CIRUGÍA DE LOS SERVICIOS QUE COMPONEN LA UNIDAD MÉDICA Y CLÍNICO QUIRÚRGICA DEL HOSPITAL MILITAR CENTRAL</t>
  </si>
  <si>
    <t>FRANCISCO JAVIER VELEZ URIBE</t>
  </si>
  <si>
    <t>AUTOPISTA MEDELLIN KM 8.5 COSTADO SUR</t>
  </si>
  <si>
    <t>alexandra.urrego_parra@siemens-healthineers.com</t>
  </si>
  <si>
    <t>MC-301-2022-HOMIL</t>
  </si>
  <si>
    <t>https://community.secop.gov.co/Public/Tendering/OpportunityDetail/Index?noticeUID=CO1.NTC.3636356&amp;isFromPublicArea=True&amp;isModal=true&amp;asPopupView=true</t>
  </si>
  <si>
    <t>430-2022</t>
  </si>
  <si>
    <t>SUMINISTRO DE INSUMOS Y/O DISPOSITIVOS MÉDICO-QUIRÚRGICOS (MASCARAS FACIALES Y LARÍNGEAS, TUBOS ANESTESIA E INSUMOS CENTRAL ESTERILIZACIÓN) REQUERIDOS PARA LA REALIZACIÓN DEL PROGRAMA QUIRÚRGICO EN SALAS DE CIRUGÍA DE LOS SERVICIOS QUE COMPONEN LA UNIDAD MÉDICA Y CLÍNICO QUIRÚRGICA DEL HOSPITAL MILITAR CENTRAL.</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</si>
  <si>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</si>
  <si>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</si>
  <si>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</si>
  <si>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</si>
  <si>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</si>
  <si>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MC-294-2022-HOMIL</t>
  </si>
  <si>
    <t>https://community.secop.gov.co/Public/Tendering/OpportunityDetail/Index?noticeUID=CO1.NTC.3636359&amp;isFromPublicArea=True&amp;isModal=true&amp;asPopupView=true</t>
  </si>
  <si>
    <t>433-2022</t>
  </si>
  <si>
    <t>SUMINISTRO DE INSUMOS Y/O DISPOSITIVOS MÉDICO-QUIRÚRGICOS (INSUMOS TERAPÉUTICOS Y CARDIOLOGÍA PEDIÁTRICA HEMODINAMIA) REQUERIDOS PARA LA REALIZACIÓN DEL PROGRAMA QUIRÚRGICO EN SALAS DE CIRUGÍA DE LOS SERVICIOS QUE COMPONEN LA UNIDAD MÉDICA Y CLÍNICO QUIRÚRGICA DEL HOSPITAL MILITAR CENTRAL.</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</si>
  <si>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</si>
  <si>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</si>
  <si>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</si>
  <si>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</si>
  <si>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MC-285-2022-HOMIL</t>
  </si>
  <si>
    <t>https://community.secop.gov.co/Public/Tendering/OpportunityDetail/Index?noticeUID=CO1.NTC.3595811&amp;isFromPublicArea=True&amp;isModal=true&amp;asPopupView=true</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</si>
  <si>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</si>
  <si>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</si>
  <si>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</si>
  <si>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</si>
  <si>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MC-299-2022-HOMIL</t>
  </si>
  <si>
    <t>https://community.secop.gov.co/Public/Tendering/OpportunityDetail/Index?noticeUID=CO1.NTC.3658449&amp;isFromPublicArea=True&amp;isModal=true&amp;asPopupView=true</t>
  </si>
  <si>
    <t>436-2022</t>
  </si>
  <si>
    <t>SUMINISTRO DE INSUMOS Y/O DISPOSITIVOS MÉDICO-QUIRÚRGICOS (COMPATIBLES CON LOS EQUIPOS CONSTELLATION Y CENTURIÓN) REQUERIDOS PARA LA REALIZACIÓN DEL PROGRAMA QUIRÚRGICO EN SALAS DE CIRUGÍA DE LOS SERVICIOS QUE COMPONEN LA UNIDAD MÉDICA Y CLÍNICO QUIRÚRGICA DEL HOSPITAL MILITAR CENTRAL.</t>
  </si>
  <si>
    <t>SA-133-2022-HOMIL</t>
  </si>
  <si>
    <t>https://community.secop.gov.co/Public/Tendering/OpportunityDetail/Index?noticeUID=CO1.NTC.3595931&amp;isFromPublicArea=True&amp;isModal=true&amp;asPopupView=true</t>
  </si>
  <si>
    <t>438-2022</t>
  </si>
  <si>
    <t>NOVARTIS DE COLOMBIA S.A.S</t>
  </si>
  <si>
    <t>SUMINISTRO DEL MEDICAMENTO DE ALTO COSTO RITUXIMAB PARA PACIENTES DEL HOSPITAL MILITAR CENTRAL</t>
  </si>
  <si>
    <t>MC-306-2022-HOMIL</t>
  </si>
  <si>
    <t>https://community.secop.gov.co/Public/Tendering/OpportunityDetail/Index?noticeUID=CO1.NTC.3653737&amp;isFromPublicArea=True&amp;isModal=true&amp;asPopupView=true</t>
  </si>
  <si>
    <t>439-2022</t>
  </si>
  <si>
    <t>SUMINISTRO DE INSUMOS Y/O DISPOSITIVOS PARA EL SERVICIO DE CIRUGIA CARDIOVASCULAR, VASCULAR, GINECOLOGIA Y UCI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</si>
  <si>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</si>
  <si>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</si>
  <si>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</si>
  <si>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</si>
  <si>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</si>
  <si>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</si>
  <si>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</si>
  <si>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</si>
  <si>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</si>
  <si>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</si>
  <si>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MC-309-2022-HOMIL</t>
  </si>
  <si>
    <t>https://community.secop.gov.co/Public/Tendering/OpportunityDetail/Index?noticeUID=CO1.NTC.3669548&amp;isFromPublicArea=True&amp;isModal=true&amp;asPopupView=true</t>
  </si>
  <si>
    <t>441-2022</t>
  </si>
  <si>
    <t>SUMINISTRO DE REACTIVOS E INSUMOS PARA DIAGNOSTICO RAPIDO DE ENFERMEDADES RESPIRATORIAS Y NEUMONIA POR BIOLOGIA MOLECULAR (PCR) PARA EL SERVICIO DE LABORATORIO CLINICO DEL HOSPITAL MILITAR CENTRAL</t>
  </si>
  <si>
    <t>MC-310-2022-HOMIL</t>
  </si>
  <si>
    <t>https://community.secop.gov.co/Public/Tendering/OpportunityDetail/Index?noticeUID=CO1.NTC.3669338&amp;isFromPublicArea=True&amp;isModal=true&amp;asPopupView=true</t>
  </si>
  <si>
    <t>442-2022</t>
  </si>
  <si>
    <t>SUMINISTRO DE REACTIVOS E INSUMOS PARA DIAGNOSTICO RAPIDO DE ENFERMEDADES GASTROINTESTINALES, MENINGITIS Y SEPSIS POR BIOLOGIA MOLECULAR (PCR) PARA EL SERVICIO DE LABORATORIO CLINICO DEL HOSPITAL MILITAR CENTRAL</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</si>
  <si>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</si>
  <si>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</si>
  <si>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</si>
  <si>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</si>
  <si>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</si>
  <si>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</si>
  <si>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</si>
  <si>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</si>
  <si>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</si>
  <si>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</si>
  <si>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</si>
  <si>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</si>
  <si>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</si>
  <si>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</si>
  <si>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</si>
  <si>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</si>
  <si>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</si>
  <si>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</si>
  <si>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</si>
  <si>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</si>
  <si>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</si>
  <si>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</si>
  <si>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</si>
  <si>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</si>
  <si>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</si>
  <si>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</si>
  <si>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</si>
  <si>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</si>
  <si>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</si>
  <si>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MC-308-2022-HOMIL</t>
  </si>
  <si>
    <t>https://community.secop.gov.co/Public/Tendering/OpportunityDetail/Index?noticeUID=CO1.NTC.3665945&amp;isFromPublicArea=True&amp;isModal=true&amp;asPopupView=true</t>
  </si>
  <si>
    <t>448-2022</t>
  </si>
  <si>
    <t>WILLIAM BOHORQUEZ</t>
  </si>
  <si>
    <t>MANTENIMIENTO DE LAS VÍAS INTERNAS EN CONCRETO Y/O ASFALTO DEL HOSPITAL MILITAR CENTRAL, NIVEL III Y IV.</t>
  </si>
  <si>
    <t>AVENIDA SUBA # 103B - 59 OF 301</t>
  </si>
  <si>
    <t>williambohorquez6409@yahoo.es</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</si>
  <si>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</si>
  <si>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</si>
  <si>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</si>
  <si>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</si>
  <si>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</si>
  <si>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</si>
  <si>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</si>
  <si>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</si>
  <si>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</si>
  <si>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</si>
  <si>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</si>
  <si>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</si>
  <si>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</si>
  <si>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</si>
  <si>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</si>
  <si>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</si>
  <si>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</si>
  <si>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</si>
  <si>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MC-311-2022-HOMIL</t>
  </si>
  <si>
    <t>https://community.secop.gov.co/Public/Tendering/OpportunityDetail/Index?noticeUID=CO1.NTC.3676821&amp;isFromPublicArea=True&amp;isModal=true&amp;asPopupView=true</t>
  </si>
  <si>
    <t>452-2022</t>
  </si>
  <si>
    <t>CONSTRUINTEL SAS</t>
  </si>
  <si>
    <t xml:space="preserve"> MANTENIMIENTO DE IMPERMEABILIZACION DE CUBIERTAS PARA LOS EDIFICIOS DEL HOSPITAL MILITAR CENTRAL NIVEL III Y IV.</t>
  </si>
  <si>
    <t>LUIS FERNANDO MORALES RESTREPO</t>
  </si>
  <si>
    <t>CALLE 69 5 66</t>
  </si>
  <si>
    <t>lfmorales@construintel.com</t>
  </si>
  <si>
    <t>MC-312-2022-HOMIL</t>
  </si>
  <si>
    <t>https://community.secop.gov.co/Public/Tendering/OpportunityDetail/Index?noticeUID=CO1.NTC.3675485&amp;isFromPublicArea=True&amp;isModal=true&amp;asPopupView=true</t>
  </si>
  <si>
    <t>453-2022</t>
  </si>
  <si>
    <t>PRESTACION DEL SERVICIO DE RECOLECCION, TRANSPORTE, ALMACENAMIENTO TEMPORAL, TRATAMIENTO Y DISPOSICION FINAL DE RESIDUOS PELIGROSOS DE RIESGO BIOLOGICO PARA EL HOSPITAL MILITAR CENTRAL.</t>
  </si>
  <si>
    <t>REYNEL STIVEN  MORA ALFONSO</t>
  </si>
  <si>
    <t>MC-295-2022-HOMIL</t>
  </si>
  <si>
    <t>https://community.secop.gov.co/Public/Tendering/OpportunityDetail/Index?noticeUID=CO1.NTC.3634392&amp;isFromPublicArea=True&amp;isModal=true&amp;asPopupView=true</t>
  </si>
  <si>
    <t>LUZ MARIA TOLOZA GONZALEZ</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</si>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</sst>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10"/>
      <name val="Arial Narrow"/>
      <family val="2"/>
    </font>
    <font>
      <b/>
      <sz val="10"/>
      <color theme="1"/>
      <name val="Arial Narrow"/>
      <family val="2"/>
    </font>
    <font>
      <sz val="10"/>
      <color theme="1"/>
      <name val="Arial Narrow"/>
      <family val="2"/>
    </font>
    <font>
      <u/>
      <sz val="10"/>
      <color theme="10"/>
      <name val="Arial Narrow"/>
      <family val="2"/>
    </font>
    <font>
      <b/>
      <sz val="10"/>
      <color rgb="FFFF0000"/>
      <name val="Arial Narrow"/>
      <family val="2"/>
    </font>
    <font>
      <sz val="10"/>
      <color rgb="FF0074E8"/>
      <name val="Arial Narrow"/>
      <family val="2"/>
    </font>
  </fonts>
  <fills count="5">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s>
  <borders count="11">
    <border>
      <left/>
      <right/>
      <top/>
      <bottom/>
      <diagonal/>
    </border>
    <border>
      <left style="medium">
        <color auto="1"/>
      </left>
      <right style="medium">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top/>
      <bottom/>
      <diagonal/>
    </border>
    <border>
      <left style="thin">
        <color auto="1"/>
      </left>
      <right/>
      <top/>
      <bottom style="thin">
        <color auto="1"/>
      </bottom>
      <diagonal/>
    </border>
    <border>
      <left/>
      <right style="medium">
        <color auto="1"/>
      </right>
      <top/>
      <bottom/>
      <diagonal/>
    </border>
    <border>
      <left/>
      <right/>
      <top/>
      <bottom style="thin">
        <color auto="1"/>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5">
    <xf numFmtId="0" fontId="0" fillId="0" borderId="0" xfId="0"/>
    <xf numFmtId="49" fontId="4" fillId="3" borderId="0"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0" fontId="7" fillId="0" borderId="6" xfId="2" applyFont="1" applyBorder="1" applyAlignment="1" applyProtection="1">
      <alignment vertical="center" wrapText="1"/>
    </xf>
    <xf numFmtId="167" fontId="6" fillId="3" borderId="2" xfId="1" applyNumberFormat="1" applyFont="1" applyFill="1" applyBorder="1" applyAlignment="1">
      <alignment horizontal="center" vertical="center"/>
    </xf>
    <xf numFmtId="14" fontId="6" fillId="0" borderId="2" xfId="0" applyNumberFormat="1" applyFont="1" applyBorder="1" applyAlignment="1">
      <alignment horizontal="center" vertical="center" wrapText="1"/>
    </xf>
    <xf numFmtId="14" fontId="6" fillId="0" borderId="6" xfId="0" applyNumberFormat="1" applyFont="1" applyBorder="1" applyAlignment="1">
      <alignment horizontal="center" vertical="center" wrapText="1"/>
    </xf>
    <xf numFmtId="49" fontId="6" fillId="3" borderId="2" xfId="0" applyNumberFormat="1" applyFont="1" applyFill="1" applyBorder="1" applyAlignment="1">
      <alignment horizontal="center" vertical="center" wrapText="1"/>
    </xf>
    <xf numFmtId="0" fontId="6" fillId="3" borderId="0" xfId="0" applyFont="1" applyFill="1" applyBorder="1"/>
    <xf numFmtId="0" fontId="6" fillId="0" borderId="0" xfId="0" applyFont="1"/>
    <xf numFmtId="0" fontId="6" fillId="0" borderId="2" xfId="0" applyNumberFormat="1" applyFont="1" applyBorder="1" applyAlignment="1">
      <alignment horizontal="center" vertical="center" wrapText="1"/>
    </xf>
    <xf numFmtId="49" fontId="6" fillId="3" borderId="6"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14" fontId="6" fillId="0" borderId="6" xfId="0" applyNumberFormat="1" applyFont="1" applyFill="1" applyBorder="1" applyAlignment="1">
      <alignment horizontal="center" vertical="center" wrapText="1"/>
    </xf>
    <xf numFmtId="0" fontId="6" fillId="0" borderId="0" xfId="0" applyFont="1" applyFill="1"/>
    <xf numFmtId="49" fontId="4" fillId="2" borderId="1" xfId="0" applyNumberFormat="1" applyFont="1" applyFill="1" applyBorder="1" applyAlignment="1">
      <alignment horizontal="center" vertical="center" wrapText="1"/>
    </xf>
    <xf numFmtId="165" fontId="6" fillId="2" borderId="2" xfId="0" applyNumberFormat="1" applyFont="1" applyFill="1" applyBorder="1" applyAlignment="1">
      <alignment horizontal="center" vertical="center" wrapText="1"/>
    </xf>
    <xf numFmtId="164" fontId="6" fillId="3" borderId="2" xfId="1" applyFont="1" applyFill="1" applyBorder="1" applyAlignment="1">
      <alignment horizontal="center" vertical="center"/>
    </xf>
    <xf numFmtId="164" fontId="8" fillId="3" borderId="2" xfId="1" applyFont="1" applyFill="1" applyBorder="1" applyAlignment="1">
      <alignment horizontal="center" vertical="center"/>
    </xf>
    <xf numFmtId="0" fontId="9" fillId="0" borderId="6" xfId="0" applyFont="1" applyBorder="1" applyAlignment="1">
      <alignment horizontal="center" vertical="center"/>
    </xf>
    <xf numFmtId="1" fontId="6" fillId="0" borderId="2" xfId="0" applyNumberFormat="1" applyFont="1" applyBorder="1" applyAlignment="1">
      <alignment horizontal="center" vertical="center" wrapText="1"/>
    </xf>
    <xf numFmtId="1" fontId="5" fillId="0" borderId="2" xfId="0" applyNumberFormat="1" applyFont="1" applyBorder="1" applyAlignment="1">
      <alignment horizontal="center" vertical="center" wrapText="1"/>
    </xf>
    <xf numFmtId="165" fontId="6" fillId="0" borderId="0" xfId="0" applyNumberFormat="1" applyFont="1"/>
    <xf numFmtId="49" fontId="4" fillId="2" borderId="7"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166" fontId="6" fillId="3" borderId="2" xfId="0" applyNumberFormat="1" applyFont="1" applyFill="1" applyBorder="1" applyAlignment="1">
      <alignment horizontal="center" vertical="center"/>
    </xf>
    <xf numFmtId="49" fontId="6" fillId="3" borderId="2" xfId="0" applyNumberFormat="1" applyFont="1" applyFill="1" applyBorder="1" applyAlignment="1">
      <alignment horizontal="justify" vertical="justify" wrapText="1"/>
    </xf>
    <xf numFmtId="1" fontId="6" fillId="0" borderId="2" xfId="0" applyNumberFormat="1" applyFont="1" applyFill="1" applyBorder="1" applyAlignment="1">
      <alignment horizontal="center" vertical="center" wrapText="1"/>
    </xf>
    <xf numFmtId="1" fontId="5" fillId="0" borderId="3" xfId="0" applyNumberFormat="1" applyFont="1" applyBorder="1" applyAlignment="1">
      <alignment horizontal="center" vertical="center"/>
    </xf>
    <xf numFmtId="49" fontId="4" fillId="2" borderId="6" xfId="0" applyNumberFormat="1" applyFont="1" applyFill="1" applyBorder="1" applyAlignment="1">
      <alignment horizontal="center" vertical="center" wrapText="1"/>
    </xf>
    <xf numFmtId="49" fontId="4" fillId="2" borderId="9" xfId="0" applyNumberFormat="1" applyFont="1" applyFill="1" applyBorder="1" applyAlignment="1">
      <alignment horizontal="center" vertical="center" wrapText="1"/>
    </xf>
    <xf numFmtId="14" fontId="7" fillId="0" borderId="8" xfId="2" applyNumberFormat="1" applyFont="1" applyBorder="1" applyAlignment="1" applyProtection="1">
      <alignment horizontal="center" vertical="center" wrapText="1"/>
    </xf>
    <xf numFmtId="1"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9" fillId="0" borderId="6" xfId="0" applyFont="1" applyFill="1" applyBorder="1" applyAlignment="1">
      <alignment horizontal="center" vertical="center"/>
    </xf>
    <xf numFmtId="0" fontId="7" fillId="0" borderId="6" xfId="2" applyFont="1" applyFill="1" applyBorder="1" applyAlignment="1" applyProtection="1">
      <alignment vertical="center" wrapText="1"/>
    </xf>
    <xf numFmtId="49"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justify" vertical="justify" wrapText="1"/>
    </xf>
    <xf numFmtId="166" fontId="6" fillId="0" borderId="2" xfId="0" applyNumberFormat="1" applyFont="1" applyFill="1" applyBorder="1" applyAlignment="1">
      <alignment horizontal="center" vertical="center"/>
    </xf>
    <xf numFmtId="49" fontId="6" fillId="0" borderId="6" xfId="0" applyNumberFormat="1" applyFont="1" applyFill="1" applyBorder="1" applyAlignment="1">
      <alignment horizontal="center" vertical="center" wrapText="1"/>
    </xf>
    <xf numFmtId="14" fontId="7" fillId="0" borderId="8" xfId="2" applyNumberFormat="1" applyFont="1" applyFill="1" applyBorder="1" applyAlignment="1" applyProtection="1">
      <alignment horizontal="center" vertical="center" wrapText="1"/>
    </xf>
    <xf numFmtId="0" fontId="9" fillId="0" borderId="6" xfId="0" applyFont="1" applyFill="1" applyBorder="1" applyAlignment="1">
      <alignment horizontal="center" vertical="center" wrapText="1"/>
    </xf>
    <xf numFmtId="1" fontId="6" fillId="0" borderId="0" xfId="0" applyNumberFormat="1" applyFont="1" applyFill="1" applyBorder="1" applyAlignment="1">
      <alignment horizontal="center" vertical="center" wrapText="1"/>
    </xf>
    <xf numFmtId="14" fontId="6" fillId="0" borderId="0" xfId="0" applyNumberFormat="1" applyFont="1" applyFill="1" applyBorder="1" applyAlignment="1">
      <alignment horizontal="center" vertical="center" wrapText="1"/>
    </xf>
    <xf numFmtId="14" fontId="7" fillId="0" borderId="0" xfId="2" applyNumberFormat="1" applyFont="1" applyFill="1" applyBorder="1" applyAlignment="1" applyProtection="1">
      <alignment horizontal="center" vertical="center" wrapText="1"/>
    </xf>
    <xf numFmtId="49" fontId="6" fillId="0" borderId="10" xfId="0" applyNumberFormat="1" applyFont="1" applyFill="1" applyBorder="1" applyAlignment="1">
      <alignment horizontal="center" vertical="center" wrapText="1"/>
    </xf>
    <xf numFmtId="0" fontId="6" fillId="0" borderId="6" xfId="0" applyFont="1" applyBorder="1" applyAlignment="1">
      <alignment vertical="center"/>
    </xf>
    <xf numFmtId="0" fontId="6" fillId="0" borderId="6" xfId="0" applyFont="1" applyBorder="1" applyAlignment="1">
      <alignment horizontal="center" vertical="center"/>
    </xf>
    <xf numFmtId="164" fontId="6" fillId="3" borderId="2" xfId="1" applyFont="1" applyFill="1" applyBorder="1" applyAlignment="1">
      <alignment horizontal="center" vertical="center" wrapText="1"/>
    </xf>
    <xf numFmtId="0" fontId="5" fillId="0" borderId="0" xfId="0" applyFont="1" applyBorder="1" applyAlignment="1">
      <alignment horizontal="center"/>
    </xf>
    <xf numFmtId="0" fontId="6" fillId="0" borderId="0" xfId="0" applyFont="1" applyAlignment="1">
      <alignment horizontal="justify" vertical="justify"/>
    </xf>
    <xf numFmtId="49" fontId="5" fillId="4" borderId="2" xfId="0" applyNumberFormat="1" applyFont="1" applyFill="1" applyBorder="1" applyAlignment="1">
      <alignment horizontal="center" vertical="center" wrapText="1"/>
    </xf>
    <xf numFmtId="0" fontId="5" fillId="0" borderId="4" xfId="0" applyFont="1" applyBorder="1" applyAlignment="1">
      <alignment horizontal="center"/>
    </xf>
    <xf numFmtId="0" fontId="5" fillId="0" borderId="5" xfId="0" applyFont="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171450</xdr:colOff>
          <xdr:row>448</xdr:row>
          <xdr:rowOff>134541</xdr:rowOff>
        </xdr:from>
        <xdr:to>
          <xdr:col>1</xdr:col>
          <xdr:colOff>64294</xdr:colOff>
          <xdr:row>450</xdr:row>
          <xdr:rowOff>36116</xdr:rowOff>
        </xdr:to>
        <xdr:sp macro="" textlink="">
          <xdr:nvSpPr>
            <xdr:cNvPr id="21505" name="Control 1" hidden="1">
              <a:extLst>
                <a:ext uri="{63B3BB69-23CF-44E3-9099-C40C66FF867C}">
                  <a14:compatExt spid="_x0000_s21505"/>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licitaciones@medirexsas.com" TargetMode="External"/><Relationship Id="rId13" Type="http://schemas.openxmlformats.org/officeDocument/2006/relationships/hyperlink" Target="mailto:colombia_atc@edwards.com" TargetMode="External"/><Relationship Id="rId18" Type="http://schemas.openxmlformats.org/officeDocument/2006/relationships/hyperlink" Target="mailto:asistentecomercial@armocsa.com" TargetMode="External"/><Relationship Id="rId3" Type="http://schemas.openxmlformats.org/officeDocument/2006/relationships/hyperlink" Target="mailto:elizabeth.vega@alcon.com" TargetMode="External"/><Relationship Id="rId21" Type="http://schemas.openxmlformats.org/officeDocument/2006/relationships/printerSettings" Target="../printerSettings/printerSettings1.bin"/><Relationship Id="rId7" Type="http://schemas.openxmlformats.org/officeDocument/2006/relationships/hyperlink" Target="mailto:INFO@MEDICOX.COM.CO" TargetMode="External"/><Relationship Id="rId12" Type="http://schemas.openxmlformats.org/officeDocument/2006/relationships/hyperlink" Target="mailto:gerencia@brasmedica.com" TargetMode="External"/><Relationship Id="rId17" Type="http://schemas.openxmlformats.org/officeDocument/2006/relationships/hyperlink" Target="mailto:gerencia@artiumsalud.com" TargetMode="External"/><Relationship Id="rId25" Type="http://schemas.openxmlformats.org/officeDocument/2006/relationships/image" Target="../media/image1.emf"/><Relationship Id="rId2" Type="http://schemas.openxmlformats.org/officeDocument/2006/relationships/hyperlink" Target="mailto:comercial@freshlimp.com" TargetMode="External"/><Relationship Id="rId16" Type="http://schemas.openxmlformats.org/officeDocument/2006/relationships/hyperlink" Target="mailto:patricia@bioplast.co" TargetMode="External"/><Relationship Id="rId20" Type="http://schemas.openxmlformats.org/officeDocument/2006/relationships/hyperlink" Target="mailto:avoviedo@mmm.com" TargetMode="External"/><Relationship Id="rId1" Type="http://schemas.openxmlformats.org/officeDocument/2006/relationships/hyperlink" Target="https://community.secop.gov.co/Public/Tendering/OpportunityDetail/Index?noticeUID=CO1.NTC.2845489&amp;isFromPublicArea=True&amp;isModal=true&amp;asPopupView=true" TargetMode="External"/><Relationship Id="rId6" Type="http://schemas.openxmlformats.org/officeDocument/2006/relationships/hyperlink" Target="mailto:williambohorquez6409@yahoo.es" TargetMode="External"/><Relationship Id="rId11" Type="http://schemas.openxmlformats.org/officeDocument/2006/relationships/hyperlink" Target="mailto:ventas@sherleg.net" TargetMode="External"/><Relationship Id="rId24" Type="http://schemas.openxmlformats.org/officeDocument/2006/relationships/control" Target="../activeX/activeX1.xml"/><Relationship Id="rId5" Type="http://schemas.openxmlformats.org/officeDocument/2006/relationships/hyperlink" Target="mailto:notificaciones.gehccol@ge.com" TargetMode="External"/><Relationship Id="rId15" Type="http://schemas.openxmlformats.org/officeDocument/2006/relationships/hyperlink" Target="mailto:marcela.vargas@livanova.com" TargetMode="External"/><Relationship Id="rId23" Type="http://schemas.openxmlformats.org/officeDocument/2006/relationships/vmlDrawing" Target="../drawings/vmlDrawing1.vml"/><Relationship Id="rId10" Type="http://schemas.openxmlformats.org/officeDocument/2006/relationships/hyperlink" Target="mailto:lfmorales@construintel.com" TargetMode="External"/><Relationship Id="rId19" Type="http://schemas.openxmlformats.org/officeDocument/2006/relationships/hyperlink" Target="mailto:andresr@andrec.com.co" TargetMode="External"/><Relationship Id="rId4" Type="http://schemas.openxmlformats.org/officeDocument/2006/relationships/hyperlink" Target="mailto:luisa_quintero@baxter.com" TargetMode="External"/><Relationship Id="rId9" Type="http://schemas.openxmlformats.org/officeDocument/2006/relationships/hyperlink" Target="mailto:INFO@MEDICOX.COM.CO" TargetMode="External"/><Relationship Id="rId14" Type="http://schemas.openxmlformats.org/officeDocument/2006/relationships/hyperlink" Target="https://community.secop.gov.co/Public/Tendering/OpportunityDetail/Index?noticeUID=CO1.NTC.2954510&amp;isFromPublicArea=True&amp;isModal=true&amp;asPopupView=true"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A1:NR206"/>
  <sheetViews>
    <sheetView tabSelected="1" zoomScale="96" zoomScaleNormal="96" workbookViewId="0">
      <pane xSplit="12" ySplit="1" topLeftCell="M2" activePane="bottomRight" state="frozen"/>
      <selection pane="topRight"/>
      <selection pane="bottomLeft"/>
      <selection pane="bottomRight" activeCell="N3" sqref="N3"/>
    </sheetView>
  </sheetViews>
  <sheetFormatPr baseColWidth="10" defaultColWidth="11.42578125" defaultRowHeight="12.75"/>
  <cols>
    <col min="1" max="1" width="4.42578125" style="10" customWidth="1"/>
    <col min="2" max="2" width="3.85546875" style="10" customWidth="1"/>
    <col min="3" max="4" width="4.28515625" style="10" customWidth="1"/>
    <col min="5" max="5" width="5.28515625" style="10" customWidth="1"/>
    <col min="6" max="6" width="4.5703125" style="10" customWidth="1"/>
    <col min="7" max="7" width="4.7109375" style="10" customWidth="1"/>
    <col min="8" max="8" width="13.28515625" style="10" customWidth="1"/>
    <col min="9" max="9" width="18.42578125" style="10" customWidth="1"/>
    <col min="10" max="10" width="19.42578125" style="10" customWidth="1"/>
    <col min="11" max="11" width="37.85546875" style="51" customWidth="1"/>
    <col min="12" max="12" width="13.85546875" style="10" customWidth="1"/>
    <col min="13" max="13" width="28.28515625" style="10" customWidth="1"/>
    <col min="14" max="14" width="57.42578125" style="10" customWidth="1"/>
    <col min="15" max="15" width="15.140625" style="10" customWidth="1"/>
    <col min="16" max="16" width="15.7109375" style="23" customWidth="1"/>
    <col min="17" max="17" width="15.28515625" style="23" customWidth="1"/>
    <col min="18" max="18" width="15.28515625" style="10" customWidth="1"/>
    <col min="19" max="19" width="16" style="10" customWidth="1"/>
    <col min="20" max="20" width="16.140625" style="10" customWidth="1"/>
    <col min="21" max="21" width="15.42578125" style="10" customWidth="1"/>
    <col min="22" max="22" width="15.28515625" style="10" customWidth="1"/>
    <col min="23" max="23" width="16.5703125" style="10" customWidth="1"/>
    <col min="24" max="24" width="15.5703125" style="10" customWidth="1"/>
    <col min="25" max="25" width="18" style="10" customWidth="1"/>
    <col min="26" max="26" width="14.85546875" style="10" customWidth="1"/>
    <col min="27" max="27" width="19.28515625" style="10" customWidth="1"/>
    <col min="28" max="28" width="28.85546875" style="10" customWidth="1"/>
    <col min="29" max="29" width="25.42578125" style="10" customWidth="1"/>
    <col min="30" max="30" width="19.42578125" style="10" customWidth="1"/>
    <col min="31" max="31" width="12" style="10" customWidth="1"/>
    <col min="32" max="32" width="24.85546875" style="10" customWidth="1"/>
    <col min="33" max="33" width="18.140625" style="10" customWidth="1"/>
    <col min="34" max="34" width="26.42578125" style="10" customWidth="1"/>
    <col min="35" max="35" width="16.5703125" style="10" customWidth="1"/>
    <col min="36" max="381" width="11.42578125" style="9"/>
    <col min="382" max="16384" width="11.42578125" style="10"/>
  </cols>
  <sheetData>
    <row r="1" spans="1:382" s="16" customFormat="1" ht="120" customHeight="1">
      <c r="A1" s="16" t="s">
        <v>0</v>
      </c>
      <c r="B1" s="16" t="s">
        <v>1</v>
      </c>
      <c r="C1" s="16" t="s">
        <v>2</v>
      </c>
      <c r="D1" s="16" t="s">
        <v>3</v>
      </c>
      <c r="E1" s="16" t="s">
        <v>4</v>
      </c>
      <c r="F1" s="16" t="s">
        <v>145</v>
      </c>
      <c r="G1" s="16" t="s">
        <v>5</v>
      </c>
      <c r="H1" s="16" t="s">
        <v>6</v>
      </c>
      <c r="I1" s="16" t="s">
        <v>7</v>
      </c>
      <c r="J1" s="16" t="s">
        <v>146</v>
      </c>
      <c r="K1" s="16" t="s">
        <v>8</v>
      </c>
      <c r="L1" s="16" t="s">
        <v>9</v>
      </c>
      <c r="M1" s="16" t="s">
        <v>10</v>
      </c>
      <c r="N1" s="16" t="s">
        <v>11</v>
      </c>
      <c r="O1" s="16" t="s">
        <v>206</v>
      </c>
      <c r="P1" s="16" t="s">
        <v>207</v>
      </c>
      <c r="Q1" s="16" t="s">
        <v>12</v>
      </c>
      <c r="R1" s="16" t="s">
        <v>323</v>
      </c>
      <c r="S1" s="16" t="s">
        <v>324</v>
      </c>
      <c r="T1" s="16" t="s">
        <v>325</v>
      </c>
      <c r="U1" s="16" t="s">
        <v>326</v>
      </c>
      <c r="V1" s="16" t="s">
        <v>327</v>
      </c>
      <c r="W1" s="16" t="s">
        <v>328</v>
      </c>
      <c r="X1" s="16" t="s">
        <v>329</v>
      </c>
      <c r="Y1" s="16" t="s">
        <v>13</v>
      </c>
      <c r="Z1" s="16" t="s">
        <v>14</v>
      </c>
      <c r="AA1" s="16" t="s">
        <v>147</v>
      </c>
      <c r="AB1" s="16" t="s">
        <v>15</v>
      </c>
      <c r="AC1" s="16" t="s">
        <v>16</v>
      </c>
      <c r="AD1" s="16" t="s">
        <v>17</v>
      </c>
      <c r="AE1" s="16" t="s">
        <v>208</v>
      </c>
      <c r="AF1" s="16" t="s">
        <v>18</v>
      </c>
      <c r="AG1" s="16" t="s">
        <v>19</v>
      </c>
      <c r="AH1" s="24" t="s">
        <v>20</v>
      </c>
      <c r="AI1" s="30" t="s">
        <v>21</v>
      </c>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31"/>
    </row>
    <row r="2" spans="1:382" ht="90" customHeight="1">
      <c r="A2" s="22"/>
      <c r="B2" s="22"/>
      <c r="C2" s="22">
        <v>1</v>
      </c>
      <c r="D2" s="22"/>
      <c r="E2" s="22"/>
      <c r="F2" s="22"/>
      <c r="G2" s="22"/>
      <c r="H2" s="25" t="s">
        <v>336</v>
      </c>
      <c r="I2" s="3" t="s">
        <v>106</v>
      </c>
      <c r="J2" s="20" t="s">
        <v>340</v>
      </c>
      <c r="K2" s="4" t="s">
        <v>341</v>
      </c>
      <c r="L2" s="2" t="s">
        <v>342</v>
      </c>
      <c r="M2" s="8" t="s">
        <v>166</v>
      </c>
      <c r="N2" s="27" t="s">
        <v>343</v>
      </c>
      <c r="O2" s="17">
        <v>44614</v>
      </c>
      <c r="P2" s="17">
        <v>44616</v>
      </c>
      <c r="Q2" s="17">
        <v>45016</v>
      </c>
      <c r="R2" s="26">
        <v>59460000</v>
      </c>
      <c r="S2" s="18">
        <v>0</v>
      </c>
      <c r="T2" s="18">
        <v>0</v>
      </c>
      <c r="U2" s="18">
        <v>0</v>
      </c>
      <c r="V2" s="18">
        <v>0</v>
      </c>
      <c r="W2" s="5">
        <f t="shared" ref="W2:W15" si="0">R2+S2+T2+U2+V2</f>
        <v>59460000</v>
      </c>
      <c r="X2" s="18">
        <v>0</v>
      </c>
      <c r="Y2" s="5">
        <f t="shared" ref="Y2:Y15" si="1">W2+X2</f>
        <v>59460000</v>
      </c>
      <c r="Z2" s="19">
        <v>0</v>
      </c>
      <c r="AA2" s="5">
        <f t="shared" ref="AA2:AA15" si="2">Y2-Z2</f>
        <v>59460000</v>
      </c>
      <c r="AB2" s="7" t="s">
        <v>152</v>
      </c>
      <c r="AC2" s="6" t="s">
        <v>167</v>
      </c>
      <c r="AD2" s="21">
        <v>830014072</v>
      </c>
      <c r="AE2" s="21">
        <v>2</v>
      </c>
      <c r="AF2" s="21" t="s">
        <v>218</v>
      </c>
      <c r="AG2" s="21">
        <v>2445000</v>
      </c>
      <c r="AH2" s="32" t="s">
        <v>128</v>
      </c>
      <c r="AI2" s="12" t="s">
        <v>24</v>
      </c>
    </row>
    <row r="3" spans="1:382" ht="90" customHeight="1">
      <c r="A3" s="22">
        <v>1</v>
      </c>
      <c r="B3" s="22"/>
      <c r="C3" s="22"/>
      <c r="D3" s="22"/>
      <c r="E3" s="22"/>
      <c r="F3" s="22"/>
      <c r="G3" s="22"/>
      <c r="H3" s="25" t="s">
        <v>335</v>
      </c>
      <c r="I3" s="3" t="s">
        <v>106</v>
      </c>
      <c r="J3" s="20" t="s">
        <v>350</v>
      </c>
      <c r="K3" s="4" t="s">
        <v>351</v>
      </c>
      <c r="L3" s="2" t="s">
        <v>352</v>
      </c>
      <c r="M3" s="8" t="s">
        <v>151</v>
      </c>
      <c r="N3" s="27" t="s">
        <v>353</v>
      </c>
      <c r="O3" s="17">
        <v>44619</v>
      </c>
      <c r="P3" s="17">
        <v>44621</v>
      </c>
      <c r="Q3" s="17">
        <v>45107</v>
      </c>
      <c r="R3" s="26">
        <v>358494467</v>
      </c>
      <c r="S3" s="18">
        <v>0</v>
      </c>
      <c r="T3" s="18">
        <v>0</v>
      </c>
      <c r="U3" s="18">
        <v>0</v>
      </c>
      <c r="V3" s="18">
        <v>0</v>
      </c>
      <c r="W3" s="5">
        <f t="shared" si="0"/>
        <v>358494467</v>
      </c>
      <c r="X3" s="18">
        <v>0</v>
      </c>
      <c r="Y3" s="5">
        <f t="shared" si="1"/>
        <v>358494467</v>
      </c>
      <c r="Z3" s="19">
        <v>0</v>
      </c>
      <c r="AA3" s="5">
        <f t="shared" si="2"/>
        <v>358494467</v>
      </c>
      <c r="AB3" s="7" t="s">
        <v>354</v>
      </c>
      <c r="AC3" s="6" t="s">
        <v>268</v>
      </c>
      <c r="AD3" s="21">
        <v>860000580</v>
      </c>
      <c r="AE3" s="21">
        <v>0</v>
      </c>
      <c r="AF3" s="21" t="s">
        <v>269</v>
      </c>
      <c r="AG3" s="21">
        <v>4252770</v>
      </c>
      <c r="AH3" s="32" t="s">
        <v>270</v>
      </c>
      <c r="AI3" s="12" t="s">
        <v>24</v>
      </c>
    </row>
    <row r="4" spans="1:382" ht="90" customHeight="1">
      <c r="A4" s="22"/>
      <c r="B4" s="22"/>
      <c r="C4" s="22">
        <v>1</v>
      </c>
      <c r="D4" s="22"/>
      <c r="E4" s="22"/>
      <c r="F4" s="22"/>
      <c r="G4" s="22"/>
      <c r="H4" s="25" t="s">
        <v>356</v>
      </c>
      <c r="I4" s="3" t="s">
        <v>106</v>
      </c>
      <c r="J4" s="20" t="s">
        <v>360</v>
      </c>
      <c r="K4" s="4" t="s">
        <v>361</v>
      </c>
      <c r="L4" s="2" t="s">
        <v>362</v>
      </c>
      <c r="M4" s="8" t="s">
        <v>363</v>
      </c>
      <c r="N4" s="27" t="s">
        <v>364</v>
      </c>
      <c r="O4" s="17">
        <v>44624</v>
      </c>
      <c r="P4" s="17">
        <v>44637</v>
      </c>
      <c r="Q4" s="17">
        <v>45016</v>
      </c>
      <c r="R4" s="26">
        <v>65000000</v>
      </c>
      <c r="S4" s="18">
        <v>0</v>
      </c>
      <c r="T4" s="18">
        <v>0</v>
      </c>
      <c r="U4" s="18">
        <v>0</v>
      </c>
      <c r="V4" s="18">
        <v>0</v>
      </c>
      <c r="W4" s="5">
        <f t="shared" si="0"/>
        <v>65000000</v>
      </c>
      <c r="X4" s="18">
        <v>32000000</v>
      </c>
      <c r="Y4" s="5">
        <f t="shared" si="1"/>
        <v>97000000</v>
      </c>
      <c r="Z4" s="19">
        <v>0</v>
      </c>
      <c r="AA4" s="5">
        <f t="shared" si="2"/>
        <v>97000000</v>
      </c>
      <c r="AB4" s="7" t="s">
        <v>1387</v>
      </c>
      <c r="AC4" s="6" t="s">
        <v>168</v>
      </c>
      <c r="AD4" s="21">
        <v>830039229</v>
      </c>
      <c r="AE4" s="21">
        <v>1</v>
      </c>
      <c r="AF4" s="11" t="s">
        <v>137</v>
      </c>
      <c r="AG4" s="21">
        <v>6295045</v>
      </c>
      <c r="AH4" s="32" t="s">
        <v>227</v>
      </c>
      <c r="AI4" s="12" t="s">
        <v>24</v>
      </c>
    </row>
    <row r="5" spans="1:382" ht="90" customHeight="1">
      <c r="A5" s="22"/>
      <c r="B5" s="22"/>
      <c r="C5" s="22">
        <v>1</v>
      </c>
      <c r="D5" s="22"/>
      <c r="E5" s="22"/>
      <c r="F5" s="22"/>
      <c r="G5" s="22"/>
      <c r="H5" s="25" t="s">
        <v>260</v>
      </c>
      <c r="I5" s="3" t="s">
        <v>106</v>
      </c>
      <c r="J5" s="20" t="s">
        <v>365</v>
      </c>
      <c r="K5" s="4" t="s">
        <v>366</v>
      </c>
      <c r="L5" s="2" t="s">
        <v>367</v>
      </c>
      <c r="M5" s="8" t="s">
        <v>229</v>
      </c>
      <c r="N5" s="27" t="s">
        <v>282</v>
      </c>
      <c r="O5" s="17">
        <v>44624</v>
      </c>
      <c r="P5" s="17">
        <v>44634</v>
      </c>
      <c r="Q5" s="17">
        <v>45046</v>
      </c>
      <c r="R5" s="26">
        <v>60136022</v>
      </c>
      <c r="S5" s="18">
        <v>0</v>
      </c>
      <c r="T5" s="18">
        <v>0</v>
      </c>
      <c r="U5" s="18">
        <v>0</v>
      </c>
      <c r="V5" s="18">
        <v>0</v>
      </c>
      <c r="W5" s="5">
        <f t="shared" si="0"/>
        <v>60136022</v>
      </c>
      <c r="X5" s="18">
        <v>0</v>
      </c>
      <c r="Y5" s="5">
        <f t="shared" si="1"/>
        <v>60136022</v>
      </c>
      <c r="Z5" s="19">
        <v>0</v>
      </c>
      <c r="AA5" s="5">
        <f t="shared" si="2"/>
        <v>60136022</v>
      </c>
      <c r="AB5" s="7" t="s">
        <v>368</v>
      </c>
      <c r="AC5" s="6" t="s">
        <v>230</v>
      </c>
      <c r="AD5" s="21">
        <v>900270461</v>
      </c>
      <c r="AE5" s="21">
        <v>4</v>
      </c>
      <c r="AF5" s="21" t="s">
        <v>231</v>
      </c>
      <c r="AG5" s="21">
        <v>7032311</v>
      </c>
      <c r="AH5" s="32" t="s">
        <v>232</v>
      </c>
      <c r="AI5" s="12" t="s">
        <v>24</v>
      </c>
    </row>
    <row r="6" spans="1:382" ht="90" customHeight="1">
      <c r="A6" s="22"/>
      <c r="B6" s="22"/>
      <c r="C6" s="22">
        <v>1</v>
      </c>
      <c r="D6" s="22"/>
      <c r="E6" s="22"/>
      <c r="F6" s="22"/>
      <c r="G6" s="22"/>
      <c r="H6" s="25" t="s">
        <v>261</v>
      </c>
      <c r="I6" s="3" t="s">
        <v>106</v>
      </c>
      <c r="J6" s="20" t="s">
        <v>371</v>
      </c>
      <c r="K6" s="4" t="s">
        <v>372</v>
      </c>
      <c r="L6" s="2" t="s">
        <v>373</v>
      </c>
      <c r="M6" s="8" t="s">
        <v>216</v>
      </c>
      <c r="N6" s="27" t="s">
        <v>374</v>
      </c>
      <c r="O6" s="17">
        <v>44628</v>
      </c>
      <c r="P6" s="17">
        <v>44636</v>
      </c>
      <c r="Q6" s="17">
        <v>45016</v>
      </c>
      <c r="R6" s="26">
        <v>28650000</v>
      </c>
      <c r="S6" s="18">
        <v>0</v>
      </c>
      <c r="T6" s="18">
        <v>0</v>
      </c>
      <c r="U6" s="18">
        <v>0</v>
      </c>
      <c r="V6" s="18">
        <v>0</v>
      </c>
      <c r="W6" s="5">
        <f t="shared" si="0"/>
        <v>28650000</v>
      </c>
      <c r="X6" s="18">
        <v>0</v>
      </c>
      <c r="Y6" s="5">
        <f t="shared" si="1"/>
        <v>28650000</v>
      </c>
      <c r="Z6" s="19">
        <v>0</v>
      </c>
      <c r="AA6" s="5">
        <f t="shared" si="2"/>
        <v>28650000</v>
      </c>
      <c r="AB6" s="7" t="s">
        <v>124</v>
      </c>
      <c r="AC6" s="6" t="s">
        <v>217</v>
      </c>
      <c r="AD6" s="21">
        <v>900723227</v>
      </c>
      <c r="AE6" s="21">
        <v>2</v>
      </c>
      <c r="AF6" s="11" t="s">
        <v>129</v>
      </c>
      <c r="AG6" s="21">
        <v>7456911</v>
      </c>
      <c r="AH6" s="32" t="s">
        <v>375</v>
      </c>
      <c r="AI6" s="12" t="s">
        <v>24</v>
      </c>
    </row>
    <row r="7" spans="1:382" ht="90" customHeight="1">
      <c r="A7" s="22"/>
      <c r="B7" s="22"/>
      <c r="C7" s="22">
        <v>1</v>
      </c>
      <c r="D7" s="22"/>
      <c r="E7" s="22"/>
      <c r="F7" s="22"/>
      <c r="G7" s="22"/>
      <c r="H7" s="25" t="s">
        <v>349</v>
      </c>
      <c r="I7" s="3" t="s">
        <v>106</v>
      </c>
      <c r="J7" s="20" t="s">
        <v>371</v>
      </c>
      <c r="K7" s="4" t="s">
        <v>372</v>
      </c>
      <c r="L7" s="2" t="s">
        <v>376</v>
      </c>
      <c r="M7" s="8" t="s">
        <v>127</v>
      </c>
      <c r="N7" s="27" t="s">
        <v>374</v>
      </c>
      <c r="O7" s="17">
        <v>44627</v>
      </c>
      <c r="P7" s="17">
        <v>44634</v>
      </c>
      <c r="Q7" s="17">
        <v>45016</v>
      </c>
      <c r="R7" s="26">
        <v>30766500</v>
      </c>
      <c r="S7" s="18">
        <v>0</v>
      </c>
      <c r="T7" s="18">
        <v>0</v>
      </c>
      <c r="U7" s="18">
        <v>0</v>
      </c>
      <c r="V7" s="18">
        <v>0</v>
      </c>
      <c r="W7" s="5">
        <f t="shared" si="0"/>
        <v>30766500</v>
      </c>
      <c r="X7" s="18">
        <v>0</v>
      </c>
      <c r="Y7" s="5">
        <f t="shared" si="1"/>
        <v>30766500</v>
      </c>
      <c r="Z7" s="19">
        <v>0</v>
      </c>
      <c r="AA7" s="5">
        <f t="shared" si="2"/>
        <v>30766500</v>
      </c>
      <c r="AB7" s="7" t="s">
        <v>124</v>
      </c>
      <c r="AC7" s="6" t="s">
        <v>167</v>
      </c>
      <c r="AD7" s="21">
        <v>830014072</v>
      </c>
      <c r="AE7" s="21">
        <v>2</v>
      </c>
      <c r="AF7" s="21" t="s">
        <v>218</v>
      </c>
      <c r="AG7" s="21">
        <v>2445000</v>
      </c>
      <c r="AH7" s="32" t="s">
        <v>128</v>
      </c>
      <c r="AI7" s="12" t="s">
        <v>24</v>
      </c>
    </row>
    <row r="8" spans="1:382" ht="90" customHeight="1">
      <c r="A8" s="22"/>
      <c r="B8" s="22"/>
      <c r="C8" s="22">
        <v>1</v>
      </c>
      <c r="D8" s="22"/>
      <c r="E8" s="22"/>
      <c r="F8" s="22"/>
      <c r="G8" s="22"/>
      <c r="H8" s="25" t="s">
        <v>377</v>
      </c>
      <c r="I8" s="3" t="s">
        <v>53</v>
      </c>
      <c r="J8" s="20" t="s">
        <v>380</v>
      </c>
      <c r="K8" s="4" t="s">
        <v>381</v>
      </c>
      <c r="L8" s="2" t="s">
        <v>382</v>
      </c>
      <c r="M8" s="8" t="s">
        <v>344</v>
      </c>
      <c r="N8" s="27" t="s">
        <v>383</v>
      </c>
      <c r="O8" s="17">
        <v>44628</v>
      </c>
      <c r="P8" s="17">
        <v>44630</v>
      </c>
      <c r="Q8" s="17">
        <v>45046</v>
      </c>
      <c r="R8" s="26">
        <v>34500000</v>
      </c>
      <c r="S8" s="18">
        <v>0</v>
      </c>
      <c r="T8" s="18">
        <v>0</v>
      </c>
      <c r="U8" s="18">
        <v>0</v>
      </c>
      <c r="V8" s="18">
        <v>0</v>
      </c>
      <c r="W8" s="5">
        <f t="shared" si="0"/>
        <v>34500000</v>
      </c>
      <c r="X8" s="18">
        <v>0</v>
      </c>
      <c r="Y8" s="5">
        <f t="shared" si="1"/>
        <v>34500000</v>
      </c>
      <c r="Z8" s="19">
        <v>0</v>
      </c>
      <c r="AA8" s="5">
        <f t="shared" si="2"/>
        <v>34500000</v>
      </c>
      <c r="AB8" s="7" t="s">
        <v>384</v>
      </c>
      <c r="AC8" s="6" t="s">
        <v>345</v>
      </c>
      <c r="AD8" s="21">
        <v>805007083</v>
      </c>
      <c r="AE8" s="21">
        <v>3</v>
      </c>
      <c r="AF8" s="11" t="s">
        <v>346</v>
      </c>
      <c r="AG8" s="21">
        <v>6665121</v>
      </c>
      <c r="AH8" s="32" t="s">
        <v>347</v>
      </c>
      <c r="AI8" s="12" t="s">
        <v>31</v>
      </c>
    </row>
    <row r="9" spans="1:382" ht="90" customHeight="1">
      <c r="A9" s="22"/>
      <c r="B9" s="22"/>
      <c r="C9" s="22">
        <v>1</v>
      </c>
      <c r="D9" s="22"/>
      <c r="E9" s="22"/>
      <c r="F9" s="22"/>
      <c r="G9" s="22"/>
      <c r="H9" s="25" t="s">
        <v>362</v>
      </c>
      <c r="I9" s="3" t="s">
        <v>106</v>
      </c>
      <c r="J9" s="20" t="s">
        <v>387</v>
      </c>
      <c r="K9" s="4" t="s">
        <v>388</v>
      </c>
      <c r="L9" s="2" t="s">
        <v>389</v>
      </c>
      <c r="M9" s="8" t="s">
        <v>240</v>
      </c>
      <c r="N9" s="27" t="s">
        <v>390</v>
      </c>
      <c r="O9" s="17">
        <v>44631</v>
      </c>
      <c r="P9" s="17">
        <v>44636</v>
      </c>
      <c r="Q9" s="17">
        <v>45046</v>
      </c>
      <c r="R9" s="26">
        <v>60000000</v>
      </c>
      <c r="S9" s="18">
        <v>0</v>
      </c>
      <c r="T9" s="18">
        <v>0</v>
      </c>
      <c r="U9" s="18">
        <v>0</v>
      </c>
      <c r="V9" s="18">
        <v>0</v>
      </c>
      <c r="W9" s="5">
        <f t="shared" si="0"/>
        <v>60000000</v>
      </c>
      <c r="X9" s="18">
        <v>0</v>
      </c>
      <c r="Y9" s="5">
        <f t="shared" si="1"/>
        <v>60000000</v>
      </c>
      <c r="Z9" s="19">
        <v>0</v>
      </c>
      <c r="AA9" s="5">
        <f t="shared" si="2"/>
        <v>60000000</v>
      </c>
      <c r="AB9" s="14" t="s">
        <v>1400</v>
      </c>
      <c r="AC9" s="6" t="s">
        <v>241</v>
      </c>
      <c r="AD9" s="21">
        <v>900301734</v>
      </c>
      <c r="AE9" s="21">
        <v>1</v>
      </c>
      <c r="AF9" s="11" t="s">
        <v>391</v>
      </c>
      <c r="AG9" s="21">
        <v>6715890</v>
      </c>
      <c r="AH9" s="32" t="s">
        <v>242</v>
      </c>
      <c r="AI9" s="12" t="s">
        <v>26</v>
      </c>
    </row>
    <row r="10" spans="1:382" ht="90" customHeight="1">
      <c r="A10" s="22">
        <v>1</v>
      </c>
      <c r="B10" s="22"/>
      <c r="C10" s="22"/>
      <c r="D10" s="22"/>
      <c r="E10" s="22"/>
      <c r="F10" s="22"/>
      <c r="G10" s="22"/>
      <c r="H10" s="25" t="s">
        <v>336</v>
      </c>
      <c r="I10" s="3" t="s">
        <v>106</v>
      </c>
      <c r="J10" s="20" t="s">
        <v>392</v>
      </c>
      <c r="K10" s="4" t="s">
        <v>393</v>
      </c>
      <c r="L10" s="2" t="s">
        <v>394</v>
      </c>
      <c r="M10" s="8" t="s">
        <v>160</v>
      </c>
      <c r="N10" s="27" t="s">
        <v>395</v>
      </c>
      <c r="O10" s="17">
        <v>44631</v>
      </c>
      <c r="P10" s="17">
        <v>44635</v>
      </c>
      <c r="Q10" s="17">
        <v>45046</v>
      </c>
      <c r="R10" s="26">
        <v>137529788</v>
      </c>
      <c r="S10" s="18">
        <v>0</v>
      </c>
      <c r="T10" s="18">
        <v>0</v>
      </c>
      <c r="U10" s="18">
        <v>0</v>
      </c>
      <c r="V10" s="18">
        <v>0</v>
      </c>
      <c r="W10" s="5">
        <f t="shared" si="0"/>
        <v>137529788</v>
      </c>
      <c r="X10" s="18">
        <v>0</v>
      </c>
      <c r="Y10" s="5">
        <f t="shared" si="1"/>
        <v>137529788</v>
      </c>
      <c r="Z10" s="19">
        <v>0</v>
      </c>
      <c r="AA10" s="5">
        <f t="shared" si="2"/>
        <v>137529788</v>
      </c>
      <c r="AB10" s="14" t="s">
        <v>112</v>
      </c>
      <c r="AC10" s="6" t="s">
        <v>272</v>
      </c>
      <c r="AD10" s="21">
        <v>860019041</v>
      </c>
      <c r="AE10" s="21">
        <v>6</v>
      </c>
      <c r="AF10" s="21" t="s">
        <v>210</v>
      </c>
      <c r="AG10" s="21">
        <v>6544666</v>
      </c>
      <c r="AH10" s="32" t="s">
        <v>46</v>
      </c>
      <c r="AI10" s="12" t="s">
        <v>24</v>
      </c>
    </row>
    <row r="11" spans="1:382" ht="90" customHeight="1">
      <c r="A11" s="22"/>
      <c r="B11" s="22"/>
      <c r="C11" s="22"/>
      <c r="D11" s="22">
        <v>1</v>
      </c>
      <c r="E11" s="22"/>
      <c r="F11" s="22"/>
      <c r="G11" s="22"/>
      <c r="H11" s="25" t="s">
        <v>334</v>
      </c>
      <c r="I11" s="3" t="s">
        <v>106</v>
      </c>
      <c r="J11" s="20" t="s">
        <v>396</v>
      </c>
      <c r="K11" s="4" t="s">
        <v>397</v>
      </c>
      <c r="L11" s="2" t="s">
        <v>398</v>
      </c>
      <c r="M11" s="8" t="s">
        <v>166</v>
      </c>
      <c r="N11" s="27" t="s">
        <v>399</v>
      </c>
      <c r="O11" s="17">
        <v>44631</v>
      </c>
      <c r="P11" s="17">
        <v>44652</v>
      </c>
      <c r="Q11" s="17">
        <v>45016</v>
      </c>
      <c r="R11" s="26">
        <v>353000000</v>
      </c>
      <c r="S11" s="18">
        <v>0</v>
      </c>
      <c r="T11" s="18">
        <v>0</v>
      </c>
      <c r="U11" s="18">
        <v>0</v>
      </c>
      <c r="V11" s="18">
        <v>0</v>
      </c>
      <c r="W11" s="5">
        <f t="shared" si="0"/>
        <v>353000000</v>
      </c>
      <c r="X11" s="18">
        <v>0</v>
      </c>
      <c r="Y11" s="5">
        <f t="shared" si="1"/>
        <v>353000000</v>
      </c>
      <c r="Z11" s="19">
        <v>0</v>
      </c>
      <c r="AA11" s="5">
        <f t="shared" si="2"/>
        <v>353000000</v>
      </c>
      <c r="AB11" s="7" t="s">
        <v>124</v>
      </c>
      <c r="AC11" s="6" t="s">
        <v>167</v>
      </c>
      <c r="AD11" s="21">
        <v>830014072</v>
      </c>
      <c r="AE11" s="21">
        <v>2</v>
      </c>
      <c r="AF11" s="11" t="s">
        <v>218</v>
      </c>
      <c r="AG11" s="21">
        <v>2445000</v>
      </c>
      <c r="AH11" s="32" t="s">
        <v>128</v>
      </c>
      <c r="AI11" s="12" t="s">
        <v>24</v>
      </c>
    </row>
    <row r="12" spans="1:382" ht="90" customHeight="1">
      <c r="A12" s="22"/>
      <c r="B12" s="22"/>
      <c r="C12" s="22"/>
      <c r="D12" s="22"/>
      <c r="E12" s="22">
        <v>1</v>
      </c>
      <c r="F12" s="22"/>
      <c r="G12" s="22"/>
      <c r="H12" s="25" t="s">
        <v>331</v>
      </c>
      <c r="I12" s="3" t="s">
        <v>27</v>
      </c>
      <c r="J12" s="20" t="s">
        <v>401</v>
      </c>
      <c r="K12" s="4" t="s">
        <v>402</v>
      </c>
      <c r="L12" s="2" t="s">
        <v>403</v>
      </c>
      <c r="M12" s="8" t="s">
        <v>404</v>
      </c>
      <c r="N12" s="27" t="s">
        <v>223</v>
      </c>
      <c r="O12" s="17">
        <v>44631</v>
      </c>
      <c r="P12" s="17">
        <v>44636</v>
      </c>
      <c r="Q12" s="17">
        <v>45016</v>
      </c>
      <c r="R12" s="26">
        <v>200000000</v>
      </c>
      <c r="S12" s="18">
        <v>0</v>
      </c>
      <c r="T12" s="18">
        <v>0</v>
      </c>
      <c r="U12" s="18">
        <v>0</v>
      </c>
      <c r="V12" s="18">
        <v>0</v>
      </c>
      <c r="W12" s="5">
        <f t="shared" si="0"/>
        <v>200000000</v>
      </c>
      <c r="X12" s="18">
        <v>100000000</v>
      </c>
      <c r="Y12" s="5">
        <f t="shared" si="1"/>
        <v>300000000</v>
      </c>
      <c r="Z12" s="19">
        <v>0</v>
      </c>
      <c r="AA12" s="5">
        <f t="shared" si="2"/>
        <v>300000000</v>
      </c>
      <c r="AB12" s="7" t="s">
        <v>33</v>
      </c>
      <c r="AC12" s="6" t="s">
        <v>224</v>
      </c>
      <c r="AD12" s="21">
        <v>800231602</v>
      </c>
      <c r="AE12" s="21">
        <v>7</v>
      </c>
      <c r="AF12" s="11" t="s">
        <v>405</v>
      </c>
      <c r="AG12" s="21">
        <v>6257723</v>
      </c>
      <c r="AH12" s="32" t="s">
        <v>225</v>
      </c>
      <c r="AI12" s="12" t="s">
        <v>24</v>
      </c>
    </row>
    <row r="13" spans="1:382" ht="90" customHeight="1">
      <c r="A13" s="22"/>
      <c r="B13" s="22"/>
      <c r="C13" s="22">
        <v>1</v>
      </c>
      <c r="D13" s="22"/>
      <c r="E13" s="22"/>
      <c r="F13" s="22"/>
      <c r="G13" s="22"/>
      <c r="H13" s="25" t="s">
        <v>385</v>
      </c>
      <c r="I13" s="3" t="s">
        <v>103</v>
      </c>
      <c r="J13" s="20" t="s">
        <v>407</v>
      </c>
      <c r="K13" s="4" t="s">
        <v>408</v>
      </c>
      <c r="L13" s="2" t="s">
        <v>409</v>
      </c>
      <c r="M13" s="8" t="s">
        <v>281</v>
      </c>
      <c r="N13" s="27" t="s">
        <v>410</v>
      </c>
      <c r="O13" s="17">
        <v>44638</v>
      </c>
      <c r="P13" s="17">
        <v>44656</v>
      </c>
      <c r="Q13" s="17">
        <v>45016</v>
      </c>
      <c r="R13" s="26">
        <v>24542600</v>
      </c>
      <c r="S13" s="18">
        <v>0</v>
      </c>
      <c r="T13" s="18">
        <v>0</v>
      </c>
      <c r="U13" s="18">
        <v>0</v>
      </c>
      <c r="V13" s="18">
        <v>0</v>
      </c>
      <c r="W13" s="5">
        <f t="shared" si="0"/>
        <v>24542600</v>
      </c>
      <c r="X13" s="18">
        <v>0</v>
      </c>
      <c r="Y13" s="5">
        <f t="shared" si="1"/>
        <v>24542600</v>
      </c>
      <c r="Z13" s="19">
        <v>0</v>
      </c>
      <c r="AA13" s="5">
        <f t="shared" si="2"/>
        <v>24542600</v>
      </c>
      <c r="AB13" s="7" t="s">
        <v>43</v>
      </c>
      <c r="AC13" s="6" t="s">
        <v>154</v>
      </c>
      <c r="AD13" s="21">
        <v>860026442</v>
      </c>
      <c r="AE13" s="21">
        <v>5</v>
      </c>
      <c r="AF13" s="11" t="s">
        <v>280</v>
      </c>
      <c r="AG13" s="21">
        <v>3403001</v>
      </c>
      <c r="AH13" s="32" t="s">
        <v>47</v>
      </c>
      <c r="AI13" s="12" t="s">
        <v>24</v>
      </c>
    </row>
    <row r="14" spans="1:382" ht="90" customHeight="1">
      <c r="A14" s="22"/>
      <c r="B14" s="22">
        <v>1</v>
      </c>
      <c r="C14" s="22"/>
      <c r="D14" s="22"/>
      <c r="E14" s="22"/>
      <c r="F14" s="22"/>
      <c r="G14" s="22"/>
      <c r="H14" s="25" t="s">
        <v>330</v>
      </c>
      <c r="I14" s="3" t="s">
        <v>106</v>
      </c>
      <c r="J14" s="20" t="s">
        <v>422</v>
      </c>
      <c r="K14" s="4" t="s">
        <v>423</v>
      </c>
      <c r="L14" s="2" t="s">
        <v>425</v>
      </c>
      <c r="M14" s="8" t="s">
        <v>101</v>
      </c>
      <c r="N14" s="27" t="s">
        <v>426</v>
      </c>
      <c r="O14" s="17">
        <v>44651</v>
      </c>
      <c r="P14" s="17">
        <v>44659</v>
      </c>
      <c r="Q14" s="17">
        <v>45046</v>
      </c>
      <c r="R14" s="26">
        <v>1057000000</v>
      </c>
      <c r="S14" s="18">
        <v>0</v>
      </c>
      <c r="T14" s="18">
        <v>0</v>
      </c>
      <c r="U14" s="18">
        <v>0</v>
      </c>
      <c r="V14" s="18">
        <v>0</v>
      </c>
      <c r="W14" s="5">
        <f t="shared" si="0"/>
        <v>1057000000</v>
      </c>
      <c r="X14" s="18">
        <v>0</v>
      </c>
      <c r="Y14" s="5">
        <f t="shared" si="1"/>
        <v>1057000000</v>
      </c>
      <c r="Z14" s="19">
        <v>0</v>
      </c>
      <c r="AA14" s="5">
        <f t="shared" si="2"/>
        <v>1057000000</v>
      </c>
      <c r="AB14" s="7" t="s">
        <v>189</v>
      </c>
      <c r="AC14" s="6" t="s">
        <v>173</v>
      </c>
      <c r="AD14" s="21">
        <v>860001942</v>
      </c>
      <c r="AE14" s="21">
        <v>8</v>
      </c>
      <c r="AF14" s="21" t="s">
        <v>238</v>
      </c>
      <c r="AG14" s="21">
        <v>4142277</v>
      </c>
      <c r="AH14" s="32" t="s">
        <v>102</v>
      </c>
      <c r="AI14" s="12" t="s">
        <v>24</v>
      </c>
    </row>
    <row r="15" spans="1:382" ht="90" customHeight="1">
      <c r="A15" s="22"/>
      <c r="B15" s="22"/>
      <c r="C15" s="22">
        <v>1</v>
      </c>
      <c r="D15" s="22"/>
      <c r="E15" s="22"/>
      <c r="F15" s="22"/>
      <c r="G15" s="22"/>
      <c r="H15" s="25" t="s">
        <v>358</v>
      </c>
      <c r="I15" s="3" t="s">
        <v>53</v>
      </c>
      <c r="J15" s="20" t="s">
        <v>428</v>
      </c>
      <c r="K15" s="4" t="s">
        <v>429</v>
      </c>
      <c r="L15" s="2" t="s">
        <v>430</v>
      </c>
      <c r="M15" s="8" t="s">
        <v>431</v>
      </c>
      <c r="N15" s="27" t="s">
        <v>432</v>
      </c>
      <c r="O15" s="17">
        <v>44650</v>
      </c>
      <c r="P15" s="17">
        <v>44659</v>
      </c>
      <c r="Q15" s="17">
        <v>45032</v>
      </c>
      <c r="R15" s="26">
        <v>60000000</v>
      </c>
      <c r="S15" s="18">
        <v>0</v>
      </c>
      <c r="T15" s="18">
        <v>0</v>
      </c>
      <c r="U15" s="18">
        <v>0</v>
      </c>
      <c r="V15" s="18">
        <v>0</v>
      </c>
      <c r="W15" s="5">
        <f t="shared" si="0"/>
        <v>60000000</v>
      </c>
      <c r="X15" s="18">
        <v>0</v>
      </c>
      <c r="Y15" s="5">
        <f t="shared" si="1"/>
        <v>60000000</v>
      </c>
      <c r="Z15" s="19">
        <v>0</v>
      </c>
      <c r="AA15" s="5">
        <f t="shared" si="2"/>
        <v>60000000</v>
      </c>
      <c r="AB15" s="7" t="s">
        <v>433</v>
      </c>
      <c r="AC15" s="6" t="s">
        <v>434</v>
      </c>
      <c r="AD15" s="21">
        <v>900438648</v>
      </c>
      <c r="AE15" s="21">
        <v>8</v>
      </c>
      <c r="AF15" s="11" t="s">
        <v>219</v>
      </c>
      <c r="AG15" s="21">
        <v>3000381</v>
      </c>
      <c r="AH15" s="32" t="s">
        <v>220</v>
      </c>
      <c r="AI15" s="12" t="s">
        <v>24</v>
      </c>
    </row>
    <row r="16" spans="1:382" ht="90" customHeight="1">
      <c r="A16" s="22"/>
      <c r="B16" s="22"/>
      <c r="C16" s="22"/>
      <c r="D16" s="22"/>
      <c r="E16" s="22">
        <v>1</v>
      </c>
      <c r="F16" s="22"/>
      <c r="G16" s="22"/>
      <c r="H16" s="25" t="s">
        <v>352</v>
      </c>
      <c r="I16" s="3" t="s">
        <v>27</v>
      </c>
      <c r="J16" s="20" t="s">
        <v>439</v>
      </c>
      <c r="K16" s="4" t="s">
        <v>440</v>
      </c>
      <c r="L16" s="2" t="s">
        <v>441</v>
      </c>
      <c r="M16" s="8" t="s">
        <v>442</v>
      </c>
      <c r="N16" s="27" t="s">
        <v>443</v>
      </c>
      <c r="O16" s="17">
        <v>44652</v>
      </c>
      <c r="P16" s="17">
        <v>44663</v>
      </c>
      <c r="Q16" s="17">
        <v>45015</v>
      </c>
      <c r="R16" s="26">
        <v>780000000</v>
      </c>
      <c r="S16" s="18">
        <v>0</v>
      </c>
      <c r="T16" s="18">
        <v>0</v>
      </c>
      <c r="U16" s="18">
        <v>0</v>
      </c>
      <c r="V16" s="18">
        <v>0</v>
      </c>
      <c r="W16" s="5">
        <f t="shared" ref="W16:W20" si="3">R16+S16+T16+U16+V16</f>
        <v>780000000</v>
      </c>
      <c r="X16" s="18">
        <v>0</v>
      </c>
      <c r="Y16" s="5">
        <f t="shared" ref="Y16:Y20" si="4">W16+X16</f>
        <v>780000000</v>
      </c>
      <c r="Z16" s="19">
        <v>0</v>
      </c>
      <c r="AA16" s="5">
        <f t="shared" ref="AA16:AA20" si="5">Y16-Z16</f>
        <v>780000000</v>
      </c>
      <c r="AB16" s="7" t="s">
        <v>95</v>
      </c>
      <c r="AC16" s="6" t="s">
        <v>236</v>
      </c>
      <c r="AD16" s="21">
        <v>860035992</v>
      </c>
      <c r="AE16" s="21">
        <v>2</v>
      </c>
      <c r="AF16" s="11" t="s">
        <v>237</v>
      </c>
      <c r="AG16" s="21">
        <v>6672727</v>
      </c>
      <c r="AH16" s="32" t="s">
        <v>444</v>
      </c>
      <c r="AI16" s="12" t="s">
        <v>24</v>
      </c>
    </row>
    <row r="17" spans="1:381" ht="90" customHeight="1">
      <c r="A17" s="22">
        <v>1</v>
      </c>
      <c r="B17" s="22"/>
      <c r="C17" s="22"/>
      <c r="D17" s="22"/>
      <c r="E17" s="22"/>
      <c r="F17" s="22"/>
      <c r="G17" s="22"/>
      <c r="H17" s="25" t="s">
        <v>355</v>
      </c>
      <c r="I17" s="3" t="s">
        <v>106</v>
      </c>
      <c r="J17" s="20" t="s">
        <v>445</v>
      </c>
      <c r="K17" s="4" t="s">
        <v>446</v>
      </c>
      <c r="L17" s="2" t="s">
        <v>447</v>
      </c>
      <c r="M17" s="8" t="s">
        <v>448</v>
      </c>
      <c r="N17" s="27" t="s">
        <v>449</v>
      </c>
      <c r="O17" s="17">
        <v>44662</v>
      </c>
      <c r="P17" s="17">
        <v>44678</v>
      </c>
      <c r="Q17" s="17">
        <v>45016</v>
      </c>
      <c r="R17" s="26">
        <v>1857682577</v>
      </c>
      <c r="S17" s="18">
        <v>0</v>
      </c>
      <c r="T17" s="18">
        <v>0</v>
      </c>
      <c r="U17" s="18">
        <v>0</v>
      </c>
      <c r="V17" s="18">
        <v>0</v>
      </c>
      <c r="W17" s="5">
        <f t="shared" si="3"/>
        <v>1857682577</v>
      </c>
      <c r="X17" s="18">
        <v>0</v>
      </c>
      <c r="Y17" s="5">
        <f t="shared" si="4"/>
        <v>1857682577</v>
      </c>
      <c r="Z17" s="19">
        <v>0</v>
      </c>
      <c r="AA17" s="5">
        <f t="shared" si="5"/>
        <v>1857682577</v>
      </c>
      <c r="AB17" s="7" t="s">
        <v>189</v>
      </c>
      <c r="AC17" s="6" t="s">
        <v>313</v>
      </c>
      <c r="AD17" s="21">
        <v>900658497</v>
      </c>
      <c r="AE17" s="21">
        <v>6</v>
      </c>
      <c r="AF17" s="11" t="s">
        <v>314</v>
      </c>
      <c r="AG17" s="21">
        <v>5961649</v>
      </c>
      <c r="AH17" s="32" t="s">
        <v>315</v>
      </c>
      <c r="AI17" s="12" t="s">
        <v>24</v>
      </c>
    </row>
    <row r="18" spans="1:381" ht="90" customHeight="1">
      <c r="A18" s="22"/>
      <c r="B18" s="22"/>
      <c r="C18" s="22">
        <v>1</v>
      </c>
      <c r="D18" s="22"/>
      <c r="E18" s="22"/>
      <c r="F18" s="22"/>
      <c r="G18" s="22"/>
      <c r="H18" s="25" t="s">
        <v>452</v>
      </c>
      <c r="I18" s="3" t="s">
        <v>106</v>
      </c>
      <c r="J18" s="20" t="s">
        <v>462</v>
      </c>
      <c r="K18" s="4" t="s">
        <v>463</v>
      </c>
      <c r="L18" s="2" t="s">
        <v>464</v>
      </c>
      <c r="M18" s="8" t="s">
        <v>465</v>
      </c>
      <c r="N18" s="27" t="s">
        <v>466</v>
      </c>
      <c r="O18" s="17">
        <v>44671</v>
      </c>
      <c r="P18" s="17">
        <v>44672</v>
      </c>
      <c r="Q18" s="17">
        <v>45260</v>
      </c>
      <c r="R18" s="26">
        <v>22000000</v>
      </c>
      <c r="S18" s="18">
        <v>0</v>
      </c>
      <c r="T18" s="18">
        <v>0</v>
      </c>
      <c r="U18" s="18">
        <v>0</v>
      </c>
      <c r="V18" s="18">
        <v>0</v>
      </c>
      <c r="W18" s="5">
        <f t="shared" si="3"/>
        <v>22000000</v>
      </c>
      <c r="X18" s="18">
        <v>0</v>
      </c>
      <c r="Y18" s="5">
        <f t="shared" si="4"/>
        <v>22000000</v>
      </c>
      <c r="Z18" s="19">
        <v>8010873</v>
      </c>
      <c r="AA18" s="5">
        <f t="shared" si="5"/>
        <v>13989127</v>
      </c>
      <c r="AB18" s="7" t="s">
        <v>467</v>
      </c>
      <c r="AC18" s="6" t="s">
        <v>468</v>
      </c>
      <c r="AD18" s="21">
        <v>800075003</v>
      </c>
      <c r="AE18" s="21">
        <v>6</v>
      </c>
      <c r="AF18" s="11" t="s">
        <v>469</v>
      </c>
      <c r="AG18" s="21">
        <v>6803999</v>
      </c>
      <c r="AH18" s="32" t="s">
        <v>470</v>
      </c>
      <c r="AI18" s="12" t="s">
        <v>24</v>
      </c>
    </row>
    <row r="19" spans="1:381" ht="90" customHeight="1">
      <c r="A19" s="22"/>
      <c r="B19" s="22"/>
      <c r="C19" s="22">
        <v>1</v>
      </c>
      <c r="D19" s="22"/>
      <c r="E19" s="22"/>
      <c r="F19" s="22"/>
      <c r="G19" s="22"/>
      <c r="H19" s="25" t="s">
        <v>453</v>
      </c>
      <c r="I19" s="3" t="s">
        <v>106</v>
      </c>
      <c r="J19" s="20" t="s">
        <v>477</v>
      </c>
      <c r="K19" s="4" t="s">
        <v>478</v>
      </c>
      <c r="L19" s="2" t="s">
        <v>479</v>
      </c>
      <c r="M19" s="8" t="s">
        <v>480</v>
      </c>
      <c r="N19" s="27" t="s">
        <v>481</v>
      </c>
      <c r="O19" s="17">
        <v>44676</v>
      </c>
      <c r="P19" s="17">
        <v>44679</v>
      </c>
      <c r="Q19" s="17">
        <v>45016</v>
      </c>
      <c r="R19" s="26">
        <v>45000000</v>
      </c>
      <c r="S19" s="18">
        <v>0</v>
      </c>
      <c r="T19" s="18">
        <v>0</v>
      </c>
      <c r="U19" s="18">
        <v>0</v>
      </c>
      <c r="V19" s="18">
        <v>0</v>
      </c>
      <c r="W19" s="5">
        <f t="shared" si="3"/>
        <v>45000000</v>
      </c>
      <c r="X19" s="18">
        <v>0</v>
      </c>
      <c r="Y19" s="5">
        <f t="shared" si="4"/>
        <v>45000000</v>
      </c>
      <c r="Z19" s="19">
        <v>0</v>
      </c>
      <c r="AA19" s="5">
        <f t="shared" si="5"/>
        <v>45000000</v>
      </c>
      <c r="AB19" s="7" t="s">
        <v>1387</v>
      </c>
      <c r="AC19" s="6" t="s">
        <v>91</v>
      </c>
      <c r="AD19" s="21">
        <v>900574975</v>
      </c>
      <c r="AE19" s="21">
        <v>3</v>
      </c>
      <c r="AF19" s="21" t="s">
        <v>482</v>
      </c>
      <c r="AG19" s="21">
        <v>5548472</v>
      </c>
      <c r="AH19" s="32" t="s">
        <v>483</v>
      </c>
      <c r="AI19" s="12" t="s">
        <v>31</v>
      </c>
    </row>
    <row r="20" spans="1:381" s="15" customFormat="1" ht="90" customHeight="1">
      <c r="A20" s="33"/>
      <c r="B20" s="33"/>
      <c r="C20" s="33"/>
      <c r="D20" s="33">
        <v>1</v>
      </c>
      <c r="E20" s="33"/>
      <c r="F20" s="33"/>
      <c r="G20" s="33"/>
      <c r="H20" s="34" t="s">
        <v>379</v>
      </c>
      <c r="I20" s="13" t="s">
        <v>106</v>
      </c>
      <c r="J20" s="35" t="s">
        <v>489</v>
      </c>
      <c r="K20" s="4" t="s">
        <v>490</v>
      </c>
      <c r="L20" s="37" t="s">
        <v>491</v>
      </c>
      <c r="M20" s="34" t="s">
        <v>77</v>
      </c>
      <c r="N20" s="38" t="s">
        <v>492</v>
      </c>
      <c r="O20" s="17">
        <v>44678</v>
      </c>
      <c r="P20" s="17">
        <v>44699</v>
      </c>
      <c r="Q20" s="17">
        <v>45138</v>
      </c>
      <c r="R20" s="39">
        <v>640000000</v>
      </c>
      <c r="S20" s="18">
        <v>0</v>
      </c>
      <c r="T20" s="18">
        <v>0</v>
      </c>
      <c r="U20" s="18">
        <v>0</v>
      </c>
      <c r="V20" s="18">
        <v>0</v>
      </c>
      <c r="W20" s="5">
        <f t="shared" si="3"/>
        <v>640000000</v>
      </c>
      <c r="X20" s="18">
        <v>0</v>
      </c>
      <c r="Y20" s="5">
        <f t="shared" si="4"/>
        <v>640000000</v>
      </c>
      <c r="Z20" s="19">
        <v>0</v>
      </c>
      <c r="AA20" s="5">
        <f t="shared" si="5"/>
        <v>640000000</v>
      </c>
      <c r="AB20" s="7" t="s">
        <v>1387</v>
      </c>
      <c r="AC20" s="6" t="s">
        <v>78</v>
      </c>
      <c r="AD20" s="28">
        <v>900618831</v>
      </c>
      <c r="AE20" s="28">
        <v>2</v>
      </c>
      <c r="AF20" s="21" t="s">
        <v>493</v>
      </c>
      <c r="AG20" s="28">
        <v>7456572</v>
      </c>
      <c r="AH20" s="41" t="s">
        <v>195</v>
      </c>
      <c r="AI20" s="40" t="s">
        <v>24</v>
      </c>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c r="IQ20" s="9"/>
      <c r="IR20" s="9"/>
      <c r="IS20" s="9"/>
      <c r="IT20" s="9"/>
      <c r="IU20" s="9"/>
      <c r="IV20" s="9"/>
      <c r="IW20" s="9"/>
      <c r="IX20" s="9"/>
      <c r="IY20" s="9"/>
      <c r="IZ20" s="9"/>
      <c r="JA20" s="9"/>
      <c r="JB20" s="9"/>
      <c r="JC20" s="9"/>
      <c r="JD20" s="9"/>
      <c r="JE20" s="9"/>
      <c r="JF20" s="9"/>
      <c r="JG20" s="9"/>
      <c r="JH20" s="9"/>
      <c r="JI20" s="9"/>
      <c r="JJ20" s="9"/>
      <c r="JK20" s="9"/>
      <c r="JL20" s="9"/>
      <c r="JM20" s="9"/>
      <c r="JN20" s="9"/>
      <c r="JO20" s="9"/>
      <c r="JP20" s="9"/>
      <c r="JQ20" s="9"/>
      <c r="JR20" s="9"/>
      <c r="JS20" s="9"/>
      <c r="JT20" s="9"/>
      <c r="JU20" s="9"/>
      <c r="JV20" s="9"/>
      <c r="JW20" s="9"/>
      <c r="JX20" s="9"/>
      <c r="JY20" s="9"/>
      <c r="JZ20" s="9"/>
      <c r="KA20" s="9"/>
      <c r="KB20" s="9"/>
      <c r="KC20" s="9"/>
      <c r="KD20" s="9"/>
      <c r="KE20" s="9"/>
      <c r="KF20" s="9"/>
      <c r="KG20" s="9"/>
      <c r="KH20" s="9"/>
      <c r="KI20" s="9"/>
      <c r="KJ20" s="9"/>
      <c r="KK20" s="9"/>
      <c r="KL20" s="9"/>
      <c r="KM20" s="9"/>
      <c r="KN20" s="9"/>
      <c r="KO20" s="9"/>
      <c r="KP20" s="9"/>
      <c r="KQ20" s="9"/>
      <c r="KR20" s="9"/>
      <c r="KS20" s="9"/>
      <c r="KT20" s="9"/>
      <c r="KU20" s="9"/>
      <c r="KV20" s="9"/>
      <c r="KW20" s="9"/>
      <c r="KX20" s="9"/>
      <c r="KY20" s="9"/>
      <c r="KZ20" s="9"/>
      <c r="LA20" s="9"/>
      <c r="LB20" s="9"/>
      <c r="LC20" s="9"/>
      <c r="LD20" s="9"/>
      <c r="LE20" s="9"/>
      <c r="LF20" s="9"/>
      <c r="LG20" s="9"/>
      <c r="LH20" s="9"/>
      <c r="LI20" s="9"/>
      <c r="LJ20" s="9"/>
      <c r="LK20" s="9"/>
      <c r="LL20" s="9"/>
      <c r="LM20" s="9"/>
      <c r="LN20" s="9"/>
      <c r="LO20" s="9"/>
      <c r="LP20" s="9"/>
      <c r="LQ20" s="9"/>
      <c r="LR20" s="9"/>
      <c r="LS20" s="9"/>
      <c r="LT20" s="9"/>
      <c r="LU20" s="9"/>
      <c r="LV20" s="9"/>
      <c r="LW20" s="9"/>
      <c r="LX20" s="9"/>
      <c r="LY20" s="9"/>
      <c r="LZ20" s="9"/>
      <c r="MA20" s="9"/>
      <c r="MB20" s="9"/>
      <c r="MC20" s="9"/>
      <c r="MD20" s="9"/>
      <c r="ME20" s="9"/>
      <c r="MF20" s="9"/>
      <c r="MG20" s="9"/>
      <c r="MH20" s="9"/>
      <c r="MI20" s="9"/>
      <c r="MJ20" s="9"/>
      <c r="MK20" s="9"/>
      <c r="ML20" s="9"/>
      <c r="MM20" s="9"/>
      <c r="MN20" s="9"/>
      <c r="MO20" s="9"/>
      <c r="MP20" s="9"/>
      <c r="MQ20" s="9"/>
      <c r="MR20" s="9"/>
      <c r="MS20" s="9"/>
      <c r="MT20" s="9"/>
      <c r="MU20" s="9"/>
      <c r="MV20" s="9"/>
      <c r="MW20" s="9"/>
      <c r="MX20" s="9"/>
      <c r="MY20" s="9"/>
      <c r="MZ20" s="9"/>
      <c r="NA20" s="9"/>
      <c r="NB20" s="9"/>
      <c r="NC20" s="9"/>
      <c r="ND20" s="9"/>
      <c r="NE20" s="9"/>
      <c r="NF20" s="9"/>
      <c r="NG20" s="9"/>
      <c r="NH20" s="9"/>
      <c r="NI20" s="9"/>
      <c r="NJ20" s="9"/>
      <c r="NK20" s="9"/>
      <c r="NL20" s="9"/>
      <c r="NM20" s="9"/>
      <c r="NN20" s="9"/>
      <c r="NO20" s="9"/>
      <c r="NP20" s="9"/>
      <c r="NQ20" s="9"/>
    </row>
    <row r="21" spans="1:381" s="15" customFormat="1" ht="90" customHeight="1">
      <c r="A21" s="33"/>
      <c r="B21" s="33"/>
      <c r="C21" s="33">
        <v>1</v>
      </c>
      <c r="D21" s="33"/>
      <c r="E21" s="33"/>
      <c r="F21" s="33"/>
      <c r="G21" s="33"/>
      <c r="H21" s="34" t="s">
        <v>491</v>
      </c>
      <c r="I21" s="13" t="s">
        <v>25</v>
      </c>
      <c r="J21" s="35" t="s">
        <v>520</v>
      </c>
      <c r="K21" s="4" t="s">
        <v>521</v>
      </c>
      <c r="L21" s="37" t="s">
        <v>522</v>
      </c>
      <c r="M21" s="34" t="s">
        <v>523</v>
      </c>
      <c r="N21" s="38" t="s">
        <v>301</v>
      </c>
      <c r="O21" s="17">
        <v>44718</v>
      </c>
      <c r="P21" s="17">
        <v>44722</v>
      </c>
      <c r="Q21" s="17">
        <v>45036</v>
      </c>
      <c r="R21" s="39">
        <v>65000000</v>
      </c>
      <c r="S21" s="18">
        <v>0</v>
      </c>
      <c r="T21" s="18">
        <v>0</v>
      </c>
      <c r="U21" s="18">
        <v>0</v>
      </c>
      <c r="V21" s="18">
        <v>0</v>
      </c>
      <c r="W21" s="5">
        <f t="shared" ref="W21:W27" si="6">R21+S21+T21+U21+V21</f>
        <v>65000000</v>
      </c>
      <c r="X21" s="18">
        <v>0</v>
      </c>
      <c r="Y21" s="5">
        <f t="shared" ref="Y21:Y26" si="7">W21+X21</f>
        <v>65000000</v>
      </c>
      <c r="Z21" s="19">
        <v>0</v>
      </c>
      <c r="AA21" s="5">
        <f t="shared" ref="AA21:AA26" si="8">Y21-Z21</f>
        <v>65000000</v>
      </c>
      <c r="AB21" s="14" t="s">
        <v>35</v>
      </c>
      <c r="AC21" s="6" t="s">
        <v>524</v>
      </c>
      <c r="AD21" s="28">
        <v>900170405</v>
      </c>
      <c r="AE21" s="28">
        <v>2</v>
      </c>
      <c r="AF21" s="11" t="s">
        <v>525</v>
      </c>
      <c r="AG21" s="28">
        <v>7953260</v>
      </c>
      <c r="AH21" s="41" t="s">
        <v>526</v>
      </c>
      <c r="AI21" s="40" t="s">
        <v>24</v>
      </c>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c r="IQ21" s="9"/>
      <c r="IR21" s="9"/>
      <c r="IS21" s="9"/>
      <c r="IT21" s="9"/>
      <c r="IU21" s="9"/>
      <c r="IV21" s="9"/>
      <c r="IW21" s="9"/>
      <c r="IX21" s="9"/>
      <c r="IY21" s="9"/>
      <c r="IZ21" s="9"/>
      <c r="JA21" s="9"/>
      <c r="JB21" s="9"/>
      <c r="JC21" s="9"/>
      <c r="JD21" s="9"/>
      <c r="JE21" s="9"/>
      <c r="JF21" s="9"/>
      <c r="JG21" s="9"/>
      <c r="JH21" s="9"/>
      <c r="JI21" s="9"/>
      <c r="JJ21" s="9"/>
      <c r="JK21" s="9"/>
      <c r="JL21" s="9"/>
      <c r="JM21" s="9"/>
      <c r="JN21" s="9"/>
      <c r="JO21" s="9"/>
      <c r="JP21" s="9"/>
      <c r="JQ21" s="9"/>
      <c r="JR21" s="9"/>
      <c r="JS21" s="9"/>
      <c r="JT21" s="9"/>
      <c r="JU21" s="9"/>
      <c r="JV21" s="9"/>
      <c r="JW21" s="9"/>
      <c r="JX21" s="9"/>
      <c r="JY21" s="9"/>
      <c r="JZ21" s="9"/>
      <c r="KA21" s="9"/>
      <c r="KB21" s="9"/>
      <c r="KC21" s="9"/>
      <c r="KD21" s="9"/>
      <c r="KE21" s="9"/>
      <c r="KF21" s="9"/>
      <c r="KG21" s="9"/>
      <c r="KH21" s="9"/>
      <c r="KI21" s="9"/>
      <c r="KJ21" s="9"/>
      <c r="KK21" s="9"/>
      <c r="KL21" s="9"/>
      <c r="KM21" s="9"/>
      <c r="KN21" s="9"/>
      <c r="KO21" s="9"/>
      <c r="KP21" s="9"/>
      <c r="KQ21" s="9"/>
      <c r="KR21" s="9"/>
      <c r="KS21" s="9"/>
      <c r="KT21" s="9"/>
      <c r="KU21" s="9"/>
      <c r="KV21" s="9"/>
      <c r="KW21" s="9"/>
      <c r="KX21" s="9"/>
      <c r="KY21" s="9"/>
      <c r="KZ21" s="9"/>
      <c r="LA21" s="9"/>
      <c r="LB21" s="9"/>
      <c r="LC21" s="9"/>
      <c r="LD21" s="9"/>
      <c r="LE21" s="9"/>
      <c r="LF21" s="9"/>
      <c r="LG21" s="9"/>
      <c r="LH21" s="9"/>
      <c r="LI21" s="9"/>
      <c r="LJ21" s="9"/>
      <c r="LK21" s="9"/>
      <c r="LL21" s="9"/>
      <c r="LM21" s="9"/>
      <c r="LN21" s="9"/>
      <c r="LO21" s="9"/>
      <c r="LP21" s="9"/>
      <c r="LQ21" s="9"/>
      <c r="LR21" s="9"/>
      <c r="LS21" s="9"/>
      <c r="LT21" s="9"/>
      <c r="LU21" s="9"/>
      <c r="LV21" s="9"/>
      <c r="LW21" s="9"/>
      <c r="LX21" s="9"/>
      <c r="LY21" s="9"/>
      <c r="LZ21" s="9"/>
      <c r="MA21" s="9"/>
      <c r="MB21" s="9"/>
      <c r="MC21" s="9"/>
      <c r="MD21" s="9"/>
      <c r="ME21" s="9"/>
      <c r="MF21" s="9"/>
      <c r="MG21" s="9"/>
      <c r="MH21" s="9"/>
      <c r="MI21" s="9"/>
      <c r="MJ21" s="9"/>
      <c r="MK21" s="9"/>
      <c r="ML21" s="9"/>
      <c r="MM21" s="9"/>
      <c r="MN21" s="9"/>
      <c r="MO21" s="9"/>
      <c r="MP21" s="9"/>
      <c r="MQ21" s="9"/>
      <c r="MR21" s="9"/>
      <c r="MS21" s="9"/>
      <c r="MT21" s="9"/>
      <c r="MU21" s="9"/>
      <c r="MV21" s="9"/>
      <c r="MW21" s="9"/>
      <c r="MX21" s="9"/>
      <c r="MY21" s="9"/>
      <c r="MZ21" s="9"/>
      <c r="NA21" s="9"/>
      <c r="NB21" s="9"/>
      <c r="NC21" s="9"/>
      <c r="ND21" s="9"/>
      <c r="NE21" s="9"/>
      <c r="NF21" s="9"/>
      <c r="NG21" s="9"/>
      <c r="NH21" s="9"/>
      <c r="NI21" s="9"/>
      <c r="NJ21" s="9"/>
      <c r="NK21" s="9"/>
      <c r="NL21" s="9"/>
      <c r="NM21" s="9"/>
      <c r="NN21" s="9"/>
      <c r="NO21" s="9"/>
      <c r="NP21" s="9"/>
      <c r="NQ21" s="9"/>
    </row>
    <row r="22" spans="1:381" s="15" customFormat="1" ht="90" customHeight="1">
      <c r="A22" s="33"/>
      <c r="B22" s="33"/>
      <c r="C22" s="33">
        <v>1</v>
      </c>
      <c r="D22" s="33"/>
      <c r="E22" s="33"/>
      <c r="F22" s="33"/>
      <c r="G22" s="33"/>
      <c r="H22" s="34" t="s">
        <v>500</v>
      </c>
      <c r="I22" s="13" t="s">
        <v>106</v>
      </c>
      <c r="J22" s="35" t="s">
        <v>527</v>
      </c>
      <c r="K22" s="4" t="s">
        <v>528</v>
      </c>
      <c r="L22" s="37" t="s">
        <v>529</v>
      </c>
      <c r="M22" s="34" t="s">
        <v>213</v>
      </c>
      <c r="N22" s="38" t="s">
        <v>530</v>
      </c>
      <c r="O22" s="17">
        <v>44713</v>
      </c>
      <c r="P22" s="17">
        <v>44719</v>
      </c>
      <c r="Q22" s="17">
        <v>45015</v>
      </c>
      <c r="R22" s="39">
        <v>47000000</v>
      </c>
      <c r="S22" s="18">
        <v>0</v>
      </c>
      <c r="T22" s="18">
        <v>0</v>
      </c>
      <c r="U22" s="18">
        <v>0</v>
      </c>
      <c r="V22" s="18">
        <v>0</v>
      </c>
      <c r="W22" s="5">
        <f t="shared" si="6"/>
        <v>47000000</v>
      </c>
      <c r="X22" s="18">
        <v>0</v>
      </c>
      <c r="Y22" s="5">
        <f t="shared" si="7"/>
        <v>47000000</v>
      </c>
      <c r="Z22" s="19">
        <v>0</v>
      </c>
      <c r="AA22" s="5">
        <f t="shared" si="8"/>
        <v>47000000</v>
      </c>
      <c r="AB22" s="14" t="s">
        <v>368</v>
      </c>
      <c r="AC22" s="6" t="s">
        <v>283</v>
      </c>
      <c r="AD22" s="28">
        <v>900194910</v>
      </c>
      <c r="AE22" s="28">
        <v>4</v>
      </c>
      <c r="AF22" s="11" t="s">
        <v>308</v>
      </c>
      <c r="AG22" s="28">
        <v>7945050</v>
      </c>
      <c r="AH22" s="41" t="s">
        <v>71</v>
      </c>
      <c r="AI22" s="40" t="s">
        <v>24</v>
      </c>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c r="IQ22" s="9"/>
      <c r="IR22" s="9"/>
      <c r="IS22" s="9"/>
      <c r="IT22" s="9"/>
      <c r="IU22" s="9"/>
      <c r="IV22" s="9"/>
      <c r="IW22" s="9"/>
      <c r="IX22" s="9"/>
      <c r="IY22" s="9"/>
      <c r="IZ22" s="9"/>
      <c r="JA22" s="9"/>
      <c r="JB22" s="9"/>
      <c r="JC22" s="9"/>
      <c r="JD22" s="9"/>
      <c r="JE22" s="9"/>
      <c r="JF22" s="9"/>
      <c r="JG22" s="9"/>
      <c r="JH22" s="9"/>
      <c r="JI22" s="9"/>
      <c r="JJ22" s="9"/>
      <c r="JK22" s="9"/>
      <c r="JL22" s="9"/>
      <c r="JM22" s="9"/>
      <c r="JN22" s="9"/>
      <c r="JO22" s="9"/>
      <c r="JP22" s="9"/>
      <c r="JQ22" s="9"/>
      <c r="JR22" s="9"/>
      <c r="JS22" s="9"/>
      <c r="JT22" s="9"/>
      <c r="JU22" s="9"/>
      <c r="JV22" s="9"/>
      <c r="JW22" s="9"/>
      <c r="JX22" s="9"/>
      <c r="JY22" s="9"/>
      <c r="JZ22" s="9"/>
      <c r="KA22" s="9"/>
      <c r="KB22" s="9"/>
      <c r="KC22" s="9"/>
      <c r="KD22" s="9"/>
      <c r="KE22" s="9"/>
      <c r="KF22" s="9"/>
      <c r="KG22" s="9"/>
      <c r="KH22" s="9"/>
      <c r="KI22" s="9"/>
      <c r="KJ22" s="9"/>
      <c r="KK22" s="9"/>
      <c r="KL22" s="9"/>
      <c r="KM22" s="9"/>
      <c r="KN22" s="9"/>
      <c r="KO22" s="9"/>
      <c r="KP22" s="9"/>
      <c r="KQ22" s="9"/>
      <c r="KR22" s="9"/>
      <c r="KS22" s="9"/>
      <c r="KT22" s="9"/>
      <c r="KU22" s="9"/>
      <c r="KV22" s="9"/>
      <c r="KW22" s="9"/>
      <c r="KX22" s="9"/>
      <c r="KY22" s="9"/>
      <c r="KZ22" s="9"/>
      <c r="LA22" s="9"/>
      <c r="LB22" s="9"/>
      <c r="LC22" s="9"/>
      <c r="LD22" s="9"/>
      <c r="LE22" s="9"/>
      <c r="LF22" s="9"/>
      <c r="LG22" s="9"/>
      <c r="LH22" s="9"/>
      <c r="LI22" s="9"/>
      <c r="LJ22" s="9"/>
      <c r="LK22" s="9"/>
      <c r="LL22" s="9"/>
      <c r="LM22" s="9"/>
      <c r="LN22" s="9"/>
      <c r="LO22" s="9"/>
      <c r="LP22" s="9"/>
      <c r="LQ22" s="9"/>
      <c r="LR22" s="9"/>
      <c r="LS22" s="9"/>
      <c r="LT22" s="9"/>
      <c r="LU22" s="9"/>
      <c r="LV22" s="9"/>
      <c r="LW22" s="9"/>
      <c r="LX22" s="9"/>
      <c r="LY22" s="9"/>
      <c r="LZ22" s="9"/>
      <c r="MA22" s="9"/>
      <c r="MB22" s="9"/>
      <c r="MC22" s="9"/>
      <c r="MD22" s="9"/>
      <c r="ME22" s="9"/>
      <c r="MF22" s="9"/>
      <c r="MG22" s="9"/>
      <c r="MH22" s="9"/>
      <c r="MI22" s="9"/>
      <c r="MJ22" s="9"/>
      <c r="MK22" s="9"/>
      <c r="ML22" s="9"/>
      <c r="MM22" s="9"/>
      <c r="MN22" s="9"/>
      <c r="MO22" s="9"/>
      <c r="MP22" s="9"/>
      <c r="MQ22" s="9"/>
      <c r="MR22" s="9"/>
      <c r="MS22" s="9"/>
      <c r="MT22" s="9"/>
      <c r="MU22" s="9"/>
      <c r="MV22" s="9"/>
      <c r="MW22" s="9"/>
      <c r="MX22" s="9"/>
      <c r="MY22" s="9"/>
      <c r="MZ22" s="9"/>
      <c r="NA22" s="9"/>
      <c r="NB22" s="9"/>
      <c r="NC22" s="9"/>
      <c r="ND22" s="9"/>
      <c r="NE22" s="9"/>
      <c r="NF22" s="9"/>
      <c r="NG22" s="9"/>
      <c r="NH22" s="9"/>
      <c r="NI22" s="9"/>
      <c r="NJ22" s="9"/>
      <c r="NK22" s="9"/>
      <c r="NL22" s="9"/>
      <c r="NM22" s="9"/>
      <c r="NN22" s="9"/>
      <c r="NO22" s="9"/>
      <c r="NP22" s="9"/>
      <c r="NQ22" s="9"/>
    </row>
    <row r="23" spans="1:381" s="15" customFormat="1" ht="90" customHeight="1">
      <c r="A23" s="33"/>
      <c r="B23" s="33"/>
      <c r="C23" s="33">
        <v>1</v>
      </c>
      <c r="D23" s="33"/>
      <c r="E23" s="33"/>
      <c r="F23" s="33"/>
      <c r="G23" s="33"/>
      <c r="H23" s="34" t="s">
        <v>501</v>
      </c>
      <c r="I23" s="13" t="s">
        <v>106</v>
      </c>
      <c r="J23" s="35" t="s">
        <v>531</v>
      </c>
      <c r="K23" s="4" t="s">
        <v>532</v>
      </c>
      <c r="L23" s="37" t="s">
        <v>533</v>
      </c>
      <c r="M23" s="34" t="s">
        <v>296</v>
      </c>
      <c r="N23" s="38" t="s">
        <v>534</v>
      </c>
      <c r="O23" s="17">
        <v>44715</v>
      </c>
      <c r="P23" s="17">
        <v>44719</v>
      </c>
      <c r="Q23" s="17">
        <v>45016</v>
      </c>
      <c r="R23" s="39">
        <v>3583440</v>
      </c>
      <c r="S23" s="18">
        <v>0</v>
      </c>
      <c r="T23" s="18">
        <v>0</v>
      </c>
      <c r="U23" s="18">
        <v>0</v>
      </c>
      <c r="V23" s="18">
        <v>0</v>
      </c>
      <c r="W23" s="5">
        <f t="shared" si="6"/>
        <v>3583440</v>
      </c>
      <c r="X23" s="18">
        <v>1200000</v>
      </c>
      <c r="Y23" s="5">
        <f t="shared" si="7"/>
        <v>4783440</v>
      </c>
      <c r="Z23" s="19">
        <v>0</v>
      </c>
      <c r="AA23" s="5">
        <f t="shared" si="8"/>
        <v>4783440</v>
      </c>
      <c r="AB23" s="14" t="s">
        <v>368</v>
      </c>
      <c r="AC23" s="6" t="s">
        <v>297</v>
      </c>
      <c r="AD23" s="28">
        <v>800077635</v>
      </c>
      <c r="AE23" s="28">
        <v>1</v>
      </c>
      <c r="AF23" s="21" t="s">
        <v>196</v>
      </c>
      <c r="AG23" s="28">
        <v>4272000</v>
      </c>
      <c r="AH23" s="41" t="s">
        <v>39</v>
      </c>
      <c r="AI23" s="40" t="s">
        <v>24</v>
      </c>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c r="IQ23" s="9"/>
      <c r="IR23" s="9"/>
      <c r="IS23" s="9"/>
      <c r="IT23" s="9"/>
      <c r="IU23" s="9"/>
      <c r="IV23" s="9"/>
      <c r="IW23" s="9"/>
      <c r="IX23" s="9"/>
      <c r="IY23" s="9"/>
      <c r="IZ23" s="9"/>
      <c r="JA23" s="9"/>
      <c r="JB23" s="9"/>
      <c r="JC23" s="9"/>
      <c r="JD23" s="9"/>
      <c r="JE23" s="9"/>
      <c r="JF23" s="9"/>
      <c r="JG23" s="9"/>
      <c r="JH23" s="9"/>
      <c r="JI23" s="9"/>
      <c r="JJ23" s="9"/>
      <c r="JK23" s="9"/>
      <c r="JL23" s="9"/>
      <c r="JM23" s="9"/>
      <c r="JN23" s="9"/>
      <c r="JO23" s="9"/>
      <c r="JP23" s="9"/>
      <c r="JQ23" s="9"/>
      <c r="JR23" s="9"/>
      <c r="JS23" s="9"/>
      <c r="JT23" s="9"/>
      <c r="JU23" s="9"/>
      <c r="JV23" s="9"/>
      <c r="JW23" s="9"/>
      <c r="JX23" s="9"/>
      <c r="JY23" s="9"/>
      <c r="JZ23" s="9"/>
      <c r="KA23" s="9"/>
      <c r="KB23" s="9"/>
      <c r="KC23" s="9"/>
      <c r="KD23" s="9"/>
      <c r="KE23" s="9"/>
      <c r="KF23" s="9"/>
      <c r="KG23" s="9"/>
      <c r="KH23" s="9"/>
      <c r="KI23" s="9"/>
      <c r="KJ23" s="9"/>
      <c r="KK23" s="9"/>
      <c r="KL23" s="9"/>
      <c r="KM23" s="9"/>
      <c r="KN23" s="9"/>
      <c r="KO23" s="9"/>
      <c r="KP23" s="9"/>
      <c r="KQ23" s="9"/>
      <c r="KR23" s="9"/>
      <c r="KS23" s="9"/>
      <c r="KT23" s="9"/>
      <c r="KU23" s="9"/>
      <c r="KV23" s="9"/>
      <c r="KW23" s="9"/>
      <c r="KX23" s="9"/>
      <c r="KY23" s="9"/>
      <c r="KZ23" s="9"/>
      <c r="LA23" s="9"/>
      <c r="LB23" s="9"/>
      <c r="LC23" s="9"/>
      <c r="LD23" s="9"/>
      <c r="LE23" s="9"/>
      <c r="LF23" s="9"/>
      <c r="LG23" s="9"/>
      <c r="LH23" s="9"/>
      <c r="LI23" s="9"/>
      <c r="LJ23" s="9"/>
      <c r="LK23" s="9"/>
      <c r="LL23" s="9"/>
      <c r="LM23" s="9"/>
      <c r="LN23" s="9"/>
      <c r="LO23" s="9"/>
      <c r="LP23" s="9"/>
      <c r="LQ23" s="9"/>
      <c r="LR23" s="9"/>
      <c r="LS23" s="9"/>
      <c r="LT23" s="9"/>
      <c r="LU23" s="9"/>
      <c r="LV23" s="9"/>
      <c r="LW23" s="9"/>
      <c r="LX23" s="9"/>
      <c r="LY23" s="9"/>
      <c r="LZ23" s="9"/>
      <c r="MA23" s="9"/>
      <c r="MB23" s="9"/>
      <c r="MC23" s="9"/>
      <c r="MD23" s="9"/>
      <c r="ME23" s="9"/>
      <c r="MF23" s="9"/>
      <c r="MG23" s="9"/>
      <c r="MH23" s="9"/>
      <c r="MI23" s="9"/>
      <c r="MJ23" s="9"/>
      <c r="MK23" s="9"/>
      <c r="ML23" s="9"/>
      <c r="MM23" s="9"/>
      <c r="MN23" s="9"/>
      <c r="MO23" s="9"/>
      <c r="MP23" s="9"/>
      <c r="MQ23" s="9"/>
      <c r="MR23" s="9"/>
      <c r="MS23" s="9"/>
      <c r="MT23" s="9"/>
      <c r="MU23" s="9"/>
      <c r="MV23" s="9"/>
      <c r="MW23" s="9"/>
      <c r="MX23" s="9"/>
      <c r="MY23" s="9"/>
      <c r="MZ23" s="9"/>
      <c r="NA23" s="9"/>
      <c r="NB23" s="9"/>
      <c r="NC23" s="9"/>
      <c r="ND23" s="9"/>
      <c r="NE23" s="9"/>
      <c r="NF23" s="9"/>
      <c r="NG23" s="9"/>
      <c r="NH23" s="9"/>
      <c r="NI23" s="9"/>
      <c r="NJ23" s="9"/>
      <c r="NK23" s="9"/>
      <c r="NL23" s="9"/>
      <c r="NM23" s="9"/>
      <c r="NN23" s="9"/>
      <c r="NO23" s="9"/>
      <c r="NP23" s="9"/>
      <c r="NQ23" s="9"/>
    </row>
    <row r="24" spans="1:381" s="15" customFormat="1" ht="90" customHeight="1">
      <c r="A24" s="33"/>
      <c r="B24" s="33"/>
      <c r="C24" s="33">
        <v>1</v>
      </c>
      <c r="D24" s="33"/>
      <c r="E24" s="33"/>
      <c r="F24" s="33"/>
      <c r="G24" s="33"/>
      <c r="H24" s="34" t="s">
        <v>535</v>
      </c>
      <c r="I24" s="13" t="s">
        <v>106</v>
      </c>
      <c r="J24" s="35" t="s">
        <v>539</v>
      </c>
      <c r="K24" s="4" t="s">
        <v>540</v>
      </c>
      <c r="L24" s="37" t="s">
        <v>541</v>
      </c>
      <c r="M24" s="34" t="s">
        <v>253</v>
      </c>
      <c r="N24" s="38" t="s">
        <v>295</v>
      </c>
      <c r="O24" s="17">
        <v>44727</v>
      </c>
      <c r="P24" s="17">
        <v>44749</v>
      </c>
      <c r="Q24" s="17">
        <v>45016</v>
      </c>
      <c r="R24" s="39">
        <v>25000000</v>
      </c>
      <c r="S24" s="18">
        <v>0</v>
      </c>
      <c r="T24" s="18">
        <v>0</v>
      </c>
      <c r="U24" s="18">
        <v>0</v>
      </c>
      <c r="V24" s="18">
        <v>0</v>
      </c>
      <c r="W24" s="5">
        <f t="shared" si="6"/>
        <v>25000000</v>
      </c>
      <c r="X24" s="18">
        <v>0</v>
      </c>
      <c r="Y24" s="5">
        <f t="shared" si="7"/>
        <v>25000000</v>
      </c>
      <c r="Z24" s="19">
        <v>0</v>
      </c>
      <c r="AA24" s="5">
        <f t="shared" si="8"/>
        <v>25000000</v>
      </c>
      <c r="AB24" s="14" t="s">
        <v>254</v>
      </c>
      <c r="AC24" s="6" t="s">
        <v>157</v>
      </c>
      <c r="AD24" s="28">
        <v>900343346</v>
      </c>
      <c r="AE24" s="28">
        <v>1</v>
      </c>
      <c r="AF24" s="11" t="s">
        <v>183</v>
      </c>
      <c r="AG24" s="28">
        <v>8125007</v>
      </c>
      <c r="AH24" s="41" t="s">
        <v>73</v>
      </c>
      <c r="AI24" s="40" t="s">
        <v>24</v>
      </c>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c r="IQ24" s="9"/>
      <c r="IR24" s="9"/>
      <c r="IS24" s="9"/>
      <c r="IT24" s="9"/>
      <c r="IU24" s="9"/>
      <c r="IV24" s="9"/>
      <c r="IW24" s="9"/>
      <c r="IX24" s="9"/>
      <c r="IY24" s="9"/>
      <c r="IZ24" s="9"/>
      <c r="JA24" s="9"/>
      <c r="JB24" s="9"/>
      <c r="JC24" s="9"/>
      <c r="JD24" s="9"/>
      <c r="JE24" s="9"/>
      <c r="JF24" s="9"/>
      <c r="JG24" s="9"/>
      <c r="JH24" s="9"/>
      <c r="JI24" s="9"/>
      <c r="JJ24" s="9"/>
      <c r="JK24" s="9"/>
      <c r="JL24" s="9"/>
      <c r="JM24" s="9"/>
      <c r="JN24" s="9"/>
      <c r="JO24" s="9"/>
      <c r="JP24" s="9"/>
      <c r="JQ24" s="9"/>
      <c r="JR24" s="9"/>
      <c r="JS24" s="9"/>
      <c r="JT24" s="9"/>
      <c r="JU24" s="9"/>
      <c r="JV24" s="9"/>
      <c r="JW24" s="9"/>
      <c r="JX24" s="9"/>
      <c r="JY24" s="9"/>
      <c r="JZ24" s="9"/>
      <c r="KA24" s="9"/>
      <c r="KB24" s="9"/>
      <c r="KC24" s="9"/>
      <c r="KD24" s="9"/>
      <c r="KE24" s="9"/>
      <c r="KF24" s="9"/>
      <c r="KG24" s="9"/>
      <c r="KH24" s="9"/>
      <c r="KI24" s="9"/>
      <c r="KJ24" s="9"/>
      <c r="KK24" s="9"/>
      <c r="KL24" s="9"/>
      <c r="KM24" s="9"/>
      <c r="KN24" s="9"/>
      <c r="KO24" s="9"/>
      <c r="KP24" s="9"/>
      <c r="KQ24" s="9"/>
      <c r="KR24" s="9"/>
      <c r="KS24" s="9"/>
      <c r="KT24" s="9"/>
      <c r="KU24" s="9"/>
      <c r="KV24" s="9"/>
      <c r="KW24" s="9"/>
      <c r="KX24" s="9"/>
      <c r="KY24" s="9"/>
      <c r="KZ24" s="9"/>
      <c r="LA24" s="9"/>
      <c r="LB24" s="9"/>
      <c r="LC24" s="9"/>
      <c r="LD24" s="9"/>
      <c r="LE24" s="9"/>
      <c r="LF24" s="9"/>
      <c r="LG24" s="9"/>
      <c r="LH24" s="9"/>
      <c r="LI24" s="9"/>
      <c r="LJ24" s="9"/>
      <c r="LK24" s="9"/>
      <c r="LL24" s="9"/>
      <c r="LM24" s="9"/>
      <c r="LN24" s="9"/>
      <c r="LO24" s="9"/>
      <c r="LP24" s="9"/>
      <c r="LQ24" s="9"/>
      <c r="LR24" s="9"/>
      <c r="LS24" s="9"/>
      <c r="LT24" s="9"/>
      <c r="LU24" s="9"/>
      <c r="LV24" s="9"/>
      <c r="LW24" s="9"/>
      <c r="LX24" s="9"/>
      <c r="LY24" s="9"/>
      <c r="LZ24" s="9"/>
      <c r="MA24" s="9"/>
      <c r="MB24" s="9"/>
      <c r="MC24" s="9"/>
      <c r="MD24" s="9"/>
      <c r="ME24" s="9"/>
      <c r="MF24" s="9"/>
      <c r="MG24" s="9"/>
      <c r="MH24" s="9"/>
      <c r="MI24" s="9"/>
      <c r="MJ24" s="9"/>
      <c r="MK24" s="9"/>
      <c r="ML24" s="9"/>
      <c r="MM24" s="9"/>
      <c r="MN24" s="9"/>
      <c r="MO24" s="9"/>
      <c r="MP24" s="9"/>
      <c r="MQ24" s="9"/>
      <c r="MR24" s="9"/>
      <c r="MS24" s="9"/>
      <c r="MT24" s="9"/>
      <c r="MU24" s="9"/>
      <c r="MV24" s="9"/>
      <c r="MW24" s="9"/>
      <c r="MX24" s="9"/>
      <c r="MY24" s="9"/>
      <c r="MZ24" s="9"/>
      <c r="NA24" s="9"/>
      <c r="NB24" s="9"/>
      <c r="NC24" s="9"/>
      <c r="ND24" s="9"/>
      <c r="NE24" s="9"/>
      <c r="NF24" s="9"/>
      <c r="NG24" s="9"/>
      <c r="NH24" s="9"/>
      <c r="NI24" s="9"/>
      <c r="NJ24" s="9"/>
      <c r="NK24" s="9"/>
      <c r="NL24" s="9"/>
      <c r="NM24" s="9"/>
      <c r="NN24" s="9"/>
      <c r="NO24" s="9"/>
      <c r="NP24" s="9"/>
      <c r="NQ24" s="9"/>
    </row>
    <row r="25" spans="1:381" s="15" customFormat="1" ht="90" customHeight="1">
      <c r="A25" s="33"/>
      <c r="B25" s="33"/>
      <c r="C25" s="33"/>
      <c r="D25" s="33">
        <v>1</v>
      </c>
      <c r="E25" s="33"/>
      <c r="F25" s="33"/>
      <c r="G25" s="33"/>
      <c r="H25" s="34" t="s">
        <v>414</v>
      </c>
      <c r="I25" s="13" t="s">
        <v>106</v>
      </c>
      <c r="J25" s="35" t="s">
        <v>543</v>
      </c>
      <c r="K25" s="4" t="s">
        <v>544</v>
      </c>
      <c r="L25" s="37" t="s">
        <v>545</v>
      </c>
      <c r="M25" s="34" t="s">
        <v>546</v>
      </c>
      <c r="N25" s="38" t="s">
        <v>547</v>
      </c>
      <c r="O25" s="17">
        <v>44735</v>
      </c>
      <c r="P25" s="17">
        <v>44742</v>
      </c>
      <c r="Q25" s="17">
        <v>45000</v>
      </c>
      <c r="R25" s="39">
        <v>156000000</v>
      </c>
      <c r="S25" s="18">
        <v>0</v>
      </c>
      <c r="T25" s="18">
        <v>0</v>
      </c>
      <c r="U25" s="18">
        <v>0</v>
      </c>
      <c r="V25" s="18">
        <v>0</v>
      </c>
      <c r="W25" s="5">
        <f t="shared" si="6"/>
        <v>156000000</v>
      </c>
      <c r="X25" s="18">
        <v>0</v>
      </c>
      <c r="Y25" s="5">
        <f t="shared" si="7"/>
        <v>156000000</v>
      </c>
      <c r="Z25" s="19">
        <v>0</v>
      </c>
      <c r="AA25" s="5">
        <f t="shared" si="8"/>
        <v>156000000</v>
      </c>
      <c r="AB25" s="14" t="s">
        <v>28</v>
      </c>
      <c r="AC25" s="6" t="s">
        <v>168</v>
      </c>
      <c r="AD25" s="28">
        <v>830039229</v>
      </c>
      <c r="AE25" s="28">
        <v>1</v>
      </c>
      <c r="AF25" s="21" t="s">
        <v>548</v>
      </c>
      <c r="AG25" s="28">
        <v>3183592682</v>
      </c>
      <c r="AH25" s="41" t="s">
        <v>549</v>
      </c>
      <c r="AI25" s="40" t="s">
        <v>24</v>
      </c>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c r="IQ25" s="9"/>
      <c r="IR25" s="9"/>
      <c r="IS25" s="9"/>
      <c r="IT25" s="9"/>
      <c r="IU25" s="9"/>
      <c r="IV25" s="9"/>
      <c r="IW25" s="9"/>
      <c r="IX25" s="9"/>
      <c r="IY25" s="9"/>
      <c r="IZ25" s="9"/>
      <c r="JA25" s="9"/>
      <c r="JB25" s="9"/>
      <c r="JC25" s="9"/>
      <c r="JD25" s="9"/>
      <c r="JE25" s="9"/>
      <c r="JF25" s="9"/>
      <c r="JG25" s="9"/>
      <c r="JH25" s="9"/>
      <c r="JI25" s="9"/>
      <c r="JJ25" s="9"/>
      <c r="JK25" s="9"/>
      <c r="JL25" s="9"/>
      <c r="JM25" s="9"/>
      <c r="JN25" s="9"/>
      <c r="JO25" s="9"/>
      <c r="JP25" s="9"/>
      <c r="JQ25" s="9"/>
      <c r="JR25" s="9"/>
      <c r="JS25" s="9"/>
      <c r="JT25" s="9"/>
      <c r="JU25" s="9"/>
      <c r="JV25" s="9"/>
      <c r="JW25" s="9"/>
      <c r="JX25" s="9"/>
      <c r="JY25" s="9"/>
      <c r="JZ25" s="9"/>
      <c r="KA25" s="9"/>
      <c r="KB25" s="9"/>
      <c r="KC25" s="9"/>
      <c r="KD25" s="9"/>
      <c r="KE25" s="9"/>
      <c r="KF25" s="9"/>
      <c r="KG25" s="9"/>
      <c r="KH25" s="9"/>
      <c r="KI25" s="9"/>
      <c r="KJ25" s="9"/>
      <c r="KK25" s="9"/>
      <c r="KL25" s="9"/>
      <c r="KM25" s="9"/>
      <c r="KN25" s="9"/>
      <c r="KO25" s="9"/>
      <c r="KP25" s="9"/>
      <c r="KQ25" s="9"/>
      <c r="KR25" s="9"/>
      <c r="KS25" s="9"/>
      <c r="KT25" s="9"/>
      <c r="KU25" s="9"/>
      <c r="KV25" s="9"/>
      <c r="KW25" s="9"/>
      <c r="KX25" s="9"/>
      <c r="KY25" s="9"/>
      <c r="KZ25" s="9"/>
      <c r="LA25" s="9"/>
      <c r="LB25" s="9"/>
      <c r="LC25" s="9"/>
      <c r="LD25" s="9"/>
      <c r="LE25" s="9"/>
      <c r="LF25" s="9"/>
      <c r="LG25" s="9"/>
      <c r="LH25" s="9"/>
      <c r="LI25" s="9"/>
      <c r="LJ25" s="9"/>
      <c r="LK25" s="9"/>
      <c r="LL25" s="9"/>
      <c r="LM25" s="9"/>
      <c r="LN25" s="9"/>
      <c r="LO25" s="9"/>
      <c r="LP25" s="9"/>
      <c r="LQ25" s="9"/>
      <c r="LR25" s="9"/>
      <c r="LS25" s="9"/>
      <c r="LT25" s="9"/>
      <c r="LU25" s="9"/>
      <c r="LV25" s="9"/>
      <c r="LW25" s="9"/>
      <c r="LX25" s="9"/>
      <c r="LY25" s="9"/>
      <c r="LZ25" s="9"/>
      <c r="MA25" s="9"/>
      <c r="MB25" s="9"/>
      <c r="MC25" s="9"/>
      <c r="MD25" s="9"/>
      <c r="ME25" s="9"/>
      <c r="MF25" s="9"/>
      <c r="MG25" s="9"/>
      <c r="MH25" s="9"/>
      <c r="MI25" s="9"/>
      <c r="MJ25" s="9"/>
      <c r="MK25" s="9"/>
      <c r="ML25" s="9"/>
      <c r="MM25" s="9"/>
      <c r="MN25" s="9"/>
      <c r="MO25" s="9"/>
      <c r="MP25" s="9"/>
      <c r="MQ25" s="9"/>
      <c r="MR25" s="9"/>
      <c r="MS25" s="9"/>
      <c r="MT25" s="9"/>
      <c r="MU25" s="9"/>
      <c r="MV25" s="9"/>
      <c r="MW25" s="9"/>
      <c r="MX25" s="9"/>
      <c r="MY25" s="9"/>
      <c r="MZ25" s="9"/>
      <c r="NA25" s="9"/>
      <c r="NB25" s="9"/>
      <c r="NC25" s="9"/>
      <c r="ND25" s="9"/>
      <c r="NE25" s="9"/>
      <c r="NF25" s="9"/>
      <c r="NG25" s="9"/>
      <c r="NH25" s="9"/>
      <c r="NI25" s="9"/>
      <c r="NJ25" s="9"/>
      <c r="NK25" s="9"/>
      <c r="NL25" s="9"/>
      <c r="NM25" s="9"/>
      <c r="NN25" s="9"/>
      <c r="NO25" s="9"/>
      <c r="NP25" s="9"/>
      <c r="NQ25" s="9"/>
    </row>
    <row r="26" spans="1:381" s="15" customFormat="1" ht="90" customHeight="1">
      <c r="A26" s="33"/>
      <c r="B26" s="33"/>
      <c r="C26" s="33"/>
      <c r="D26" s="33"/>
      <c r="E26" s="33"/>
      <c r="F26" s="33">
        <v>1</v>
      </c>
      <c r="G26" s="33"/>
      <c r="H26" s="34" t="s">
        <v>330</v>
      </c>
      <c r="I26" s="13" t="s">
        <v>551</v>
      </c>
      <c r="J26" s="35" t="s">
        <v>552</v>
      </c>
      <c r="K26" s="4" t="s">
        <v>553</v>
      </c>
      <c r="L26" s="2" t="s">
        <v>554</v>
      </c>
      <c r="M26" s="34" t="s">
        <v>555</v>
      </c>
      <c r="N26" s="38" t="s">
        <v>556</v>
      </c>
      <c r="O26" s="17">
        <v>44742</v>
      </c>
      <c r="P26" s="17">
        <v>44774</v>
      </c>
      <c r="Q26" s="17">
        <v>44994</v>
      </c>
      <c r="R26" s="39">
        <v>490265420</v>
      </c>
      <c r="S26" s="18">
        <v>0</v>
      </c>
      <c r="T26" s="18">
        <v>0</v>
      </c>
      <c r="U26" s="18">
        <v>0</v>
      </c>
      <c r="V26" s="18">
        <v>0</v>
      </c>
      <c r="W26" s="5">
        <f t="shared" si="6"/>
        <v>490265420</v>
      </c>
      <c r="X26" s="18">
        <v>0</v>
      </c>
      <c r="Y26" s="5">
        <f t="shared" si="7"/>
        <v>490265420</v>
      </c>
      <c r="Z26" s="19">
        <v>0</v>
      </c>
      <c r="AA26" s="5">
        <f t="shared" si="8"/>
        <v>490265420</v>
      </c>
      <c r="AB26" s="14" t="s">
        <v>557</v>
      </c>
      <c r="AC26" s="6" t="s">
        <v>153</v>
      </c>
      <c r="AD26" s="28">
        <v>901608531</v>
      </c>
      <c r="AE26" s="28">
        <v>9</v>
      </c>
      <c r="AF26" s="11" t="s">
        <v>558</v>
      </c>
      <c r="AG26" s="28">
        <v>7613985</v>
      </c>
      <c r="AH26" s="41" t="s">
        <v>559</v>
      </c>
      <c r="AI26" s="40" t="s">
        <v>24</v>
      </c>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c r="IQ26" s="9"/>
      <c r="IR26" s="9"/>
      <c r="IS26" s="9"/>
      <c r="IT26" s="9"/>
      <c r="IU26" s="9"/>
      <c r="IV26" s="9"/>
      <c r="IW26" s="9"/>
      <c r="IX26" s="9"/>
      <c r="IY26" s="9"/>
      <c r="IZ26" s="9"/>
      <c r="JA26" s="9"/>
      <c r="JB26" s="9"/>
      <c r="JC26" s="9"/>
      <c r="JD26" s="9"/>
      <c r="JE26" s="9"/>
      <c r="JF26" s="9"/>
      <c r="JG26" s="9"/>
      <c r="JH26" s="9"/>
      <c r="JI26" s="9"/>
      <c r="JJ26" s="9"/>
      <c r="JK26" s="9"/>
      <c r="JL26" s="9"/>
      <c r="JM26" s="9"/>
      <c r="JN26" s="9"/>
      <c r="JO26" s="9"/>
      <c r="JP26" s="9"/>
      <c r="JQ26" s="9"/>
      <c r="JR26" s="9"/>
      <c r="JS26" s="9"/>
      <c r="JT26" s="9"/>
      <c r="JU26" s="9"/>
      <c r="JV26" s="9"/>
      <c r="JW26" s="9"/>
      <c r="JX26" s="9"/>
      <c r="JY26" s="9"/>
      <c r="JZ26" s="9"/>
      <c r="KA26" s="9"/>
      <c r="KB26" s="9"/>
      <c r="KC26" s="9"/>
      <c r="KD26" s="9"/>
      <c r="KE26" s="9"/>
      <c r="KF26" s="9"/>
      <c r="KG26" s="9"/>
      <c r="KH26" s="9"/>
      <c r="KI26" s="9"/>
      <c r="KJ26" s="9"/>
      <c r="KK26" s="9"/>
      <c r="KL26" s="9"/>
      <c r="KM26" s="9"/>
      <c r="KN26" s="9"/>
      <c r="KO26" s="9"/>
      <c r="KP26" s="9"/>
      <c r="KQ26" s="9"/>
      <c r="KR26" s="9"/>
      <c r="KS26" s="9"/>
      <c r="KT26" s="9"/>
      <c r="KU26" s="9"/>
      <c r="KV26" s="9"/>
      <c r="KW26" s="9"/>
      <c r="KX26" s="9"/>
      <c r="KY26" s="9"/>
      <c r="KZ26" s="9"/>
      <c r="LA26" s="9"/>
      <c r="LB26" s="9"/>
      <c r="LC26" s="9"/>
      <c r="LD26" s="9"/>
      <c r="LE26" s="9"/>
      <c r="LF26" s="9"/>
      <c r="LG26" s="9"/>
      <c r="LH26" s="9"/>
      <c r="LI26" s="9"/>
      <c r="LJ26" s="9"/>
      <c r="LK26" s="9"/>
      <c r="LL26" s="9"/>
      <c r="LM26" s="9"/>
      <c r="LN26" s="9"/>
      <c r="LO26" s="9"/>
      <c r="LP26" s="9"/>
      <c r="LQ26" s="9"/>
      <c r="LR26" s="9"/>
      <c r="LS26" s="9"/>
      <c r="LT26" s="9"/>
      <c r="LU26" s="9"/>
      <c r="LV26" s="9"/>
      <c r="LW26" s="9"/>
      <c r="LX26" s="9"/>
      <c r="LY26" s="9"/>
      <c r="LZ26" s="9"/>
      <c r="MA26" s="9"/>
      <c r="MB26" s="9"/>
      <c r="MC26" s="9"/>
      <c r="MD26" s="9"/>
      <c r="ME26" s="9"/>
      <c r="MF26" s="9"/>
      <c r="MG26" s="9"/>
      <c r="MH26" s="9"/>
      <c r="MI26" s="9"/>
      <c r="MJ26" s="9"/>
      <c r="MK26" s="9"/>
      <c r="ML26" s="9"/>
      <c r="MM26" s="9"/>
      <c r="MN26" s="9"/>
      <c r="MO26" s="9"/>
      <c r="MP26" s="9"/>
      <c r="MQ26" s="9"/>
      <c r="MR26" s="9"/>
      <c r="MS26" s="9"/>
      <c r="MT26" s="9"/>
      <c r="MU26" s="9"/>
      <c r="MV26" s="9"/>
      <c r="MW26" s="9"/>
      <c r="MX26" s="9"/>
      <c r="MY26" s="9"/>
      <c r="MZ26" s="9"/>
      <c r="NA26" s="9"/>
      <c r="NB26" s="9"/>
      <c r="NC26" s="9"/>
      <c r="ND26" s="9"/>
      <c r="NE26" s="9"/>
      <c r="NF26" s="9"/>
      <c r="NG26" s="9"/>
      <c r="NH26" s="9"/>
      <c r="NI26" s="9"/>
      <c r="NJ26" s="9"/>
      <c r="NK26" s="9"/>
      <c r="NL26" s="9"/>
      <c r="NM26" s="9"/>
      <c r="NN26" s="9"/>
      <c r="NO26" s="9"/>
      <c r="NP26" s="9"/>
      <c r="NQ26" s="9"/>
    </row>
    <row r="27" spans="1:381" s="15" customFormat="1" ht="90" customHeight="1">
      <c r="A27" s="33"/>
      <c r="B27" s="33"/>
      <c r="C27" s="33">
        <v>1</v>
      </c>
      <c r="D27" s="33"/>
      <c r="E27" s="33"/>
      <c r="F27" s="33"/>
      <c r="G27" s="33"/>
      <c r="H27" s="34" t="s">
        <v>537</v>
      </c>
      <c r="I27" s="13" t="s">
        <v>25</v>
      </c>
      <c r="J27" s="35" t="s">
        <v>560</v>
      </c>
      <c r="K27" s="4" t="s">
        <v>561</v>
      </c>
      <c r="L27" s="2" t="s">
        <v>562</v>
      </c>
      <c r="M27" s="34" t="s">
        <v>563</v>
      </c>
      <c r="N27" s="38" t="s">
        <v>564</v>
      </c>
      <c r="O27" s="17">
        <v>44742</v>
      </c>
      <c r="P27" s="17">
        <v>44754</v>
      </c>
      <c r="Q27" s="17">
        <v>45138</v>
      </c>
      <c r="R27" s="39" t="s">
        <v>23</v>
      </c>
      <c r="S27" s="18">
        <v>0</v>
      </c>
      <c r="T27" s="18">
        <v>0</v>
      </c>
      <c r="U27" s="18">
        <v>0</v>
      </c>
      <c r="V27" s="18">
        <v>0</v>
      </c>
      <c r="W27" s="5" t="e">
        <f t="shared" si="6"/>
        <v>#VALUE!</v>
      </c>
      <c r="X27" s="18">
        <v>0</v>
      </c>
      <c r="Y27" s="5" t="e">
        <f t="shared" ref="Y27:Y34" si="9">W27+X27</f>
        <v>#VALUE!</v>
      </c>
      <c r="Z27" s="19">
        <v>0</v>
      </c>
      <c r="AA27" s="5" t="e">
        <f t="shared" ref="AA27:AA34" si="10">Y27-Z27</f>
        <v>#VALUE!</v>
      </c>
      <c r="AB27" s="7" t="s">
        <v>309</v>
      </c>
      <c r="AC27" s="6" t="s">
        <v>565</v>
      </c>
      <c r="AD27" s="28">
        <v>900653576</v>
      </c>
      <c r="AE27" s="28">
        <v>7</v>
      </c>
      <c r="AF27" s="11" t="s">
        <v>566</v>
      </c>
      <c r="AG27" s="28">
        <v>3017595025</v>
      </c>
      <c r="AH27" s="41" t="s">
        <v>567</v>
      </c>
      <c r="AI27" s="40" t="s">
        <v>24</v>
      </c>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c r="IQ27" s="9"/>
      <c r="IR27" s="9"/>
      <c r="IS27" s="9"/>
      <c r="IT27" s="9"/>
      <c r="IU27" s="9"/>
      <c r="IV27" s="9"/>
      <c r="IW27" s="9"/>
      <c r="IX27" s="9"/>
      <c r="IY27" s="9"/>
      <c r="IZ27" s="9"/>
      <c r="JA27" s="9"/>
      <c r="JB27" s="9"/>
      <c r="JC27" s="9"/>
      <c r="JD27" s="9"/>
      <c r="JE27" s="9"/>
      <c r="JF27" s="9"/>
      <c r="JG27" s="9"/>
      <c r="JH27" s="9"/>
      <c r="JI27" s="9"/>
      <c r="JJ27" s="9"/>
      <c r="JK27" s="9"/>
      <c r="JL27" s="9"/>
      <c r="JM27" s="9"/>
      <c r="JN27" s="9"/>
      <c r="JO27" s="9"/>
      <c r="JP27" s="9"/>
      <c r="JQ27" s="9"/>
      <c r="JR27" s="9"/>
      <c r="JS27" s="9"/>
      <c r="JT27" s="9"/>
      <c r="JU27" s="9"/>
      <c r="JV27" s="9"/>
      <c r="JW27" s="9"/>
      <c r="JX27" s="9"/>
      <c r="JY27" s="9"/>
      <c r="JZ27" s="9"/>
      <c r="KA27" s="9"/>
      <c r="KB27" s="9"/>
      <c r="KC27" s="9"/>
      <c r="KD27" s="9"/>
      <c r="KE27" s="9"/>
      <c r="KF27" s="9"/>
      <c r="KG27" s="9"/>
      <c r="KH27" s="9"/>
      <c r="KI27" s="9"/>
      <c r="KJ27" s="9"/>
      <c r="KK27" s="9"/>
      <c r="KL27" s="9"/>
      <c r="KM27" s="9"/>
      <c r="KN27" s="9"/>
      <c r="KO27" s="9"/>
      <c r="KP27" s="9"/>
      <c r="KQ27" s="9"/>
      <c r="KR27" s="9"/>
      <c r="KS27" s="9"/>
      <c r="KT27" s="9"/>
      <c r="KU27" s="9"/>
      <c r="KV27" s="9"/>
      <c r="KW27" s="9"/>
      <c r="KX27" s="9"/>
      <c r="KY27" s="9"/>
      <c r="KZ27" s="9"/>
      <c r="LA27" s="9"/>
      <c r="LB27" s="9"/>
      <c r="LC27" s="9"/>
      <c r="LD27" s="9"/>
      <c r="LE27" s="9"/>
      <c r="LF27" s="9"/>
      <c r="LG27" s="9"/>
      <c r="LH27" s="9"/>
      <c r="LI27" s="9"/>
      <c r="LJ27" s="9"/>
      <c r="LK27" s="9"/>
      <c r="LL27" s="9"/>
      <c r="LM27" s="9"/>
      <c r="LN27" s="9"/>
      <c r="LO27" s="9"/>
      <c r="LP27" s="9"/>
      <c r="LQ27" s="9"/>
      <c r="LR27" s="9"/>
      <c r="LS27" s="9"/>
      <c r="LT27" s="9"/>
      <c r="LU27" s="9"/>
      <c r="LV27" s="9"/>
      <c r="LW27" s="9"/>
      <c r="LX27" s="9"/>
      <c r="LY27" s="9"/>
      <c r="LZ27" s="9"/>
      <c r="MA27" s="9"/>
      <c r="MB27" s="9"/>
      <c r="MC27" s="9"/>
      <c r="MD27" s="9"/>
      <c r="ME27" s="9"/>
      <c r="MF27" s="9"/>
      <c r="MG27" s="9"/>
      <c r="MH27" s="9"/>
      <c r="MI27" s="9"/>
      <c r="MJ27" s="9"/>
      <c r="MK27" s="9"/>
      <c r="ML27" s="9"/>
      <c r="MM27" s="9"/>
      <c r="MN27" s="9"/>
      <c r="MO27" s="9"/>
      <c r="MP27" s="9"/>
      <c r="MQ27" s="9"/>
      <c r="MR27" s="9"/>
      <c r="MS27" s="9"/>
      <c r="MT27" s="9"/>
      <c r="MU27" s="9"/>
      <c r="MV27" s="9"/>
      <c r="MW27" s="9"/>
      <c r="MX27" s="9"/>
      <c r="MY27" s="9"/>
      <c r="MZ27" s="9"/>
      <c r="NA27" s="9"/>
      <c r="NB27" s="9"/>
      <c r="NC27" s="9"/>
      <c r="ND27" s="9"/>
      <c r="NE27" s="9"/>
      <c r="NF27" s="9"/>
      <c r="NG27" s="9"/>
      <c r="NH27" s="9"/>
      <c r="NI27" s="9"/>
      <c r="NJ27" s="9"/>
      <c r="NK27" s="9"/>
      <c r="NL27" s="9"/>
      <c r="NM27" s="9"/>
      <c r="NN27" s="9"/>
      <c r="NO27" s="9"/>
      <c r="NP27" s="9"/>
      <c r="NQ27" s="9"/>
    </row>
    <row r="28" spans="1:381" s="15" customFormat="1" ht="90" customHeight="1">
      <c r="A28" s="33"/>
      <c r="B28" s="33"/>
      <c r="C28" s="33">
        <v>1</v>
      </c>
      <c r="D28" s="33"/>
      <c r="E28" s="33"/>
      <c r="F28" s="33"/>
      <c r="G28" s="33"/>
      <c r="H28" s="34" t="s">
        <v>542</v>
      </c>
      <c r="I28" s="13" t="s">
        <v>27</v>
      </c>
      <c r="J28" s="35" t="s">
        <v>568</v>
      </c>
      <c r="K28" s="4" t="s">
        <v>569</v>
      </c>
      <c r="L28" s="2" t="s">
        <v>570</v>
      </c>
      <c r="M28" s="34" t="s">
        <v>571</v>
      </c>
      <c r="N28" s="38" t="s">
        <v>572</v>
      </c>
      <c r="O28" s="17">
        <v>44749</v>
      </c>
      <c r="P28" s="17">
        <v>44768</v>
      </c>
      <c r="Q28" s="17">
        <v>45046</v>
      </c>
      <c r="R28" s="39">
        <v>30000000</v>
      </c>
      <c r="S28" s="18">
        <v>0</v>
      </c>
      <c r="T28" s="18">
        <v>0</v>
      </c>
      <c r="U28" s="18">
        <v>0</v>
      </c>
      <c r="V28" s="18">
        <v>0</v>
      </c>
      <c r="W28" s="5">
        <f t="shared" ref="W28:W34" si="11">R28+S28+T28+U28+V28</f>
        <v>30000000</v>
      </c>
      <c r="X28" s="18">
        <v>0</v>
      </c>
      <c r="Y28" s="5">
        <f t="shared" si="9"/>
        <v>30000000</v>
      </c>
      <c r="Z28" s="19">
        <v>0</v>
      </c>
      <c r="AA28" s="5">
        <f t="shared" si="10"/>
        <v>30000000</v>
      </c>
      <c r="AB28" s="14" t="s">
        <v>256</v>
      </c>
      <c r="AC28" s="6" t="s">
        <v>573</v>
      </c>
      <c r="AD28" s="28">
        <v>800233981</v>
      </c>
      <c r="AE28" s="28">
        <v>2</v>
      </c>
      <c r="AF28" s="21" t="s">
        <v>574</v>
      </c>
      <c r="AG28" s="28">
        <v>3713402</v>
      </c>
      <c r="AH28" s="41" t="s">
        <v>575</v>
      </c>
      <c r="AI28" s="40" t="s">
        <v>24</v>
      </c>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c r="IQ28" s="9"/>
      <c r="IR28" s="9"/>
      <c r="IS28" s="9"/>
      <c r="IT28" s="9"/>
      <c r="IU28" s="9"/>
      <c r="IV28" s="9"/>
      <c r="IW28" s="9"/>
      <c r="IX28" s="9"/>
      <c r="IY28" s="9"/>
      <c r="IZ28" s="9"/>
      <c r="JA28" s="9"/>
      <c r="JB28" s="9"/>
      <c r="JC28" s="9"/>
      <c r="JD28" s="9"/>
      <c r="JE28" s="9"/>
      <c r="JF28" s="9"/>
      <c r="JG28" s="9"/>
      <c r="JH28" s="9"/>
      <c r="JI28" s="9"/>
      <c r="JJ28" s="9"/>
      <c r="JK28" s="9"/>
      <c r="JL28" s="9"/>
      <c r="JM28" s="9"/>
      <c r="JN28" s="9"/>
      <c r="JO28" s="9"/>
      <c r="JP28" s="9"/>
      <c r="JQ28" s="9"/>
      <c r="JR28" s="9"/>
      <c r="JS28" s="9"/>
      <c r="JT28" s="9"/>
      <c r="JU28" s="9"/>
      <c r="JV28" s="9"/>
      <c r="JW28" s="9"/>
      <c r="JX28" s="9"/>
      <c r="JY28" s="9"/>
      <c r="JZ28" s="9"/>
      <c r="KA28" s="9"/>
      <c r="KB28" s="9"/>
      <c r="KC28" s="9"/>
      <c r="KD28" s="9"/>
      <c r="KE28" s="9"/>
      <c r="KF28" s="9"/>
      <c r="KG28" s="9"/>
      <c r="KH28" s="9"/>
      <c r="KI28" s="9"/>
      <c r="KJ28" s="9"/>
      <c r="KK28" s="9"/>
      <c r="KL28" s="9"/>
      <c r="KM28" s="9"/>
      <c r="KN28" s="9"/>
      <c r="KO28" s="9"/>
      <c r="KP28" s="9"/>
      <c r="KQ28" s="9"/>
      <c r="KR28" s="9"/>
      <c r="KS28" s="9"/>
      <c r="KT28" s="9"/>
      <c r="KU28" s="9"/>
      <c r="KV28" s="9"/>
      <c r="KW28" s="9"/>
      <c r="KX28" s="9"/>
      <c r="KY28" s="9"/>
      <c r="KZ28" s="9"/>
      <c r="LA28" s="9"/>
      <c r="LB28" s="9"/>
      <c r="LC28" s="9"/>
      <c r="LD28" s="9"/>
      <c r="LE28" s="9"/>
      <c r="LF28" s="9"/>
      <c r="LG28" s="9"/>
      <c r="LH28" s="9"/>
      <c r="LI28" s="9"/>
      <c r="LJ28" s="9"/>
      <c r="LK28" s="9"/>
      <c r="LL28" s="9"/>
      <c r="LM28" s="9"/>
      <c r="LN28" s="9"/>
      <c r="LO28" s="9"/>
      <c r="LP28" s="9"/>
      <c r="LQ28" s="9"/>
      <c r="LR28" s="9"/>
      <c r="LS28" s="9"/>
      <c r="LT28" s="9"/>
      <c r="LU28" s="9"/>
      <c r="LV28" s="9"/>
      <c r="LW28" s="9"/>
      <c r="LX28" s="9"/>
      <c r="LY28" s="9"/>
      <c r="LZ28" s="9"/>
      <c r="MA28" s="9"/>
      <c r="MB28" s="9"/>
      <c r="MC28" s="9"/>
      <c r="MD28" s="9"/>
      <c r="ME28" s="9"/>
      <c r="MF28" s="9"/>
      <c r="MG28" s="9"/>
      <c r="MH28" s="9"/>
      <c r="MI28" s="9"/>
      <c r="MJ28" s="9"/>
      <c r="MK28" s="9"/>
      <c r="ML28" s="9"/>
      <c r="MM28" s="9"/>
      <c r="MN28" s="9"/>
      <c r="MO28" s="9"/>
      <c r="MP28" s="9"/>
      <c r="MQ28" s="9"/>
      <c r="MR28" s="9"/>
      <c r="MS28" s="9"/>
      <c r="MT28" s="9"/>
      <c r="MU28" s="9"/>
      <c r="MV28" s="9"/>
      <c r="MW28" s="9"/>
      <c r="MX28" s="9"/>
      <c r="MY28" s="9"/>
      <c r="MZ28" s="9"/>
      <c r="NA28" s="9"/>
      <c r="NB28" s="9"/>
      <c r="NC28" s="9"/>
      <c r="ND28" s="9"/>
      <c r="NE28" s="9"/>
      <c r="NF28" s="9"/>
      <c r="NG28" s="9"/>
      <c r="NH28" s="9"/>
      <c r="NI28" s="9"/>
      <c r="NJ28" s="9"/>
      <c r="NK28" s="9"/>
      <c r="NL28" s="9"/>
      <c r="NM28" s="9"/>
      <c r="NN28" s="9"/>
      <c r="NO28" s="9"/>
      <c r="NP28" s="9"/>
      <c r="NQ28" s="9"/>
    </row>
    <row r="29" spans="1:381" s="15" customFormat="1" ht="165.75" customHeight="1">
      <c r="A29" s="33"/>
      <c r="B29" s="33"/>
      <c r="C29" s="33"/>
      <c r="D29" s="33"/>
      <c r="E29" s="33"/>
      <c r="F29" s="33">
        <v>1</v>
      </c>
      <c r="G29" s="33"/>
      <c r="H29" s="34" t="s">
        <v>333</v>
      </c>
      <c r="I29" s="13" t="s">
        <v>551</v>
      </c>
      <c r="J29" s="35" t="s">
        <v>581</v>
      </c>
      <c r="K29" s="4" t="s">
        <v>582</v>
      </c>
      <c r="L29" s="2" t="s">
        <v>583</v>
      </c>
      <c r="M29" s="34" t="s">
        <v>584</v>
      </c>
      <c r="N29" s="38" t="s">
        <v>585</v>
      </c>
      <c r="O29" s="17">
        <v>44774</v>
      </c>
      <c r="P29" s="17">
        <v>44781</v>
      </c>
      <c r="Q29" s="17">
        <v>45016</v>
      </c>
      <c r="R29" s="39">
        <v>285005000</v>
      </c>
      <c r="S29" s="18">
        <v>0</v>
      </c>
      <c r="T29" s="18">
        <v>0</v>
      </c>
      <c r="U29" s="18">
        <v>0</v>
      </c>
      <c r="V29" s="18">
        <v>0</v>
      </c>
      <c r="W29" s="5">
        <f t="shared" si="11"/>
        <v>285005000</v>
      </c>
      <c r="X29" s="18">
        <v>0</v>
      </c>
      <c r="Y29" s="5">
        <f t="shared" si="9"/>
        <v>285005000</v>
      </c>
      <c r="Z29" s="19">
        <v>0</v>
      </c>
      <c r="AA29" s="5">
        <f t="shared" si="10"/>
        <v>285005000</v>
      </c>
      <c r="AB29" s="14" t="s">
        <v>557</v>
      </c>
      <c r="AC29" s="6" t="s">
        <v>586</v>
      </c>
      <c r="AD29" s="28">
        <v>900283722</v>
      </c>
      <c r="AE29" s="28">
        <v>8</v>
      </c>
      <c r="AF29" s="11" t="s">
        <v>587</v>
      </c>
      <c r="AG29" s="28">
        <v>3204636684</v>
      </c>
      <c r="AH29" s="41" t="s">
        <v>588</v>
      </c>
      <c r="AI29" s="40" t="s">
        <v>24</v>
      </c>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c r="IQ29" s="9"/>
      <c r="IR29" s="9"/>
      <c r="IS29" s="9"/>
      <c r="IT29" s="9"/>
      <c r="IU29" s="9"/>
      <c r="IV29" s="9"/>
      <c r="IW29" s="9"/>
      <c r="IX29" s="9"/>
      <c r="IY29" s="9"/>
      <c r="IZ29" s="9"/>
      <c r="JA29" s="9"/>
      <c r="JB29" s="9"/>
      <c r="JC29" s="9"/>
      <c r="JD29" s="9"/>
      <c r="JE29" s="9"/>
      <c r="JF29" s="9"/>
      <c r="JG29" s="9"/>
      <c r="JH29" s="9"/>
      <c r="JI29" s="9"/>
      <c r="JJ29" s="9"/>
      <c r="JK29" s="9"/>
      <c r="JL29" s="9"/>
      <c r="JM29" s="9"/>
      <c r="JN29" s="9"/>
      <c r="JO29" s="9"/>
      <c r="JP29" s="9"/>
      <c r="JQ29" s="9"/>
      <c r="JR29" s="9"/>
      <c r="JS29" s="9"/>
      <c r="JT29" s="9"/>
      <c r="JU29" s="9"/>
      <c r="JV29" s="9"/>
      <c r="JW29" s="9"/>
      <c r="JX29" s="9"/>
      <c r="JY29" s="9"/>
      <c r="JZ29" s="9"/>
      <c r="KA29" s="9"/>
      <c r="KB29" s="9"/>
      <c r="KC29" s="9"/>
      <c r="KD29" s="9"/>
      <c r="KE29" s="9"/>
      <c r="KF29" s="9"/>
      <c r="KG29" s="9"/>
      <c r="KH29" s="9"/>
      <c r="KI29" s="9"/>
      <c r="KJ29" s="9"/>
      <c r="KK29" s="9"/>
      <c r="KL29" s="9"/>
      <c r="KM29" s="9"/>
      <c r="KN29" s="9"/>
      <c r="KO29" s="9"/>
      <c r="KP29" s="9"/>
      <c r="KQ29" s="9"/>
      <c r="KR29" s="9"/>
      <c r="KS29" s="9"/>
      <c r="KT29" s="9"/>
      <c r="KU29" s="9"/>
      <c r="KV29" s="9"/>
      <c r="KW29" s="9"/>
      <c r="KX29" s="9"/>
      <c r="KY29" s="9"/>
      <c r="KZ29" s="9"/>
      <c r="LA29" s="9"/>
      <c r="LB29" s="9"/>
      <c r="LC29" s="9"/>
      <c r="LD29" s="9"/>
      <c r="LE29" s="9"/>
      <c r="LF29" s="9"/>
      <c r="LG29" s="9"/>
      <c r="LH29" s="9"/>
      <c r="LI29" s="9"/>
      <c r="LJ29" s="9"/>
      <c r="LK29" s="9"/>
      <c r="LL29" s="9"/>
      <c r="LM29" s="9"/>
      <c r="LN29" s="9"/>
      <c r="LO29" s="9"/>
      <c r="LP29" s="9"/>
      <c r="LQ29" s="9"/>
      <c r="LR29" s="9"/>
      <c r="LS29" s="9"/>
      <c r="LT29" s="9"/>
      <c r="LU29" s="9"/>
      <c r="LV29" s="9"/>
      <c r="LW29" s="9"/>
      <c r="LX29" s="9"/>
      <c r="LY29" s="9"/>
      <c r="LZ29" s="9"/>
      <c r="MA29" s="9"/>
      <c r="MB29" s="9"/>
      <c r="MC29" s="9"/>
      <c r="MD29" s="9"/>
      <c r="ME29" s="9"/>
      <c r="MF29" s="9"/>
      <c r="MG29" s="9"/>
      <c r="MH29" s="9"/>
      <c r="MI29" s="9"/>
      <c r="MJ29" s="9"/>
      <c r="MK29" s="9"/>
      <c r="ML29" s="9"/>
      <c r="MM29" s="9"/>
      <c r="MN29" s="9"/>
      <c r="MO29" s="9"/>
      <c r="MP29" s="9"/>
      <c r="MQ29" s="9"/>
      <c r="MR29" s="9"/>
      <c r="MS29" s="9"/>
      <c r="MT29" s="9"/>
      <c r="MU29" s="9"/>
      <c r="MV29" s="9"/>
      <c r="MW29" s="9"/>
      <c r="MX29" s="9"/>
      <c r="MY29" s="9"/>
      <c r="MZ29" s="9"/>
      <c r="NA29" s="9"/>
      <c r="NB29" s="9"/>
      <c r="NC29" s="9"/>
      <c r="ND29" s="9"/>
      <c r="NE29" s="9"/>
      <c r="NF29" s="9"/>
      <c r="NG29" s="9"/>
      <c r="NH29" s="9"/>
      <c r="NI29" s="9"/>
      <c r="NJ29" s="9"/>
      <c r="NK29" s="9"/>
      <c r="NL29" s="9"/>
      <c r="NM29" s="9"/>
      <c r="NN29" s="9"/>
      <c r="NO29" s="9"/>
      <c r="NP29" s="9"/>
      <c r="NQ29" s="9"/>
    </row>
    <row r="30" spans="1:381" s="15" customFormat="1" ht="90" customHeight="1">
      <c r="A30" s="33"/>
      <c r="B30" s="33"/>
      <c r="C30" s="33">
        <v>1</v>
      </c>
      <c r="D30" s="33"/>
      <c r="E30" s="33"/>
      <c r="F30" s="33"/>
      <c r="G30" s="33"/>
      <c r="H30" s="34" t="s">
        <v>577</v>
      </c>
      <c r="I30" s="13" t="s">
        <v>103</v>
      </c>
      <c r="J30" s="35" t="s">
        <v>589</v>
      </c>
      <c r="K30" s="4" t="s">
        <v>590</v>
      </c>
      <c r="L30" s="2" t="s">
        <v>591</v>
      </c>
      <c r="M30" s="34" t="s">
        <v>592</v>
      </c>
      <c r="N30" s="38" t="s">
        <v>593</v>
      </c>
      <c r="O30" s="17">
        <v>44802</v>
      </c>
      <c r="P30" s="17">
        <v>44809</v>
      </c>
      <c r="Q30" s="17">
        <v>45016</v>
      </c>
      <c r="R30" s="39">
        <v>10000000</v>
      </c>
      <c r="S30" s="18">
        <v>0</v>
      </c>
      <c r="T30" s="18">
        <v>0</v>
      </c>
      <c r="U30" s="18">
        <v>0</v>
      </c>
      <c r="V30" s="18">
        <v>0</v>
      </c>
      <c r="W30" s="5">
        <f t="shared" si="11"/>
        <v>10000000</v>
      </c>
      <c r="X30" s="18">
        <v>0</v>
      </c>
      <c r="Y30" s="5">
        <f t="shared" si="9"/>
        <v>10000000</v>
      </c>
      <c r="Z30" s="19">
        <v>0</v>
      </c>
      <c r="AA30" s="5">
        <f t="shared" si="10"/>
        <v>10000000</v>
      </c>
      <c r="AB30" s="14" t="s">
        <v>112</v>
      </c>
      <c r="AC30" s="6" t="s">
        <v>594</v>
      </c>
      <c r="AD30" s="28">
        <v>900448208</v>
      </c>
      <c r="AE30" s="28">
        <v>3</v>
      </c>
      <c r="AF30" s="21" t="s">
        <v>138</v>
      </c>
      <c r="AG30" s="28">
        <v>5082122</v>
      </c>
      <c r="AH30" s="41" t="s">
        <v>595</v>
      </c>
      <c r="AI30" s="40" t="s">
        <v>24</v>
      </c>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c r="IQ30" s="9"/>
      <c r="IR30" s="9"/>
      <c r="IS30" s="9"/>
      <c r="IT30" s="9"/>
      <c r="IU30" s="9"/>
      <c r="IV30" s="9"/>
      <c r="IW30" s="9"/>
      <c r="IX30" s="9"/>
      <c r="IY30" s="9"/>
      <c r="IZ30" s="9"/>
      <c r="JA30" s="9"/>
      <c r="JB30" s="9"/>
      <c r="JC30" s="9"/>
      <c r="JD30" s="9"/>
      <c r="JE30" s="9"/>
      <c r="JF30" s="9"/>
      <c r="JG30" s="9"/>
      <c r="JH30" s="9"/>
      <c r="JI30" s="9"/>
      <c r="JJ30" s="9"/>
      <c r="JK30" s="9"/>
      <c r="JL30" s="9"/>
      <c r="JM30" s="9"/>
      <c r="JN30" s="9"/>
      <c r="JO30" s="9"/>
      <c r="JP30" s="9"/>
      <c r="JQ30" s="9"/>
      <c r="JR30" s="9"/>
      <c r="JS30" s="9"/>
      <c r="JT30" s="9"/>
      <c r="JU30" s="9"/>
      <c r="JV30" s="9"/>
      <c r="JW30" s="9"/>
      <c r="JX30" s="9"/>
      <c r="JY30" s="9"/>
      <c r="JZ30" s="9"/>
      <c r="KA30" s="9"/>
      <c r="KB30" s="9"/>
      <c r="KC30" s="9"/>
      <c r="KD30" s="9"/>
      <c r="KE30" s="9"/>
      <c r="KF30" s="9"/>
      <c r="KG30" s="9"/>
      <c r="KH30" s="9"/>
      <c r="KI30" s="9"/>
      <c r="KJ30" s="9"/>
      <c r="KK30" s="9"/>
      <c r="KL30" s="9"/>
      <c r="KM30" s="9"/>
      <c r="KN30" s="9"/>
      <c r="KO30" s="9"/>
      <c r="KP30" s="9"/>
      <c r="KQ30" s="9"/>
      <c r="KR30" s="9"/>
      <c r="KS30" s="9"/>
      <c r="KT30" s="9"/>
      <c r="KU30" s="9"/>
      <c r="KV30" s="9"/>
      <c r="KW30" s="9"/>
      <c r="KX30" s="9"/>
      <c r="KY30" s="9"/>
      <c r="KZ30" s="9"/>
      <c r="LA30" s="9"/>
      <c r="LB30" s="9"/>
      <c r="LC30" s="9"/>
      <c r="LD30" s="9"/>
      <c r="LE30" s="9"/>
      <c r="LF30" s="9"/>
      <c r="LG30" s="9"/>
      <c r="LH30" s="9"/>
      <c r="LI30" s="9"/>
      <c r="LJ30" s="9"/>
      <c r="LK30" s="9"/>
      <c r="LL30" s="9"/>
      <c r="LM30" s="9"/>
      <c r="LN30" s="9"/>
      <c r="LO30" s="9"/>
      <c r="LP30" s="9"/>
      <c r="LQ30" s="9"/>
      <c r="LR30" s="9"/>
      <c r="LS30" s="9"/>
      <c r="LT30" s="9"/>
      <c r="LU30" s="9"/>
      <c r="LV30" s="9"/>
      <c r="LW30" s="9"/>
      <c r="LX30" s="9"/>
      <c r="LY30" s="9"/>
      <c r="LZ30" s="9"/>
      <c r="MA30" s="9"/>
      <c r="MB30" s="9"/>
      <c r="MC30" s="9"/>
      <c r="MD30" s="9"/>
      <c r="ME30" s="9"/>
      <c r="MF30" s="9"/>
      <c r="MG30" s="9"/>
      <c r="MH30" s="9"/>
      <c r="MI30" s="9"/>
      <c r="MJ30" s="9"/>
      <c r="MK30" s="9"/>
      <c r="ML30" s="9"/>
      <c r="MM30" s="9"/>
      <c r="MN30" s="9"/>
      <c r="MO30" s="9"/>
      <c r="MP30" s="9"/>
      <c r="MQ30" s="9"/>
      <c r="MR30" s="9"/>
      <c r="MS30" s="9"/>
      <c r="MT30" s="9"/>
      <c r="MU30" s="9"/>
      <c r="MV30" s="9"/>
      <c r="MW30" s="9"/>
      <c r="MX30" s="9"/>
      <c r="MY30" s="9"/>
      <c r="MZ30" s="9"/>
      <c r="NA30" s="9"/>
      <c r="NB30" s="9"/>
      <c r="NC30" s="9"/>
      <c r="ND30" s="9"/>
      <c r="NE30" s="9"/>
      <c r="NF30" s="9"/>
      <c r="NG30" s="9"/>
      <c r="NH30" s="9"/>
      <c r="NI30" s="9"/>
      <c r="NJ30" s="9"/>
      <c r="NK30" s="9"/>
      <c r="NL30" s="9"/>
      <c r="NM30" s="9"/>
      <c r="NN30" s="9"/>
      <c r="NO30" s="9"/>
      <c r="NP30" s="9"/>
      <c r="NQ30" s="9"/>
    </row>
    <row r="31" spans="1:381" s="15" customFormat="1" ht="90" customHeight="1">
      <c r="A31" s="33"/>
      <c r="B31" s="33"/>
      <c r="C31" s="33">
        <v>1</v>
      </c>
      <c r="D31" s="33"/>
      <c r="E31" s="33"/>
      <c r="F31" s="33"/>
      <c r="G31" s="33"/>
      <c r="H31" s="34" t="s">
        <v>576</v>
      </c>
      <c r="I31" s="13" t="s">
        <v>106</v>
      </c>
      <c r="J31" s="35" t="s">
        <v>602</v>
      </c>
      <c r="K31" s="4" t="s">
        <v>603</v>
      </c>
      <c r="L31" s="2" t="s">
        <v>604</v>
      </c>
      <c r="M31" s="34" t="s">
        <v>605</v>
      </c>
      <c r="N31" s="38" t="s">
        <v>606</v>
      </c>
      <c r="O31" s="17">
        <v>44781</v>
      </c>
      <c r="P31" s="17">
        <v>44791</v>
      </c>
      <c r="Q31" s="17">
        <v>45016</v>
      </c>
      <c r="R31" s="39">
        <v>25000000</v>
      </c>
      <c r="S31" s="18">
        <v>0</v>
      </c>
      <c r="T31" s="18">
        <v>0</v>
      </c>
      <c r="U31" s="18">
        <v>0</v>
      </c>
      <c r="V31" s="18">
        <v>0</v>
      </c>
      <c r="W31" s="5">
        <f t="shared" si="11"/>
        <v>25000000</v>
      </c>
      <c r="X31" s="18">
        <v>0</v>
      </c>
      <c r="Y31" s="5">
        <f t="shared" si="9"/>
        <v>25000000</v>
      </c>
      <c r="Z31" s="19">
        <v>0</v>
      </c>
      <c r="AA31" s="5">
        <f t="shared" si="10"/>
        <v>25000000</v>
      </c>
      <c r="AC31" s="6" t="s">
        <v>607</v>
      </c>
      <c r="AD31" s="28">
        <v>900194023</v>
      </c>
      <c r="AE31" s="28">
        <v>6</v>
      </c>
      <c r="AF31" s="21" t="s">
        <v>608</v>
      </c>
      <c r="AG31" s="28">
        <v>4726223</v>
      </c>
      <c r="AH31" s="41" t="s">
        <v>82</v>
      </c>
      <c r="AI31" s="40" t="s">
        <v>24</v>
      </c>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c r="IQ31" s="9"/>
      <c r="IR31" s="9"/>
      <c r="IS31" s="9"/>
      <c r="IT31" s="9"/>
      <c r="IU31" s="9"/>
      <c r="IV31" s="9"/>
      <c r="IW31" s="9"/>
      <c r="IX31" s="9"/>
      <c r="IY31" s="9"/>
      <c r="IZ31" s="9"/>
      <c r="JA31" s="9"/>
      <c r="JB31" s="9"/>
      <c r="JC31" s="9"/>
      <c r="JD31" s="9"/>
      <c r="JE31" s="9"/>
      <c r="JF31" s="9"/>
      <c r="JG31" s="9"/>
      <c r="JH31" s="9"/>
      <c r="JI31" s="9"/>
      <c r="JJ31" s="9"/>
      <c r="JK31" s="9"/>
      <c r="JL31" s="9"/>
      <c r="JM31" s="9"/>
      <c r="JN31" s="9"/>
      <c r="JO31" s="9"/>
      <c r="JP31" s="9"/>
      <c r="JQ31" s="9"/>
      <c r="JR31" s="9"/>
      <c r="JS31" s="9"/>
      <c r="JT31" s="9"/>
      <c r="JU31" s="9"/>
      <c r="JV31" s="9"/>
      <c r="JW31" s="9"/>
      <c r="JX31" s="9"/>
      <c r="JY31" s="9"/>
      <c r="JZ31" s="9"/>
      <c r="KA31" s="9"/>
      <c r="KB31" s="9"/>
      <c r="KC31" s="9"/>
      <c r="KD31" s="9"/>
      <c r="KE31" s="9"/>
      <c r="KF31" s="9"/>
      <c r="KG31" s="9"/>
      <c r="KH31" s="9"/>
      <c r="KI31" s="9"/>
      <c r="KJ31" s="9"/>
      <c r="KK31" s="9"/>
      <c r="KL31" s="9"/>
      <c r="KM31" s="9"/>
      <c r="KN31" s="9"/>
      <c r="KO31" s="9"/>
      <c r="KP31" s="9"/>
      <c r="KQ31" s="9"/>
      <c r="KR31" s="9"/>
      <c r="KS31" s="9"/>
      <c r="KT31" s="9"/>
      <c r="KU31" s="9"/>
      <c r="KV31" s="9"/>
      <c r="KW31" s="9"/>
      <c r="KX31" s="9"/>
      <c r="KY31" s="9"/>
      <c r="KZ31" s="9"/>
      <c r="LA31" s="9"/>
      <c r="LB31" s="9"/>
      <c r="LC31" s="9"/>
      <c r="LD31" s="9"/>
      <c r="LE31" s="9"/>
      <c r="LF31" s="9"/>
      <c r="LG31" s="9"/>
      <c r="LH31" s="9"/>
      <c r="LI31" s="9"/>
      <c r="LJ31" s="9"/>
      <c r="LK31" s="9"/>
      <c r="LL31" s="9"/>
      <c r="LM31" s="9"/>
      <c r="LN31" s="9"/>
      <c r="LO31" s="9"/>
      <c r="LP31" s="9"/>
      <c r="LQ31" s="9"/>
      <c r="LR31" s="9"/>
      <c r="LS31" s="9"/>
      <c r="LT31" s="9"/>
      <c r="LU31" s="9"/>
      <c r="LV31" s="9"/>
      <c r="LW31" s="9"/>
      <c r="LX31" s="9"/>
      <c r="LY31" s="9"/>
      <c r="LZ31" s="9"/>
      <c r="MA31" s="9"/>
      <c r="MB31" s="9"/>
      <c r="MC31" s="9"/>
      <c r="MD31" s="9"/>
      <c r="ME31" s="9"/>
      <c r="MF31" s="9"/>
      <c r="MG31" s="9"/>
      <c r="MH31" s="9"/>
      <c r="MI31" s="9"/>
      <c r="MJ31" s="9"/>
      <c r="MK31" s="9"/>
      <c r="ML31" s="9"/>
      <c r="MM31" s="9"/>
      <c r="MN31" s="9"/>
      <c r="MO31" s="9"/>
      <c r="MP31" s="9"/>
      <c r="MQ31" s="9"/>
      <c r="MR31" s="9"/>
      <c r="MS31" s="9"/>
      <c r="MT31" s="9"/>
      <c r="MU31" s="9"/>
      <c r="MV31" s="9"/>
      <c r="MW31" s="9"/>
      <c r="MX31" s="9"/>
      <c r="MY31" s="9"/>
      <c r="MZ31" s="9"/>
      <c r="NA31" s="9"/>
      <c r="NB31" s="9"/>
      <c r="NC31" s="9"/>
      <c r="ND31" s="9"/>
      <c r="NE31" s="9"/>
      <c r="NF31" s="9"/>
      <c r="NG31" s="9"/>
      <c r="NH31" s="9"/>
      <c r="NI31" s="9"/>
      <c r="NJ31" s="9"/>
      <c r="NK31" s="9"/>
      <c r="NL31" s="9"/>
      <c r="NM31" s="9"/>
      <c r="NN31" s="9"/>
      <c r="NO31" s="9"/>
      <c r="NP31" s="9"/>
      <c r="NQ31" s="9"/>
    </row>
    <row r="32" spans="1:381" s="15" customFormat="1" ht="90" customHeight="1">
      <c r="A32" s="33"/>
      <c r="B32" s="33"/>
      <c r="C32" s="33">
        <v>1</v>
      </c>
      <c r="D32" s="33"/>
      <c r="E32" s="33"/>
      <c r="F32" s="33"/>
      <c r="G32" s="33"/>
      <c r="H32" s="34" t="s">
        <v>578</v>
      </c>
      <c r="I32" s="13" t="s">
        <v>27</v>
      </c>
      <c r="J32" s="35" t="s">
        <v>610</v>
      </c>
      <c r="K32" s="4" t="s">
        <v>611</v>
      </c>
      <c r="L32" s="2" t="s">
        <v>612</v>
      </c>
      <c r="M32" s="34" t="s">
        <v>613</v>
      </c>
      <c r="N32" s="38" t="s">
        <v>614</v>
      </c>
      <c r="O32" s="17">
        <v>44783</v>
      </c>
      <c r="P32" s="17">
        <v>44785</v>
      </c>
      <c r="Q32" s="17">
        <v>45107</v>
      </c>
      <c r="R32" s="39">
        <v>50000000</v>
      </c>
      <c r="S32" s="18">
        <v>0</v>
      </c>
      <c r="T32" s="18">
        <v>0</v>
      </c>
      <c r="U32" s="18">
        <v>0</v>
      </c>
      <c r="V32" s="18">
        <v>0</v>
      </c>
      <c r="W32" s="5">
        <f t="shared" si="11"/>
        <v>50000000</v>
      </c>
      <c r="X32" s="18">
        <v>0</v>
      </c>
      <c r="Y32" s="5">
        <f t="shared" si="9"/>
        <v>50000000</v>
      </c>
      <c r="Z32" s="19">
        <v>0</v>
      </c>
      <c r="AA32" s="5">
        <f t="shared" si="10"/>
        <v>50000000</v>
      </c>
      <c r="AB32" s="14" t="s">
        <v>49</v>
      </c>
      <c r="AC32" s="6" t="s">
        <v>273</v>
      </c>
      <c r="AD32" s="28">
        <v>830008300</v>
      </c>
      <c r="AE32" s="28">
        <v>2</v>
      </c>
      <c r="AF32" s="11" t="s">
        <v>274</v>
      </c>
      <c r="AG32" s="28">
        <v>2366927</v>
      </c>
      <c r="AH32" s="41" t="s">
        <v>275</v>
      </c>
      <c r="AI32" s="40" t="s">
        <v>24</v>
      </c>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c r="IQ32" s="9"/>
      <c r="IR32" s="9"/>
      <c r="IS32" s="9"/>
      <c r="IT32" s="9"/>
      <c r="IU32" s="9"/>
      <c r="IV32" s="9"/>
      <c r="IW32" s="9"/>
      <c r="IX32" s="9"/>
      <c r="IY32" s="9"/>
      <c r="IZ32" s="9"/>
      <c r="JA32" s="9"/>
      <c r="JB32" s="9"/>
      <c r="JC32" s="9"/>
      <c r="JD32" s="9"/>
      <c r="JE32" s="9"/>
      <c r="JF32" s="9"/>
      <c r="JG32" s="9"/>
      <c r="JH32" s="9"/>
      <c r="JI32" s="9"/>
      <c r="JJ32" s="9"/>
      <c r="JK32" s="9"/>
      <c r="JL32" s="9"/>
      <c r="JM32" s="9"/>
      <c r="JN32" s="9"/>
      <c r="JO32" s="9"/>
      <c r="JP32" s="9"/>
      <c r="JQ32" s="9"/>
      <c r="JR32" s="9"/>
      <c r="JS32" s="9"/>
      <c r="JT32" s="9"/>
      <c r="JU32" s="9"/>
      <c r="JV32" s="9"/>
      <c r="JW32" s="9"/>
      <c r="JX32" s="9"/>
      <c r="JY32" s="9"/>
      <c r="JZ32" s="9"/>
      <c r="KA32" s="9"/>
      <c r="KB32" s="9"/>
      <c r="KC32" s="9"/>
      <c r="KD32" s="9"/>
      <c r="KE32" s="9"/>
      <c r="KF32" s="9"/>
      <c r="KG32" s="9"/>
      <c r="KH32" s="9"/>
      <c r="KI32" s="9"/>
      <c r="KJ32" s="9"/>
      <c r="KK32" s="9"/>
      <c r="KL32" s="9"/>
      <c r="KM32" s="9"/>
      <c r="KN32" s="9"/>
      <c r="KO32" s="9"/>
      <c r="KP32" s="9"/>
      <c r="KQ32" s="9"/>
      <c r="KR32" s="9"/>
      <c r="KS32" s="9"/>
      <c r="KT32" s="9"/>
      <c r="KU32" s="9"/>
      <c r="KV32" s="9"/>
      <c r="KW32" s="9"/>
      <c r="KX32" s="9"/>
      <c r="KY32" s="9"/>
      <c r="KZ32" s="9"/>
      <c r="LA32" s="9"/>
      <c r="LB32" s="9"/>
      <c r="LC32" s="9"/>
      <c r="LD32" s="9"/>
      <c r="LE32" s="9"/>
      <c r="LF32" s="9"/>
      <c r="LG32" s="9"/>
      <c r="LH32" s="9"/>
      <c r="LI32" s="9"/>
      <c r="LJ32" s="9"/>
      <c r="LK32" s="9"/>
      <c r="LL32" s="9"/>
      <c r="LM32" s="9"/>
      <c r="LN32" s="9"/>
      <c r="LO32" s="9"/>
      <c r="LP32" s="9"/>
      <c r="LQ32" s="9"/>
      <c r="LR32" s="9"/>
      <c r="LS32" s="9"/>
      <c r="LT32" s="9"/>
      <c r="LU32" s="9"/>
      <c r="LV32" s="9"/>
      <c r="LW32" s="9"/>
      <c r="LX32" s="9"/>
      <c r="LY32" s="9"/>
      <c r="LZ32" s="9"/>
      <c r="MA32" s="9"/>
      <c r="MB32" s="9"/>
      <c r="MC32" s="9"/>
      <c r="MD32" s="9"/>
      <c r="ME32" s="9"/>
      <c r="MF32" s="9"/>
      <c r="MG32" s="9"/>
      <c r="MH32" s="9"/>
      <c r="MI32" s="9"/>
      <c r="MJ32" s="9"/>
      <c r="MK32" s="9"/>
      <c r="ML32" s="9"/>
      <c r="MM32" s="9"/>
      <c r="MN32" s="9"/>
      <c r="MO32" s="9"/>
      <c r="MP32" s="9"/>
      <c r="MQ32" s="9"/>
      <c r="MR32" s="9"/>
      <c r="MS32" s="9"/>
      <c r="MT32" s="9"/>
      <c r="MU32" s="9"/>
      <c r="MV32" s="9"/>
      <c r="MW32" s="9"/>
      <c r="MX32" s="9"/>
      <c r="MY32" s="9"/>
      <c r="MZ32" s="9"/>
      <c r="NA32" s="9"/>
      <c r="NB32" s="9"/>
      <c r="NC32" s="9"/>
      <c r="ND32" s="9"/>
      <c r="NE32" s="9"/>
      <c r="NF32" s="9"/>
      <c r="NG32" s="9"/>
      <c r="NH32" s="9"/>
      <c r="NI32" s="9"/>
      <c r="NJ32" s="9"/>
      <c r="NK32" s="9"/>
      <c r="NL32" s="9"/>
      <c r="NM32" s="9"/>
      <c r="NN32" s="9"/>
      <c r="NO32" s="9"/>
      <c r="NP32" s="9"/>
      <c r="NQ32" s="9"/>
    </row>
    <row r="33" spans="1:381" s="15" customFormat="1" ht="90" customHeight="1">
      <c r="A33" s="33"/>
      <c r="B33" s="33"/>
      <c r="C33" s="33">
        <v>1</v>
      </c>
      <c r="D33" s="33"/>
      <c r="E33" s="33"/>
      <c r="F33" s="33"/>
      <c r="G33" s="33"/>
      <c r="H33" s="34" t="s">
        <v>599</v>
      </c>
      <c r="I33" s="13" t="s">
        <v>106</v>
      </c>
      <c r="J33" s="35" t="s">
        <v>616</v>
      </c>
      <c r="K33" s="4" t="s">
        <v>617</v>
      </c>
      <c r="L33" s="2" t="s">
        <v>618</v>
      </c>
      <c r="M33" s="34" t="s">
        <v>450</v>
      </c>
      <c r="N33" s="38" t="s">
        <v>318</v>
      </c>
      <c r="O33" s="17">
        <v>44798</v>
      </c>
      <c r="P33" s="17">
        <v>44803</v>
      </c>
      <c r="Q33" s="17">
        <v>45016</v>
      </c>
      <c r="R33" s="39">
        <v>65000000</v>
      </c>
      <c r="S33" s="18">
        <v>0</v>
      </c>
      <c r="T33" s="18">
        <v>0</v>
      </c>
      <c r="U33" s="18">
        <v>0</v>
      </c>
      <c r="V33" s="18">
        <v>0</v>
      </c>
      <c r="W33" s="5">
        <f t="shared" si="11"/>
        <v>65000000</v>
      </c>
      <c r="X33" s="18">
        <v>32500000</v>
      </c>
      <c r="Y33" s="5">
        <f t="shared" si="9"/>
        <v>97500000</v>
      </c>
      <c r="Z33" s="19">
        <v>0</v>
      </c>
      <c r="AA33" s="5">
        <f t="shared" si="10"/>
        <v>97500000</v>
      </c>
      <c r="AB33" s="14" t="s">
        <v>68</v>
      </c>
      <c r="AC33" s="6" t="s">
        <v>319</v>
      </c>
      <c r="AD33" s="28">
        <v>800053550</v>
      </c>
      <c r="AE33" s="28">
        <v>9</v>
      </c>
      <c r="AF33" s="11" t="s">
        <v>320</v>
      </c>
      <c r="AG33" s="28">
        <v>6583200</v>
      </c>
      <c r="AH33" s="41" t="s">
        <v>70</v>
      </c>
      <c r="AI33" s="40" t="s">
        <v>24</v>
      </c>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c r="IQ33" s="9"/>
      <c r="IR33" s="9"/>
      <c r="IS33" s="9"/>
      <c r="IT33" s="9"/>
      <c r="IU33" s="9"/>
      <c r="IV33" s="9"/>
      <c r="IW33" s="9"/>
      <c r="IX33" s="9"/>
      <c r="IY33" s="9"/>
      <c r="IZ33" s="9"/>
      <c r="JA33" s="9"/>
      <c r="JB33" s="9"/>
      <c r="JC33" s="9"/>
      <c r="JD33" s="9"/>
      <c r="JE33" s="9"/>
      <c r="JF33" s="9"/>
      <c r="JG33" s="9"/>
      <c r="JH33" s="9"/>
      <c r="JI33" s="9"/>
      <c r="JJ33" s="9"/>
      <c r="JK33" s="9"/>
      <c r="JL33" s="9"/>
      <c r="JM33" s="9"/>
      <c r="JN33" s="9"/>
      <c r="JO33" s="9"/>
      <c r="JP33" s="9"/>
      <c r="JQ33" s="9"/>
      <c r="JR33" s="9"/>
      <c r="JS33" s="9"/>
      <c r="JT33" s="9"/>
      <c r="JU33" s="9"/>
      <c r="JV33" s="9"/>
      <c r="JW33" s="9"/>
      <c r="JX33" s="9"/>
      <c r="JY33" s="9"/>
      <c r="JZ33" s="9"/>
      <c r="KA33" s="9"/>
      <c r="KB33" s="9"/>
      <c r="KC33" s="9"/>
      <c r="KD33" s="9"/>
      <c r="KE33" s="9"/>
      <c r="KF33" s="9"/>
      <c r="KG33" s="9"/>
      <c r="KH33" s="9"/>
      <c r="KI33" s="9"/>
      <c r="KJ33" s="9"/>
      <c r="KK33" s="9"/>
      <c r="KL33" s="9"/>
      <c r="KM33" s="9"/>
      <c r="KN33" s="9"/>
      <c r="KO33" s="9"/>
      <c r="KP33" s="9"/>
      <c r="KQ33" s="9"/>
      <c r="KR33" s="9"/>
      <c r="KS33" s="9"/>
      <c r="KT33" s="9"/>
      <c r="KU33" s="9"/>
      <c r="KV33" s="9"/>
      <c r="KW33" s="9"/>
      <c r="KX33" s="9"/>
      <c r="KY33" s="9"/>
      <c r="KZ33" s="9"/>
      <c r="LA33" s="9"/>
      <c r="LB33" s="9"/>
      <c r="LC33" s="9"/>
      <c r="LD33" s="9"/>
      <c r="LE33" s="9"/>
      <c r="LF33" s="9"/>
      <c r="LG33" s="9"/>
      <c r="LH33" s="9"/>
      <c r="LI33" s="9"/>
      <c r="LJ33" s="9"/>
      <c r="LK33" s="9"/>
      <c r="LL33" s="9"/>
      <c r="LM33" s="9"/>
      <c r="LN33" s="9"/>
      <c r="LO33" s="9"/>
      <c r="LP33" s="9"/>
      <c r="LQ33" s="9"/>
      <c r="LR33" s="9"/>
      <c r="LS33" s="9"/>
      <c r="LT33" s="9"/>
      <c r="LU33" s="9"/>
      <c r="LV33" s="9"/>
      <c r="LW33" s="9"/>
      <c r="LX33" s="9"/>
      <c r="LY33" s="9"/>
      <c r="LZ33" s="9"/>
      <c r="MA33" s="9"/>
      <c r="MB33" s="9"/>
      <c r="MC33" s="9"/>
      <c r="MD33" s="9"/>
      <c r="ME33" s="9"/>
      <c r="MF33" s="9"/>
      <c r="MG33" s="9"/>
      <c r="MH33" s="9"/>
      <c r="MI33" s="9"/>
      <c r="MJ33" s="9"/>
      <c r="MK33" s="9"/>
      <c r="ML33" s="9"/>
      <c r="MM33" s="9"/>
      <c r="MN33" s="9"/>
      <c r="MO33" s="9"/>
      <c r="MP33" s="9"/>
      <c r="MQ33" s="9"/>
      <c r="MR33" s="9"/>
      <c r="MS33" s="9"/>
      <c r="MT33" s="9"/>
      <c r="MU33" s="9"/>
      <c r="MV33" s="9"/>
      <c r="MW33" s="9"/>
      <c r="MX33" s="9"/>
      <c r="MY33" s="9"/>
      <c r="MZ33" s="9"/>
      <c r="NA33" s="9"/>
      <c r="NB33" s="9"/>
      <c r="NC33" s="9"/>
      <c r="ND33" s="9"/>
      <c r="NE33" s="9"/>
      <c r="NF33" s="9"/>
      <c r="NG33" s="9"/>
      <c r="NH33" s="9"/>
      <c r="NI33" s="9"/>
      <c r="NJ33" s="9"/>
      <c r="NK33" s="9"/>
      <c r="NL33" s="9"/>
      <c r="NM33" s="9"/>
      <c r="NN33" s="9"/>
      <c r="NO33" s="9"/>
      <c r="NP33" s="9"/>
      <c r="NQ33" s="9"/>
    </row>
    <row r="34" spans="1:381" s="15" customFormat="1" ht="90" customHeight="1">
      <c r="A34" s="33"/>
      <c r="B34" s="33"/>
      <c r="C34" s="33"/>
      <c r="D34" s="33">
        <v>1</v>
      </c>
      <c r="E34" s="33"/>
      <c r="F34" s="33"/>
      <c r="G34" s="33"/>
      <c r="H34" s="34" t="s">
        <v>438</v>
      </c>
      <c r="I34" s="13" t="s">
        <v>103</v>
      </c>
      <c r="J34" s="35" t="s">
        <v>625</v>
      </c>
      <c r="K34" s="4" t="s">
        <v>626</v>
      </c>
      <c r="L34" s="2" t="s">
        <v>627</v>
      </c>
      <c r="M34" s="34" t="s">
        <v>628</v>
      </c>
      <c r="N34" s="38" t="s">
        <v>629</v>
      </c>
      <c r="O34" s="17">
        <v>44812</v>
      </c>
      <c r="P34" s="17">
        <v>44817</v>
      </c>
      <c r="Q34" s="17">
        <v>45077</v>
      </c>
      <c r="R34" s="39">
        <v>100000000</v>
      </c>
      <c r="S34" s="18">
        <v>0</v>
      </c>
      <c r="T34" s="18">
        <v>0</v>
      </c>
      <c r="U34" s="18">
        <v>0</v>
      </c>
      <c r="V34" s="18">
        <v>0</v>
      </c>
      <c r="W34" s="5">
        <f t="shared" si="11"/>
        <v>100000000</v>
      </c>
      <c r="X34" s="18">
        <v>0</v>
      </c>
      <c r="Y34" s="5">
        <f t="shared" si="9"/>
        <v>100000000</v>
      </c>
      <c r="Z34" s="19">
        <v>0</v>
      </c>
      <c r="AA34" s="5">
        <f t="shared" si="10"/>
        <v>100000000</v>
      </c>
      <c r="AB34" s="14" t="s">
        <v>1400</v>
      </c>
      <c r="AC34" s="6" t="s">
        <v>316</v>
      </c>
      <c r="AD34" s="28">
        <v>900257051</v>
      </c>
      <c r="AE34" s="28">
        <v>4</v>
      </c>
      <c r="AF34" s="21" t="s">
        <v>317</v>
      </c>
      <c r="AG34" s="28">
        <v>7430070</v>
      </c>
      <c r="AH34" s="41" t="s">
        <v>61</v>
      </c>
      <c r="AI34" s="40" t="s">
        <v>24</v>
      </c>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c r="IS34" s="9"/>
      <c r="IT34" s="9"/>
      <c r="IU34" s="9"/>
      <c r="IV34" s="9"/>
      <c r="IW34" s="9"/>
      <c r="IX34" s="9"/>
      <c r="IY34" s="9"/>
      <c r="IZ34" s="9"/>
      <c r="JA34" s="9"/>
      <c r="JB34" s="9"/>
      <c r="JC34" s="9"/>
      <c r="JD34" s="9"/>
      <c r="JE34" s="9"/>
      <c r="JF34" s="9"/>
      <c r="JG34" s="9"/>
      <c r="JH34" s="9"/>
      <c r="JI34" s="9"/>
      <c r="JJ34" s="9"/>
      <c r="JK34" s="9"/>
      <c r="JL34" s="9"/>
      <c r="JM34" s="9"/>
      <c r="JN34" s="9"/>
      <c r="JO34" s="9"/>
      <c r="JP34" s="9"/>
      <c r="JQ34" s="9"/>
      <c r="JR34" s="9"/>
      <c r="JS34" s="9"/>
      <c r="JT34" s="9"/>
      <c r="JU34" s="9"/>
      <c r="JV34" s="9"/>
      <c r="JW34" s="9"/>
      <c r="JX34" s="9"/>
      <c r="JY34" s="9"/>
      <c r="JZ34" s="9"/>
      <c r="KA34" s="9"/>
      <c r="KB34" s="9"/>
      <c r="KC34" s="9"/>
      <c r="KD34" s="9"/>
      <c r="KE34" s="9"/>
      <c r="KF34" s="9"/>
      <c r="KG34" s="9"/>
      <c r="KH34" s="9"/>
      <c r="KI34" s="9"/>
      <c r="KJ34" s="9"/>
      <c r="KK34" s="9"/>
      <c r="KL34" s="9"/>
      <c r="KM34" s="9"/>
      <c r="KN34" s="9"/>
      <c r="KO34" s="9"/>
      <c r="KP34" s="9"/>
      <c r="KQ34" s="9"/>
      <c r="KR34" s="9"/>
      <c r="KS34" s="9"/>
      <c r="KT34" s="9"/>
      <c r="KU34" s="9"/>
      <c r="KV34" s="9"/>
      <c r="KW34" s="9"/>
      <c r="KX34" s="9"/>
      <c r="KY34" s="9"/>
      <c r="KZ34" s="9"/>
      <c r="LA34" s="9"/>
      <c r="LB34" s="9"/>
      <c r="LC34" s="9"/>
      <c r="LD34" s="9"/>
      <c r="LE34" s="9"/>
      <c r="LF34" s="9"/>
      <c r="LG34" s="9"/>
      <c r="LH34" s="9"/>
      <c r="LI34" s="9"/>
      <c r="LJ34" s="9"/>
      <c r="LK34" s="9"/>
      <c r="LL34" s="9"/>
      <c r="LM34" s="9"/>
      <c r="LN34" s="9"/>
      <c r="LO34" s="9"/>
      <c r="LP34" s="9"/>
      <c r="LQ34" s="9"/>
      <c r="LR34" s="9"/>
      <c r="LS34" s="9"/>
      <c r="LT34" s="9"/>
      <c r="LU34" s="9"/>
      <c r="LV34" s="9"/>
      <c r="LW34" s="9"/>
      <c r="LX34" s="9"/>
      <c r="LY34" s="9"/>
      <c r="LZ34" s="9"/>
      <c r="MA34" s="9"/>
      <c r="MB34" s="9"/>
      <c r="MC34" s="9"/>
      <c r="MD34" s="9"/>
      <c r="ME34" s="9"/>
      <c r="MF34" s="9"/>
      <c r="MG34" s="9"/>
      <c r="MH34" s="9"/>
      <c r="MI34" s="9"/>
      <c r="MJ34" s="9"/>
      <c r="MK34" s="9"/>
      <c r="ML34" s="9"/>
      <c r="MM34" s="9"/>
      <c r="MN34" s="9"/>
      <c r="MO34" s="9"/>
      <c r="MP34" s="9"/>
      <c r="MQ34" s="9"/>
      <c r="MR34" s="9"/>
      <c r="MS34" s="9"/>
      <c r="MT34" s="9"/>
      <c r="MU34" s="9"/>
      <c r="MV34" s="9"/>
      <c r="MW34" s="9"/>
      <c r="MX34" s="9"/>
      <c r="MY34" s="9"/>
      <c r="MZ34" s="9"/>
      <c r="NA34" s="9"/>
      <c r="NB34" s="9"/>
      <c r="NC34" s="9"/>
      <c r="ND34" s="9"/>
      <c r="NE34" s="9"/>
      <c r="NF34" s="9"/>
      <c r="NG34" s="9"/>
      <c r="NH34" s="9"/>
      <c r="NI34" s="9"/>
      <c r="NJ34" s="9"/>
      <c r="NK34" s="9"/>
      <c r="NL34" s="9"/>
      <c r="NM34" s="9"/>
      <c r="NN34" s="9"/>
      <c r="NO34" s="9"/>
      <c r="NP34" s="9"/>
      <c r="NQ34" s="9"/>
    </row>
    <row r="35" spans="1:381" s="15" customFormat="1" ht="90" customHeight="1">
      <c r="A35" s="33"/>
      <c r="B35" s="33"/>
      <c r="C35" s="33">
        <v>1</v>
      </c>
      <c r="D35" s="33"/>
      <c r="E35" s="33"/>
      <c r="F35" s="33"/>
      <c r="G35" s="33"/>
      <c r="H35" s="34" t="s">
        <v>619</v>
      </c>
      <c r="I35" s="13" t="s">
        <v>106</v>
      </c>
      <c r="J35" s="35" t="s">
        <v>633</v>
      </c>
      <c r="K35" s="4" t="s">
        <v>634</v>
      </c>
      <c r="L35" s="2" t="s">
        <v>635</v>
      </c>
      <c r="M35" s="34" t="s">
        <v>636</v>
      </c>
      <c r="N35" s="38" t="s">
        <v>637</v>
      </c>
      <c r="O35" s="17">
        <v>44823</v>
      </c>
      <c r="P35" s="17">
        <v>44834</v>
      </c>
      <c r="Q35" s="17">
        <v>45260</v>
      </c>
      <c r="R35" s="39">
        <v>60000000</v>
      </c>
      <c r="S35" s="18">
        <v>0</v>
      </c>
      <c r="T35" s="18">
        <v>0</v>
      </c>
      <c r="U35" s="18">
        <v>0</v>
      </c>
      <c r="V35" s="18">
        <v>0</v>
      </c>
      <c r="W35" s="5">
        <f t="shared" ref="W35:W71" si="12">R35+S35+T35+U35+V35</f>
        <v>60000000</v>
      </c>
      <c r="X35" s="18">
        <v>0</v>
      </c>
      <c r="Y35" s="5">
        <f t="shared" ref="Y35:Y70" si="13">W35+X35</f>
        <v>60000000</v>
      </c>
      <c r="Z35" s="19">
        <v>0</v>
      </c>
      <c r="AA35" s="5">
        <f t="shared" ref="AA35:AA70" si="14">Y35-Z35</f>
        <v>60000000</v>
      </c>
      <c r="AB35" s="7" t="s">
        <v>1387</v>
      </c>
      <c r="AC35" s="6" t="s">
        <v>93</v>
      </c>
      <c r="AD35" s="28">
        <v>830005860</v>
      </c>
      <c r="AE35" s="28">
        <v>1</v>
      </c>
      <c r="AF35" s="11" t="s">
        <v>94</v>
      </c>
      <c r="AG35" s="28">
        <v>6184188</v>
      </c>
      <c r="AH35" s="41" t="s">
        <v>165</v>
      </c>
      <c r="AI35" s="40" t="s">
        <v>24</v>
      </c>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c r="IQ35" s="9"/>
      <c r="IR35" s="9"/>
      <c r="IS35" s="9"/>
      <c r="IT35" s="9"/>
      <c r="IU35" s="9"/>
      <c r="IV35" s="9"/>
      <c r="IW35" s="9"/>
      <c r="IX35" s="9"/>
      <c r="IY35" s="9"/>
      <c r="IZ35" s="9"/>
      <c r="JA35" s="9"/>
      <c r="JB35" s="9"/>
      <c r="JC35" s="9"/>
      <c r="JD35" s="9"/>
      <c r="JE35" s="9"/>
      <c r="JF35" s="9"/>
      <c r="JG35" s="9"/>
      <c r="JH35" s="9"/>
      <c r="JI35" s="9"/>
      <c r="JJ35" s="9"/>
      <c r="JK35" s="9"/>
      <c r="JL35" s="9"/>
      <c r="JM35" s="9"/>
      <c r="JN35" s="9"/>
      <c r="JO35" s="9"/>
      <c r="JP35" s="9"/>
      <c r="JQ35" s="9"/>
      <c r="JR35" s="9"/>
      <c r="JS35" s="9"/>
      <c r="JT35" s="9"/>
      <c r="JU35" s="9"/>
      <c r="JV35" s="9"/>
      <c r="JW35" s="9"/>
      <c r="JX35" s="9"/>
      <c r="JY35" s="9"/>
      <c r="JZ35" s="9"/>
      <c r="KA35" s="9"/>
      <c r="KB35" s="9"/>
      <c r="KC35" s="9"/>
      <c r="KD35" s="9"/>
      <c r="KE35" s="9"/>
      <c r="KF35" s="9"/>
      <c r="KG35" s="9"/>
      <c r="KH35" s="9"/>
      <c r="KI35" s="9"/>
      <c r="KJ35" s="9"/>
      <c r="KK35" s="9"/>
      <c r="KL35" s="9"/>
      <c r="KM35" s="9"/>
      <c r="KN35" s="9"/>
      <c r="KO35" s="9"/>
      <c r="KP35" s="9"/>
      <c r="KQ35" s="9"/>
      <c r="KR35" s="9"/>
      <c r="KS35" s="9"/>
      <c r="KT35" s="9"/>
      <c r="KU35" s="9"/>
      <c r="KV35" s="9"/>
      <c r="KW35" s="9"/>
      <c r="KX35" s="9"/>
      <c r="KY35" s="9"/>
      <c r="KZ35" s="9"/>
      <c r="LA35" s="9"/>
      <c r="LB35" s="9"/>
      <c r="LC35" s="9"/>
      <c r="LD35" s="9"/>
      <c r="LE35" s="9"/>
      <c r="LF35" s="9"/>
      <c r="LG35" s="9"/>
      <c r="LH35" s="9"/>
      <c r="LI35" s="9"/>
      <c r="LJ35" s="9"/>
      <c r="LK35" s="9"/>
      <c r="LL35" s="9"/>
      <c r="LM35" s="9"/>
      <c r="LN35" s="9"/>
      <c r="LO35" s="9"/>
      <c r="LP35" s="9"/>
      <c r="LQ35" s="9"/>
      <c r="LR35" s="9"/>
      <c r="LS35" s="9"/>
      <c r="LT35" s="9"/>
      <c r="LU35" s="9"/>
      <c r="LV35" s="9"/>
      <c r="LW35" s="9"/>
      <c r="LX35" s="9"/>
      <c r="LY35" s="9"/>
      <c r="LZ35" s="9"/>
      <c r="MA35" s="9"/>
      <c r="MB35" s="9"/>
      <c r="MC35" s="9"/>
      <c r="MD35" s="9"/>
      <c r="ME35" s="9"/>
      <c r="MF35" s="9"/>
      <c r="MG35" s="9"/>
      <c r="MH35" s="9"/>
      <c r="MI35" s="9"/>
      <c r="MJ35" s="9"/>
      <c r="MK35" s="9"/>
      <c r="ML35" s="9"/>
      <c r="MM35" s="9"/>
      <c r="MN35" s="9"/>
      <c r="MO35" s="9"/>
      <c r="MP35" s="9"/>
      <c r="MQ35" s="9"/>
      <c r="MR35" s="9"/>
      <c r="MS35" s="9"/>
      <c r="MT35" s="9"/>
      <c r="MU35" s="9"/>
      <c r="MV35" s="9"/>
      <c r="MW35" s="9"/>
      <c r="MX35" s="9"/>
      <c r="MY35" s="9"/>
      <c r="MZ35" s="9"/>
      <c r="NA35" s="9"/>
      <c r="NB35" s="9"/>
      <c r="NC35" s="9"/>
      <c r="ND35" s="9"/>
      <c r="NE35" s="9"/>
      <c r="NF35" s="9"/>
      <c r="NG35" s="9"/>
      <c r="NH35" s="9"/>
      <c r="NI35" s="9"/>
      <c r="NJ35" s="9"/>
      <c r="NK35" s="9"/>
      <c r="NL35" s="9"/>
      <c r="NM35" s="9"/>
      <c r="NN35" s="9"/>
      <c r="NO35" s="9"/>
      <c r="NP35" s="9"/>
      <c r="NQ35" s="9"/>
    </row>
    <row r="36" spans="1:381" s="15" customFormat="1" ht="90" customHeight="1">
      <c r="A36" s="33">
        <v>1</v>
      </c>
      <c r="B36" s="33"/>
      <c r="C36" s="33"/>
      <c r="D36" s="33"/>
      <c r="E36" s="33"/>
      <c r="F36" s="33"/>
      <c r="G36" s="33"/>
      <c r="H36" s="34" t="s">
        <v>370</v>
      </c>
      <c r="I36" s="13" t="s">
        <v>106</v>
      </c>
      <c r="J36" s="35" t="s">
        <v>640</v>
      </c>
      <c r="K36" s="4" t="s">
        <v>641</v>
      </c>
      <c r="L36" s="2" t="s">
        <v>642</v>
      </c>
      <c r="M36" s="34" t="s">
        <v>643</v>
      </c>
      <c r="N36" s="38" t="s">
        <v>644</v>
      </c>
      <c r="O36" s="17">
        <v>44832</v>
      </c>
      <c r="P36" s="17">
        <v>44834</v>
      </c>
      <c r="Q36" s="17">
        <v>45016</v>
      </c>
      <c r="R36" s="39">
        <v>500000000</v>
      </c>
      <c r="S36" s="18">
        <v>0</v>
      </c>
      <c r="T36" s="18">
        <v>0</v>
      </c>
      <c r="U36" s="18">
        <v>0</v>
      </c>
      <c r="V36" s="18">
        <v>0</v>
      </c>
      <c r="W36" s="5">
        <f t="shared" si="12"/>
        <v>500000000</v>
      </c>
      <c r="X36" s="18">
        <v>0</v>
      </c>
      <c r="Y36" s="5">
        <f t="shared" si="13"/>
        <v>500000000</v>
      </c>
      <c r="Z36" s="19">
        <v>0</v>
      </c>
      <c r="AA36" s="5">
        <f t="shared" si="14"/>
        <v>500000000</v>
      </c>
      <c r="AB36" s="7" t="s">
        <v>1387</v>
      </c>
      <c r="AC36" s="6" t="s">
        <v>243</v>
      </c>
      <c r="AD36" s="28">
        <v>811021765</v>
      </c>
      <c r="AE36" s="28">
        <v>8</v>
      </c>
      <c r="AF36" s="11" t="s">
        <v>244</v>
      </c>
      <c r="AG36" s="28">
        <v>3204000</v>
      </c>
      <c r="AH36" s="41" t="s">
        <v>245</v>
      </c>
      <c r="AI36" s="40" t="s">
        <v>84</v>
      </c>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c r="IQ36" s="9"/>
      <c r="IR36" s="9"/>
      <c r="IS36" s="9"/>
      <c r="IT36" s="9"/>
      <c r="IU36" s="9"/>
      <c r="IV36" s="9"/>
      <c r="IW36" s="9"/>
      <c r="IX36" s="9"/>
      <c r="IY36" s="9"/>
      <c r="IZ36" s="9"/>
      <c r="JA36" s="9"/>
      <c r="JB36" s="9"/>
      <c r="JC36" s="9"/>
      <c r="JD36" s="9"/>
      <c r="JE36" s="9"/>
      <c r="JF36" s="9"/>
      <c r="JG36" s="9"/>
      <c r="JH36" s="9"/>
      <c r="JI36" s="9"/>
      <c r="JJ36" s="9"/>
      <c r="JK36" s="9"/>
      <c r="JL36" s="9"/>
      <c r="JM36" s="9"/>
      <c r="JN36" s="9"/>
      <c r="JO36" s="9"/>
      <c r="JP36" s="9"/>
      <c r="JQ36" s="9"/>
      <c r="JR36" s="9"/>
      <c r="JS36" s="9"/>
      <c r="JT36" s="9"/>
      <c r="JU36" s="9"/>
      <c r="JV36" s="9"/>
      <c r="JW36" s="9"/>
      <c r="JX36" s="9"/>
      <c r="JY36" s="9"/>
      <c r="JZ36" s="9"/>
      <c r="KA36" s="9"/>
      <c r="KB36" s="9"/>
      <c r="KC36" s="9"/>
      <c r="KD36" s="9"/>
      <c r="KE36" s="9"/>
      <c r="KF36" s="9"/>
      <c r="KG36" s="9"/>
      <c r="KH36" s="9"/>
      <c r="KI36" s="9"/>
      <c r="KJ36" s="9"/>
      <c r="KK36" s="9"/>
      <c r="KL36" s="9"/>
      <c r="KM36" s="9"/>
      <c r="KN36" s="9"/>
      <c r="KO36" s="9"/>
      <c r="KP36" s="9"/>
      <c r="KQ36" s="9"/>
      <c r="KR36" s="9"/>
      <c r="KS36" s="9"/>
      <c r="KT36" s="9"/>
      <c r="KU36" s="9"/>
      <c r="KV36" s="9"/>
      <c r="KW36" s="9"/>
      <c r="KX36" s="9"/>
      <c r="KY36" s="9"/>
      <c r="KZ36" s="9"/>
      <c r="LA36" s="9"/>
      <c r="LB36" s="9"/>
      <c r="LC36" s="9"/>
      <c r="LD36" s="9"/>
      <c r="LE36" s="9"/>
      <c r="LF36" s="9"/>
      <c r="LG36" s="9"/>
      <c r="LH36" s="9"/>
      <c r="LI36" s="9"/>
      <c r="LJ36" s="9"/>
      <c r="LK36" s="9"/>
      <c r="LL36" s="9"/>
      <c r="LM36" s="9"/>
      <c r="LN36" s="9"/>
      <c r="LO36" s="9"/>
      <c r="LP36" s="9"/>
      <c r="LQ36" s="9"/>
      <c r="LR36" s="9"/>
      <c r="LS36" s="9"/>
      <c r="LT36" s="9"/>
      <c r="LU36" s="9"/>
      <c r="LV36" s="9"/>
      <c r="LW36" s="9"/>
      <c r="LX36" s="9"/>
      <c r="LY36" s="9"/>
      <c r="LZ36" s="9"/>
      <c r="MA36" s="9"/>
      <c r="MB36" s="9"/>
      <c r="MC36" s="9"/>
      <c r="MD36" s="9"/>
      <c r="ME36" s="9"/>
      <c r="MF36" s="9"/>
      <c r="MG36" s="9"/>
      <c r="MH36" s="9"/>
      <c r="MI36" s="9"/>
      <c r="MJ36" s="9"/>
      <c r="MK36" s="9"/>
      <c r="ML36" s="9"/>
      <c r="MM36" s="9"/>
      <c r="MN36" s="9"/>
      <c r="MO36" s="9"/>
      <c r="MP36" s="9"/>
      <c r="MQ36" s="9"/>
      <c r="MR36" s="9"/>
      <c r="MS36" s="9"/>
      <c r="MT36" s="9"/>
      <c r="MU36" s="9"/>
      <c r="MV36" s="9"/>
      <c r="MW36" s="9"/>
      <c r="MX36" s="9"/>
      <c r="MY36" s="9"/>
      <c r="MZ36" s="9"/>
      <c r="NA36" s="9"/>
      <c r="NB36" s="9"/>
      <c r="NC36" s="9"/>
      <c r="ND36" s="9"/>
      <c r="NE36" s="9"/>
      <c r="NF36" s="9"/>
      <c r="NG36" s="9"/>
      <c r="NH36" s="9"/>
      <c r="NI36" s="9"/>
      <c r="NJ36" s="9"/>
      <c r="NK36" s="9"/>
      <c r="NL36" s="9"/>
      <c r="NM36" s="9"/>
      <c r="NN36" s="9"/>
      <c r="NO36" s="9"/>
      <c r="NP36" s="9"/>
      <c r="NQ36" s="9"/>
    </row>
    <row r="37" spans="1:381" s="15" customFormat="1" ht="90" customHeight="1">
      <c r="A37" s="33"/>
      <c r="B37" s="33"/>
      <c r="C37" s="33"/>
      <c r="D37" s="33"/>
      <c r="E37" s="33"/>
      <c r="F37" s="33">
        <v>1</v>
      </c>
      <c r="G37" s="33"/>
      <c r="H37" s="34" t="s">
        <v>332</v>
      </c>
      <c r="I37" s="13" t="s">
        <v>551</v>
      </c>
      <c r="J37" s="35" t="s">
        <v>647</v>
      </c>
      <c r="K37" s="4" t="s">
        <v>648</v>
      </c>
      <c r="L37" s="37" t="s">
        <v>649</v>
      </c>
      <c r="M37" s="34" t="s">
        <v>650</v>
      </c>
      <c r="N37" s="38" t="s">
        <v>651</v>
      </c>
      <c r="O37" s="17">
        <v>44844</v>
      </c>
      <c r="P37" s="17">
        <v>44846</v>
      </c>
      <c r="Q37" s="17">
        <v>46234</v>
      </c>
      <c r="R37" s="39" t="s">
        <v>23</v>
      </c>
      <c r="S37" s="18">
        <v>0</v>
      </c>
      <c r="T37" s="18">
        <v>0</v>
      </c>
      <c r="U37" s="18">
        <v>0</v>
      </c>
      <c r="V37" s="18">
        <v>0</v>
      </c>
      <c r="W37" s="5" t="e">
        <f t="shared" si="12"/>
        <v>#VALUE!</v>
      </c>
      <c r="X37" s="18">
        <v>0</v>
      </c>
      <c r="Y37" s="5" t="e">
        <f t="shared" si="13"/>
        <v>#VALUE!</v>
      </c>
      <c r="Z37" s="19">
        <v>0</v>
      </c>
      <c r="AA37" s="5" t="e">
        <f t="shared" si="14"/>
        <v>#VALUE!</v>
      </c>
      <c r="AB37" s="14" t="s">
        <v>246</v>
      </c>
      <c r="AC37" s="6" t="s">
        <v>153</v>
      </c>
      <c r="AD37" s="28">
        <v>901641273</v>
      </c>
      <c r="AE37" s="28">
        <v>2</v>
      </c>
      <c r="AF37" s="11" t="s">
        <v>652</v>
      </c>
      <c r="AG37" s="28">
        <v>6067575</v>
      </c>
      <c r="AH37" s="41" t="s">
        <v>653</v>
      </c>
      <c r="AI37" s="40" t="s">
        <v>24</v>
      </c>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c r="IQ37" s="9"/>
      <c r="IR37" s="9"/>
      <c r="IS37" s="9"/>
      <c r="IT37" s="9"/>
      <c r="IU37" s="9"/>
      <c r="IV37" s="9"/>
      <c r="IW37" s="9"/>
      <c r="IX37" s="9"/>
      <c r="IY37" s="9"/>
      <c r="IZ37" s="9"/>
      <c r="JA37" s="9"/>
      <c r="JB37" s="9"/>
      <c r="JC37" s="9"/>
      <c r="JD37" s="9"/>
      <c r="JE37" s="9"/>
      <c r="JF37" s="9"/>
      <c r="JG37" s="9"/>
      <c r="JH37" s="9"/>
      <c r="JI37" s="9"/>
      <c r="JJ37" s="9"/>
      <c r="JK37" s="9"/>
      <c r="JL37" s="9"/>
      <c r="JM37" s="9"/>
      <c r="JN37" s="9"/>
      <c r="JO37" s="9"/>
      <c r="JP37" s="9"/>
      <c r="JQ37" s="9"/>
      <c r="JR37" s="9"/>
      <c r="JS37" s="9"/>
      <c r="JT37" s="9"/>
      <c r="JU37" s="9"/>
      <c r="JV37" s="9"/>
      <c r="JW37" s="9"/>
      <c r="JX37" s="9"/>
      <c r="JY37" s="9"/>
      <c r="JZ37" s="9"/>
      <c r="KA37" s="9"/>
      <c r="KB37" s="9"/>
      <c r="KC37" s="9"/>
      <c r="KD37" s="9"/>
      <c r="KE37" s="9"/>
      <c r="KF37" s="9"/>
      <c r="KG37" s="9"/>
      <c r="KH37" s="9"/>
      <c r="KI37" s="9"/>
      <c r="KJ37" s="9"/>
      <c r="KK37" s="9"/>
      <c r="KL37" s="9"/>
      <c r="KM37" s="9"/>
      <c r="KN37" s="9"/>
      <c r="KO37" s="9"/>
      <c r="KP37" s="9"/>
      <c r="KQ37" s="9"/>
      <c r="KR37" s="9"/>
      <c r="KS37" s="9"/>
      <c r="KT37" s="9"/>
      <c r="KU37" s="9"/>
      <c r="KV37" s="9"/>
      <c r="KW37" s="9"/>
      <c r="KX37" s="9"/>
      <c r="KY37" s="9"/>
      <c r="KZ37" s="9"/>
      <c r="LA37" s="9"/>
      <c r="LB37" s="9"/>
      <c r="LC37" s="9"/>
      <c r="LD37" s="9"/>
      <c r="LE37" s="9"/>
      <c r="LF37" s="9"/>
      <c r="LG37" s="9"/>
      <c r="LH37" s="9"/>
      <c r="LI37" s="9"/>
      <c r="LJ37" s="9"/>
      <c r="LK37" s="9"/>
      <c r="LL37" s="9"/>
      <c r="LM37" s="9"/>
      <c r="LN37" s="9"/>
      <c r="LO37" s="9"/>
      <c r="LP37" s="9"/>
      <c r="LQ37" s="9"/>
      <c r="LR37" s="9"/>
      <c r="LS37" s="9"/>
      <c r="LT37" s="9"/>
      <c r="LU37" s="9"/>
      <c r="LV37" s="9"/>
      <c r="LW37" s="9"/>
      <c r="LX37" s="9"/>
      <c r="LY37" s="9"/>
      <c r="LZ37" s="9"/>
      <c r="MA37" s="9"/>
      <c r="MB37" s="9"/>
      <c r="MC37" s="9"/>
      <c r="MD37" s="9"/>
      <c r="ME37" s="9"/>
      <c r="MF37" s="9"/>
      <c r="MG37" s="9"/>
      <c r="MH37" s="9"/>
      <c r="MI37" s="9"/>
      <c r="MJ37" s="9"/>
      <c r="MK37" s="9"/>
      <c r="ML37" s="9"/>
      <c r="MM37" s="9"/>
      <c r="MN37" s="9"/>
      <c r="MO37" s="9"/>
      <c r="MP37" s="9"/>
      <c r="MQ37" s="9"/>
      <c r="MR37" s="9"/>
      <c r="MS37" s="9"/>
      <c r="MT37" s="9"/>
      <c r="MU37" s="9"/>
      <c r="MV37" s="9"/>
      <c r="MW37" s="9"/>
      <c r="MX37" s="9"/>
      <c r="MY37" s="9"/>
      <c r="MZ37" s="9"/>
      <c r="NA37" s="9"/>
      <c r="NB37" s="9"/>
      <c r="NC37" s="9"/>
      <c r="ND37" s="9"/>
      <c r="NE37" s="9"/>
      <c r="NF37" s="9"/>
      <c r="NG37" s="9"/>
      <c r="NH37" s="9"/>
      <c r="NI37" s="9"/>
      <c r="NJ37" s="9"/>
      <c r="NK37" s="9"/>
      <c r="NL37" s="9"/>
      <c r="NM37" s="9"/>
      <c r="NN37" s="9"/>
      <c r="NO37" s="9"/>
      <c r="NP37" s="9"/>
      <c r="NQ37" s="9"/>
    </row>
    <row r="38" spans="1:381" s="15" customFormat="1" ht="90" customHeight="1">
      <c r="A38" s="33"/>
      <c r="B38" s="33"/>
      <c r="C38" s="33">
        <v>1</v>
      </c>
      <c r="D38" s="33"/>
      <c r="E38" s="33"/>
      <c r="F38" s="33"/>
      <c r="G38" s="33"/>
      <c r="H38" s="34" t="s">
        <v>623</v>
      </c>
      <c r="I38" s="13" t="s">
        <v>106</v>
      </c>
      <c r="J38" s="35" t="s">
        <v>655</v>
      </c>
      <c r="K38" s="4" t="s">
        <v>656</v>
      </c>
      <c r="L38" s="2" t="s">
        <v>657</v>
      </c>
      <c r="M38" s="34" t="s">
        <v>624</v>
      </c>
      <c r="N38" s="38" t="s">
        <v>658</v>
      </c>
      <c r="O38" s="17">
        <v>44844</v>
      </c>
      <c r="P38" s="17">
        <v>44846</v>
      </c>
      <c r="Q38" s="17">
        <v>45107</v>
      </c>
      <c r="R38" s="39">
        <v>20000000</v>
      </c>
      <c r="S38" s="18">
        <v>0</v>
      </c>
      <c r="T38" s="18">
        <v>0</v>
      </c>
      <c r="U38" s="18">
        <v>0</v>
      </c>
      <c r="V38" s="18">
        <v>0</v>
      </c>
      <c r="W38" s="5">
        <f t="shared" si="12"/>
        <v>20000000</v>
      </c>
      <c r="X38" s="18">
        <v>10000000</v>
      </c>
      <c r="Y38" s="5">
        <f t="shared" si="13"/>
        <v>30000000</v>
      </c>
      <c r="Z38" s="19">
        <v>0</v>
      </c>
      <c r="AA38" s="5">
        <f t="shared" si="14"/>
        <v>30000000</v>
      </c>
      <c r="AB38" s="14" t="s">
        <v>368</v>
      </c>
      <c r="AC38" s="6" t="s">
        <v>60</v>
      </c>
      <c r="AD38" s="28">
        <v>830126596</v>
      </c>
      <c r="AE38" s="28">
        <v>0</v>
      </c>
      <c r="AF38" s="11" t="s">
        <v>302</v>
      </c>
      <c r="AG38" s="28">
        <v>6780040</v>
      </c>
      <c r="AH38" s="41" t="s">
        <v>303</v>
      </c>
      <c r="AI38" s="40" t="s">
        <v>24</v>
      </c>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c r="IQ38" s="9"/>
      <c r="IR38" s="9"/>
      <c r="IS38" s="9"/>
      <c r="IT38" s="9"/>
      <c r="IU38" s="9"/>
      <c r="IV38" s="9"/>
      <c r="IW38" s="9"/>
      <c r="IX38" s="9"/>
      <c r="IY38" s="9"/>
      <c r="IZ38" s="9"/>
      <c r="JA38" s="9"/>
      <c r="JB38" s="9"/>
      <c r="JC38" s="9"/>
      <c r="JD38" s="9"/>
      <c r="JE38" s="9"/>
      <c r="JF38" s="9"/>
      <c r="JG38" s="9"/>
      <c r="JH38" s="9"/>
      <c r="JI38" s="9"/>
      <c r="JJ38" s="9"/>
      <c r="JK38" s="9"/>
      <c r="JL38" s="9"/>
      <c r="JM38" s="9"/>
      <c r="JN38" s="9"/>
      <c r="JO38" s="9"/>
      <c r="JP38" s="9"/>
      <c r="JQ38" s="9"/>
      <c r="JR38" s="9"/>
      <c r="JS38" s="9"/>
      <c r="JT38" s="9"/>
      <c r="JU38" s="9"/>
      <c r="JV38" s="9"/>
      <c r="JW38" s="9"/>
      <c r="JX38" s="9"/>
      <c r="JY38" s="9"/>
      <c r="JZ38" s="9"/>
      <c r="KA38" s="9"/>
      <c r="KB38" s="9"/>
      <c r="KC38" s="9"/>
      <c r="KD38" s="9"/>
      <c r="KE38" s="9"/>
      <c r="KF38" s="9"/>
      <c r="KG38" s="9"/>
      <c r="KH38" s="9"/>
      <c r="KI38" s="9"/>
      <c r="KJ38" s="9"/>
      <c r="KK38" s="9"/>
      <c r="KL38" s="9"/>
      <c r="KM38" s="9"/>
      <c r="KN38" s="9"/>
      <c r="KO38" s="9"/>
      <c r="KP38" s="9"/>
      <c r="KQ38" s="9"/>
      <c r="KR38" s="9"/>
      <c r="KS38" s="9"/>
      <c r="KT38" s="9"/>
      <c r="KU38" s="9"/>
      <c r="KV38" s="9"/>
      <c r="KW38" s="9"/>
      <c r="KX38" s="9"/>
      <c r="KY38" s="9"/>
      <c r="KZ38" s="9"/>
      <c r="LA38" s="9"/>
      <c r="LB38" s="9"/>
      <c r="LC38" s="9"/>
      <c r="LD38" s="9"/>
      <c r="LE38" s="9"/>
      <c r="LF38" s="9"/>
      <c r="LG38" s="9"/>
      <c r="LH38" s="9"/>
      <c r="LI38" s="9"/>
      <c r="LJ38" s="9"/>
      <c r="LK38" s="9"/>
      <c r="LL38" s="9"/>
      <c r="LM38" s="9"/>
      <c r="LN38" s="9"/>
      <c r="LO38" s="9"/>
      <c r="LP38" s="9"/>
      <c r="LQ38" s="9"/>
      <c r="LR38" s="9"/>
      <c r="LS38" s="9"/>
      <c r="LT38" s="9"/>
      <c r="LU38" s="9"/>
      <c r="LV38" s="9"/>
      <c r="LW38" s="9"/>
      <c r="LX38" s="9"/>
      <c r="LY38" s="9"/>
      <c r="LZ38" s="9"/>
      <c r="MA38" s="9"/>
      <c r="MB38" s="9"/>
      <c r="MC38" s="9"/>
      <c r="MD38" s="9"/>
      <c r="ME38" s="9"/>
      <c r="MF38" s="9"/>
      <c r="MG38" s="9"/>
      <c r="MH38" s="9"/>
      <c r="MI38" s="9"/>
      <c r="MJ38" s="9"/>
      <c r="MK38" s="9"/>
      <c r="ML38" s="9"/>
      <c r="MM38" s="9"/>
      <c r="MN38" s="9"/>
      <c r="MO38" s="9"/>
      <c r="MP38" s="9"/>
      <c r="MQ38" s="9"/>
      <c r="MR38" s="9"/>
      <c r="MS38" s="9"/>
      <c r="MT38" s="9"/>
      <c r="MU38" s="9"/>
      <c r="MV38" s="9"/>
      <c r="MW38" s="9"/>
      <c r="MX38" s="9"/>
      <c r="MY38" s="9"/>
      <c r="MZ38" s="9"/>
      <c r="NA38" s="9"/>
      <c r="NB38" s="9"/>
      <c r="NC38" s="9"/>
      <c r="ND38" s="9"/>
      <c r="NE38" s="9"/>
      <c r="NF38" s="9"/>
      <c r="NG38" s="9"/>
      <c r="NH38" s="9"/>
      <c r="NI38" s="9"/>
      <c r="NJ38" s="9"/>
      <c r="NK38" s="9"/>
      <c r="NL38" s="9"/>
      <c r="NM38" s="9"/>
      <c r="NN38" s="9"/>
      <c r="NO38" s="9"/>
      <c r="NP38" s="9"/>
      <c r="NQ38" s="9"/>
    </row>
    <row r="39" spans="1:381" s="15" customFormat="1" ht="90" customHeight="1">
      <c r="A39" s="33"/>
      <c r="B39" s="33"/>
      <c r="C39" s="33"/>
      <c r="D39" s="33">
        <v>1</v>
      </c>
      <c r="E39" s="33"/>
      <c r="F39" s="33"/>
      <c r="G39" s="33"/>
      <c r="H39" s="34" t="s">
        <v>451</v>
      </c>
      <c r="I39" s="3" t="s">
        <v>435</v>
      </c>
      <c r="J39" s="35" t="s">
        <v>659</v>
      </c>
      <c r="K39" s="4" t="s">
        <v>660</v>
      </c>
      <c r="L39" s="2" t="s">
        <v>661</v>
      </c>
      <c r="M39" s="34" t="s">
        <v>51</v>
      </c>
      <c r="N39" s="38" t="s">
        <v>662</v>
      </c>
      <c r="O39" s="17">
        <v>44845</v>
      </c>
      <c r="P39" s="17">
        <v>44848</v>
      </c>
      <c r="Q39" s="17">
        <v>45026</v>
      </c>
      <c r="R39" s="39">
        <v>93600000</v>
      </c>
      <c r="S39" s="18">
        <v>0</v>
      </c>
      <c r="T39" s="18">
        <v>0</v>
      </c>
      <c r="U39" s="18">
        <v>0</v>
      </c>
      <c r="V39" s="18">
        <v>0</v>
      </c>
      <c r="W39" s="5">
        <f t="shared" si="12"/>
        <v>93600000</v>
      </c>
      <c r="X39" s="18">
        <v>0</v>
      </c>
      <c r="Y39" s="5">
        <f t="shared" si="13"/>
        <v>93600000</v>
      </c>
      <c r="Z39" s="19">
        <v>0</v>
      </c>
      <c r="AA39" s="5">
        <f t="shared" si="14"/>
        <v>93600000</v>
      </c>
      <c r="AB39" s="14" t="s">
        <v>663</v>
      </c>
      <c r="AC39" s="6" t="s">
        <v>664</v>
      </c>
      <c r="AD39" s="28">
        <v>830062565</v>
      </c>
      <c r="AE39" s="28">
        <v>6</v>
      </c>
      <c r="AF39" s="21" t="s">
        <v>665</v>
      </c>
      <c r="AG39" s="28">
        <v>6226466</v>
      </c>
      <c r="AH39" s="41" t="s">
        <v>52</v>
      </c>
      <c r="AI39" s="40" t="s">
        <v>24</v>
      </c>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c r="IQ39" s="9"/>
      <c r="IR39" s="9"/>
      <c r="IS39" s="9"/>
      <c r="IT39" s="9"/>
      <c r="IU39" s="9"/>
      <c r="IV39" s="9"/>
      <c r="IW39" s="9"/>
      <c r="IX39" s="9"/>
      <c r="IY39" s="9"/>
      <c r="IZ39" s="9"/>
      <c r="JA39" s="9"/>
      <c r="JB39" s="9"/>
      <c r="JC39" s="9"/>
      <c r="JD39" s="9"/>
      <c r="JE39" s="9"/>
      <c r="JF39" s="9"/>
      <c r="JG39" s="9"/>
      <c r="JH39" s="9"/>
      <c r="JI39" s="9"/>
      <c r="JJ39" s="9"/>
      <c r="JK39" s="9"/>
      <c r="JL39" s="9"/>
      <c r="JM39" s="9"/>
      <c r="JN39" s="9"/>
      <c r="JO39" s="9"/>
      <c r="JP39" s="9"/>
      <c r="JQ39" s="9"/>
      <c r="JR39" s="9"/>
      <c r="JS39" s="9"/>
      <c r="JT39" s="9"/>
      <c r="JU39" s="9"/>
      <c r="JV39" s="9"/>
      <c r="JW39" s="9"/>
      <c r="JX39" s="9"/>
      <c r="JY39" s="9"/>
      <c r="JZ39" s="9"/>
      <c r="KA39" s="9"/>
      <c r="KB39" s="9"/>
      <c r="KC39" s="9"/>
      <c r="KD39" s="9"/>
      <c r="KE39" s="9"/>
      <c r="KF39" s="9"/>
      <c r="KG39" s="9"/>
      <c r="KH39" s="9"/>
      <c r="KI39" s="9"/>
      <c r="KJ39" s="9"/>
      <c r="KK39" s="9"/>
      <c r="KL39" s="9"/>
      <c r="KM39" s="9"/>
      <c r="KN39" s="9"/>
      <c r="KO39" s="9"/>
      <c r="KP39" s="9"/>
      <c r="KQ39" s="9"/>
      <c r="KR39" s="9"/>
      <c r="KS39" s="9"/>
      <c r="KT39" s="9"/>
      <c r="KU39" s="9"/>
      <c r="KV39" s="9"/>
      <c r="KW39" s="9"/>
      <c r="KX39" s="9"/>
      <c r="KY39" s="9"/>
      <c r="KZ39" s="9"/>
      <c r="LA39" s="9"/>
      <c r="LB39" s="9"/>
      <c r="LC39" s="9"/>
      <c r="LD39" s="9"/>
      <c r="LE39" s="9"/>
      <c r="LF39" s="9"/>
      <c r="LG39" s="9"/>
      <c r="LH39" s="9"/>
      <c r="LI39" s="9"/>
      <c r="LJ39" s="9"/>
      <c r="LK39" s="9"/>
      <c r="LL39" s="9"/>
      <c r="LM39" s="9"/>
      <c r="LN39" s="9"/>
      <c r="LO39" s="9"/>
      <c r="LP39" s="9"/>
      <c r="LQ39" s="9"/>
      <c r="LR39" s="9"/>
      <c r="LS39" s="9"/>
      <c r="LT39" s="9"/>
      <c r="LU39" s="9"/>
      <c r="LV39" s="9"/>
      <c r="LW39" s="9"/>
      <c r="LX39" s="9"/>
      <c r="LY39" s="9"/>
      <c r="LZ39" s="9"/>
      <c r="MA39" s="9"/>
      <c r="MB39" s="9"/>
      <c r="MC39" s="9"/>
      <c r="MD39" s="9"/>
      <c r="ME39" s="9"/>
      <c r="MF39" s="9"/>
      <c r="MG39" s="9"/>
      <c r="MH39" s="9"/>
      <c r="MI39" s="9"/>
      <c r="MJ39" s="9"/>
      <c r="MK39" s="9"/>
      <c r="ML39" s="9"/>
      <c r="MM39" s="9"/>
      <c r="MN39" s="9"/>
      <c r="MO39" s="9"/>
      <c r="MP39" s="9"/>
      <c r="MQ39" s="9"/>
      <c r="MR39" s="9"/>
      <c r="MS39" s="9"/>
      <c r="MT39" s="9"/>
      <c r="MU39" s="9"/>
      <c r="MV39" s="9"/>
      <c r="MW39" s="9"/>
      <c r="MX39" s="9"/>
      <c r="MY39" s="9"/>
      <c r="MZ39" s="9"/>
      <c r="NA39" s="9"/>
      <c r="NB39" s="9"/>
      <c r="NC39" s="9"/>
      <c r="ND39" s="9"/>
      <c r="NE39" s="9"/>
      <c r="NF39" s="9"/>
      <c r="NG39" s="9"/>
      <c r="NH39" s="9"/>
      <c r="NI39" s="9"/>
      <c r="NJ39" s="9"/>
      <c r="NK39" s="9"/>
      <c r="NL39" s="9"/>
      <c r="NM39" s="9"/>
      <c r="NN39" s="9"/>
      <c r="NO39" s="9"/>
      <c r="NP39" s="9"/>
      <c r="NQ39" s="9"/>
    </row>
    <row r="40" spans="1:381" s="15" customFormat="1" ht="90" customHeight="1">
      <c r="A40" s="33"/>
      <c r="B40" s="33"/>
      <c r="C40" s="33"/>
      <c r="D40" s="33"/>
      <c r="E40" s="33"/>
      <c r="F40" s="33"/>
      <c r="G40" s="33">
        <v>1</v>
      </c>
      <c r="H40" s="34" t="s">
        <v>331</v>
      </c>
      <c r="I40" s="13" t="s">
        <v>106</v>
      </c>
      <c r="J40" s="42" t="s">
        <v>669</v>
      </c>
      <c r="K40" s="4" t="s">
        <v>670</v>
      </c>
      <c r="L40" s="2" t="s">
        <v>671</v>
      </c>
      <c r="M40" s="34" t="s">
        <v>672</v>
      </c>
      <c r="N40" s="38" t="s">
        <v>673</v>
      </c>
      <c r="O40" s="17">
        <v>44847</v>
      </c>
      <c r="P40" s="17">
        <v>44855</v>
      </c>
      <c r="Q40" s="17">
        <v>45005</v>
      </c>
      <c r="R40" s="39">
        <v>130741634.94</v>
      </c>
      <c r="S40" s="18">
        <v>0</v>
      </c>
      <c r="T40" s="18">
        <v>0</v>
      </c>
      <c r="U40" s="18">
        <v>0</v>
      </c>
      <c r="V40" s="18">
        <v>0</v>
      </c>
      <c r="W40" s="5">
        <f t="shared" si="12"/>
        <v>130741634.94</v>
      </c>
      <c r="X40" s="18">
        <v>2281230</v>
      </c>
      <c r="Y40" s="5">
        <f t="shared" si="13"/>
        <v>133022864.94</v>
      </c>
      <c r="Z40" s="19">
        <v>0</v>
      </c>
      <c r="AA40" s="5">
        <f t="shared" si="14"/>
        <v>133022864.94</v>
      </c>
      <c r="AB40" s="14" t="s">
        <v>427</v>
      </c>
      <c r="AC40" s="6" t="s">
        <v>674</v>
      </c>
      <c r="AD40" s="28">
        <v>901474311</v>
      </c>
      <c r="AE40" s="28">
        <v>8</v>
      </c>
      <c r="AF40" s="21" t="s">
        <v>675</v>
      </c>
      <c r="AG40" s="28">
        <v>2721733</v>
      </c>
      <c r="AH40" s="41" t="s">
        <v>676</v>
      </c>
      <c r="AI40" s="40" t="s">
        <v>24</v>
      </c>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c r="IW40" s="9"/>
      <c r="IX40" s="9"/>
      <c r="IY40" s="9"/>
      <c r="IZ40" s="9"/>
      <c r="JA40" s="9"/>
      <c r="JB40" s="9"/>
      <c r="JC40" s="9"/>
      <c r="JD40" s="9"/>
      <c r="JE40" s="9"/>
      <c r="JF40" s="9"/>
      <c r="JG40" s="9"/>
      <c r="JH40" s="9"/>
      <c r="JI40" s="9"/>
      <c r="JJ40" s="9"/>
      <c r="JK40" s="9"/>
      <c r="JL40" s="9"/>
      <c r="JM40" s="9"/>
      <c r="JN40" s="9"/>
      <c r="JO40" s="9"/>
      <c r="JP40" s="9"/>
      <c r="JQ40" s="9"/>
      <c r="JR40" s="9"/>
      <c r="JS40" s="9"/>
      <c r="JT40" s="9"/>
      <c r="JU40" s="9"/>
      <c r="JV40" s="9"/>
      <c r="JW40" s="9"/>
      <c r="JX40" s="9"/>
      <c r="JY40" s="9"/>
      <c r="JZ40" s="9"/>
      <c r="KA40" s="9"/>
      <c r="KB40" s="9"/>
      <c r="KC40" s="9"/>
      <c r="KD40" s="9"/>
      <c r="KE40" s="9"/>
      <c r="KF40" s="9"/>
      <c r="KG40" s="9"/>
      <c r="KH40" s="9"/>
      <c r="KI40" s="9"/>
      <c r="KJ40" s="9"/>
      <c r="KK40" s="9"/>
      <c r="KL40" s="9"/>
      <c r="KM40" s="9"/>
      <c r="KN40" s="9"/>
      <c r="KO40" s="9"/>
      <c r="KP40" s="9"/>
      <c r="KQ40" s="9"/>
      <c r="KR40" s="9"/>
      <c r="KS40" s="9"/>
      <c r="KT40" s="9"/>
      <c r="KU40" s="9"/>
      <c r="KV40" s="9"/>
      <c r="KW40" s="9"/>
      <c r="KX40" s="9"/>
      <c r="KY40" s="9"/>
      <c r="KZ40" s="9"/>
      <c r="LA40" s="9"/>
      <c r="LB40" s="9"/>
      <c r="LC40" s="9"/>
      <c r="LD40" s="9"/>
      <c r="LE40" s="9"/>
      <c r="LF40" s="9"/>
      <c r="LG40" s="9"/>
      <c r="LH40" s="9"/>
      <c r="LI40" s="9"/>
      <c r="LJ40" s="9"/>
      <c r="LK40" s="9"/>
      <c r="LL40" s="9"/>
      <c r="LM40" s="9"/>
      <c r="LN40" s="9"/>
      <c r="LO40" s="9"/>
      <c r="LP40" s="9"/>
      <c r="LQ40" s="9"/>
      <c r="LR40" s="9"/>
      <c r="LS40" s="9"/>
      <c r="LT40" s="9"/>
      <c r="LU40" s="9"/>
      <c r="LV40" s="9"/>
      <c r="LW40" s="9"/>
      <c r="LX40" s="9"/>
      <c r="LY40" s="9"/>
      <c r="LZ40" s="9"/>
      <c r="MA40" s="9"/>
      <c r="MB40" s="9"/>
      <c r="MC40" s="9"/>
      <c r="MD40" s="9"/>
      <c r="ME40" s="9"/>
      <c r="MF40" s="9"/>
      <c r="MG40" s="9"/>
      <c r="MH40" s="9"/>
      <c r="MI40" s="9"/>
      <c r="MJ40" s="9"/>
      <c r="MK40" s="9"/>
      <c r="ML40" s="9"/>
      <c r="MM40" s="9"/>
      <c r="MN40" s="9"/>
      <c r="MO40" s="9"/>
      <c r="MP40" s="9"/>
      <c r="MQ40" s="9"/>
      <c r="MR40" s="9"/>
      <c r="MS40" s="9"/>
      <c r="MT40" s="9"/>
      <c r="MU40" s="9"/>
      <c r="MV40" s="9"/>
      <c r="MW40" s="9"/>
      <c r="MX40" s="9"/>
      <c r="MY40" s="9"/>
      <c r="MZ40" s="9"/>
      <c r="NA40" s="9"/>
      <c r="NB40" s="9"/>
      <c r="NC40" s="9"/>
      <c r="ND40" s="9"/>
      <c r="NE40" s="9"/>
      <c r="NF40" s="9"/>
      <c r="NG40" s="9"/>
      <c r="NH40" s="9"/>
      <c r="NI40" s="9"/>
      <c r="NJ40" s="9"/>
      <c r="NK40" s="9"/>
      <c r="NL40" s="9"/>
      <c r="NM40" s="9"/>
      <c r="NN40" s="9"/>
      <c r="NO40" s="9"/>
      <c r="NP40" s="9"/>
      <c r="NQ40" s="9"/>
    </row>
    <row r="41" spans="1:381" s="15" customFormat="1" ht="90" customHeight="1">
      <c r="A41" s="33"/>
      <c r="B41" s="33"/>
      <c r="C41" s="33"/>
      <c r="D41" s="33"/>
      <c r="E41" s="33">
        <v>1</v>
      </c>
      <c r="F41" s="33"/>
      <c r="G41" s="33"/>
      <c r="H41" s="34" t="s">
        <v>459</v>
      </c>
      <c r="I41" s="13" t="s">
        <v>22</v>
      </c>
      <c r="J41" s="35" t="s">
        <v>678</v>
      </c>
      <c r="K41" s="4" t="s">
        <v>679</v>
      </c>
      <c r="L41" s="2" t="s">
        <v>680</v>
      </c>
      <c r="M41" s="34" t="s">
        <v>681</v>
      </c>
      <c r="N41" s="38" t="s">
        <v>682</v>
      </c>
      <c r="O41" s="17">
        <v>44867</v>
      </c>
      <c r="P41" s="17">
        <v>44867</v>
      </c>
      <c r="Q41" s="17">
        <v>46234</v>
      </c>
      <c r="R41" s="39">
        <v>172116000</v>
      </c>
      <c r="S41" s="18">
        <v>1376928000</v>
      </c>
      <c r="T41" s="18">
        <v>1418235840</v>
      </c>
      <c r="U41" s="18">
        <v>1460782910</v>
      </c>
      <c r="V41" s="18">
        <v>877687070</v>
      </c>
      <c r="W41" s="5">
        <f t="shared" si="12"/>
        <v>5305749820</v>
      </c>
      <c r="X41" s="18">
        <v>0</v>
      </c>
      <c r="Y41" s="5">
        <f t="shared" si="13"/>
        <v>5305749820</v>
      </c>
      <c r="Z41" s="19">
        <v>0</v>
      </c>
      <c r="AA41" s="5">
        <f t="shared" si="14"/>
        <v>5305749820</v>
      </c>
      <c r="AB41" s="14" t="s">
        <v>69</v>
      </c>
      <c r="AC41" s="6" t="s">
        <v>600</v>
      </c>
      <c r="AD41" s="28">
        <v>830507291</v>
      </c>
      <c r="AE41" s="28">
        <v>5</v>
      </c>
      <c r="AF41" s="21" t="s">
        <v>683</v>
      </c>
      <c r="AG41" s="28">
        <v>7430150</v>
      </c>
      <c r="AH41" s="41" t="s">
        <v>601</v>
      </c>
      <c r="AI41" s="40" t="s">
        <v>24</v>
      </c>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c r="IW41" s="9"/>
      <c r="IX41" s="9"/>
      <c r="IY41" s="9"/>
      <c r="IZ41" s="9"/>
      <c r="JA41" s="9"/>
      <c r="JB41" s="9"/>
      <c r="JC41" s="9"/>
      <c r="JD41" s="9"/>
      <c r="JE41" s="9"/>
      <c r="JF41" s="9"/>
      <c r="JG41" s="9"/>
      <c r="JH41" s="9"/>
      <c r="JI41" s="9"/>
      <c r="JJ41" s="9"/>
      <c r="JK41" s="9"/>
      <c r="JL41" s="9"/>
      <c r="JM41" s="9"/>
      <c r="JN41" s="9"/>
      <c r="JO41" s="9"/>
      <c r="JP41" s="9"/>
      <c r="JQ41" s="9"/>
      <c r="JR41" s="9"/>
      <c r="JS41" s="9"/>
      <c r="JT41" s="9"/>
      <c r="JU41" s="9"/>
      <c r="JV41" s="9"/>
      <c r="JW41" s="9"/>
      <c r="JX41" s="9"/>
      <c r="JY41" s="9"/>
      <c r="JZ41" s="9"/>
      <c r="KA41" s="9"/>
      <c r="KB41" s="9"/>
      <c r="KC41" s="9"/>
      <c r="KD41" s="9"/>
      <c r="KE41" s="9"/>
      <c r="KF41" s="9"/>
      <c r="KG41" s="9"/>
      <c r="KH41" s="9"/>
      <c r="KI41" s="9"/>
      <c r="KJ41" s="9"/>
      <c r="KK41" s="9"/>
      <c r="KL41" s="9"/>
      <c r="KM41" s="9"/>
      <c r="KN41" s="9"/>
      <c r="KO41" s="9"/>
      <c r="KP41" s="9"/>
      <c r="KQ41" s="9"/>
      <c r="KR41" s="9"/>
      <c r="KS41" s="9"/>
      <c r="KT41" s="9"/>
      <c r="KU41" s="9"/>
      <c r="KV41" s="9"/>
      <c r="KW41" s="9"/>
      <c r="KX41" s="9"/>
      <c r="KY41" s="9"/>
      <c r="KZ41" s="9"/>
      <c r="LA41" s="9"/>
      <c r="LB41" s="9"/>
      <c r="LC41" s="9"/>
      <c r="LD41" s="9"/>
      <c r="LE41" s="9"/>
      <c r="LF41" s="9"/>
      <c r="LG41" s="9"/>
      <c r="LH41" s="9"/>
      <c r="LI41" s="9"/>
      <c r="LJ41" s="9"/>
      <c r="LK41" s="9"/>
      <c r="LL41" s="9"/>
      <c r="LM41" s="9"/>
      <c r="LN41" s="9"/>
      <c r="LO41" s="9"/>
      <c r="LP41" s="9"/>
      <c r="LQ41" s="9"/>
      <c r="LR41" s="9"/>
      <c r="LS41" s="9"/>
      <c r="LT41" s="9"/>
      <c r="LU41" s="9"/>
      <c r="LV41" s="9"/>
      <c r="LW41" s="9"/>
      <c r="LX41" s="9"/>
      <c r="LY41" s="9"/>
      <c r="LZ41" s="9"/>
      <c r="MA41" s="9"/>
      <c r="MB41" s="9"/>
      <c r="MC41" s="9"/>
      <c r="MD41" s="9"/>
      <c r="ME41" s="9"/>
      <c r="MF41" s="9"/>
      <c r="MG41" s="9"/>
      <c r="MH41" s="9"/>
      <c r="MI41" s="9"/>
      <c r="MJ41" s="9"/>
      <c r="MK41" s="9"/>
      <c r="ML41" s="9"/>
      <c r="MM41" s="9"/>
      <c r="MN41" s="9"/>
      <c r="MO41" s="9"/>
      <c r="MP41" s="9"/>
      <c r="MQ41" s="9"/>
      <c r="MR41" s="9"/>
      <c r="MS41" s="9"/>
      <c r="MT41" s="9"/>
      <c r="MU41" s="9"/>
      <c r="MV41" s="9"/>
      <c r="MW41" s="9"/>
      <c r="MX41" s="9"/>
      <c r="MY41" s="9"/>
      <c r="MZ41" s="9"/>
      <c r="NA41" s="9"/>
      <c r="NB41" s="9"/>
      <c r="NC41" s="9"/>
      <c r="ND41" s="9"/>
      <c r="NE41" s="9"/>
      <c r="NF41" s="9"/>
      <c r="NG41" s="9"/>
      <c r="NH41" s="9"/>
      <c r="NI41" s="9"/>
      <c r="NJ41" s="9"/>
      <c r="NK41" s="9"/>
      <c r="NL41" s="9"/>
      <c r="NM41" s="9"/>
      <c r="NN41" s="9"/>
      <c r="NO41" s="9"/>
      <c r="NP41" s="9"/>
      <c r="NQ41" s="9"/>
    </row>
    <row r="42" spans="1:381" s="15" customFormat="1" ht="90" customHeight="1">
      <c r="A42" s="33"/>
      <c r="B42" s="33"/>
      <c r="C42" s="33">
        <v>1</v>
      </c>
      <c r="D42" s="33"/>
      <c r="E42" s="33"/>
      <c r="F42" s="33"/>
      <c r="G42" s="33"/>
      <c r="H42" s="34" t="s">
        <v>631</v>
      </c>
      <c r="I42" s="13" t="s">
        <v>106</v>
      </c>
      <c r="J42" s="35" t="s">
        <v>686</v>
      </c>
      <c r="K42" s="4" t="s">
        <v>687</v>
      </c>
      <c r="L42" s="2" t="s">
        <v>688</v>
      </c>
      <c r="M42" s="34" t="s">
        <v>689</v>
      </c>
      <c r="N42" s="38" t="s">
        <v>690</v>
      </c>
      <c r="O42" s="17">
        <v>44876</v>
      </c>
      <c r="P42" s="17">
        <v>44883</v>
      </c>
      <c r="Q42" s="17">
        <v>45016</v>
      </c>
      <c r="R42" s="39">
        <v>64000000</v>
      </c>
      <c r="S42" s="18">
        <v>0</v>
      </c>
      <c r="T42" s="18">
        <v>0</v>
      </c>
      <c r="U42" s="18">
        <v>0</v>
      </c>
      <c r="V42" s="18">
        <v>0</v>
      </c>
      <c r="W42" s="5">
        <f t="shared" si="12"/>
        <v>64000000</v>
      </c>
      <c r="X42" s="18">
        <v>0</v>
      </c>
      <c r="Y42" s="5">
        <f t="shared" si="13"/>
        <v>64000000</v>
      </c>
      <c r="Z42" s="19">
        <v>0</v>
      </c>
      <c r="AA42" s="5">
        <f t="shared" si="14"/>
        <v>64000000</v>
      </c>
      <c r="AB42" s="7" t="s">
        <v>1387</v>
      </c>
      <c r="AC42" s="6" t="s">
        <v>321</v>
      </c>
      <c r="AD42" s="28">
        <v>900403832</v>
      </c>
      <c r="AE42" s="28">
        <v>6</v>
      </c>
      <c r="AF42" s="21" t="s">
        <v>322</v>
      </c>
      <c r="AG42" s="28">
        <v>7438200</v>
      </c>
      <c r="AH42" s="41" t="s">
        <v>251</v>
      </c>
      <c r="AI42" s="40" t="s">
        <v>24</v>
      </c>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c r="IQ42" s="9"/>
      <c r="IR42" s="9"/>
      <c r="IS42" s="9"/>
      <c r="IT42" s="9"/>
      <c r="IU42" s="9"/>
      <c r="IV42" s="9"/>
      <c r="IW42" s="9"/>
      <c r="IX42" s="9"/>
      <c r="IY42" s="9"/>
      <c r="IZ42" s="9"/>
      <c r="JA42" s="9"/>
      <c r="JB42" s="9"/>
      <c r="JC42" s="9"/>
      <c r="JD42" s="9"/>
      <c r="JE42" s="9"/>
      <c r="JF42" s="9"/>
      <c r="JG42" s="9"/>
      <c r="JH42" s="9"/>
      <c r="JI42" s="9"/>
      <c r="JJ42" s="9"/>
      <c r="JK42" s="9"/>
      <c r="JL42" s="9"/>
      <c r="JM42" s="9"/>
      <c r="JN42" s="9"/>
      <c r="JO42" s="9"/>
      <c r="JP42" s="9"/>
      <c r="JQ42" s="9"/>
      <c r="JR42" s="9"/>
      <c r="JS42" s="9"/>
      <c r="JT42" s="9"/>
      <c r="JU42" s="9"/>
      <c r="JV42" s="9"/>
      <c r="JW42" s="9"/>
      <c r="JX42" s="9"/>
      <c r="JY42" s="9"/>
      <c r="JZ42" s="9"/>
      <c r="KA42" s="9"/>
      <c r="KB42" s="9"/>
      <c r="KC42" s="9"/>
      <c r="KD42" s="9"/>
      <c r="KE42" s="9"/>
      <c r="KF42" s="9"/>
      <c r="KG42" s="9"/>
      <c r="KH42" s="9"/>
      <c r="KI42" s="9"/>
      <c r="KJ42" s="9"/>
      <c r="KK42" s="9"/>
      <c r="KL42" s="9"/>
      <c r="KM42" s="9"/>
      <c r="KN42" s="9"/>
      <c r="KO42" s="9"/>
      <c r="KP42" s="9"/>
      <c r="KQ42" s="9"/>
      <c r="KR42" s="9"/>
      <c r="KS42" s="9"/>
      <c r="KT42" s="9"/>
      <c r="KU42" s="9"/>
      <c r="KV42" s="9"/>
      <c r="KW42" s="9"/>
      <c r="KX42" s="9"/>
      <c r="KY42" s="9"/>
      <c r="KZ42" s="9"/>
      <c r="LA42" s="9"/>
      <c r="LB42" s="9"/>
      <c r="LC42" s="9"/>
      <c r="LD42" s="9"/>
      <c r="LE42" s="9"/>
      <c r="LF42" s="9"/>
      <c r="LG42" s="9"/>
      <c r="LH42" s="9"/>
      <c r="LI42" s="9"/>
      <c r="LJ42" s="9"/>
      <c r="LK42" s="9"/>
      <c r="LL42" s="9"/>
      <c r="LM42" s="9"/>
      <c r="LN42" s="9"/>
      <c r="LO42" s="9"/>
      <c r="LP42" s="9"/>
      <c r="LQ42" s="9"/>
      <c r="LR42" s="9"/>
      <c r="LS42" s="9"/>
      <c r="LT42" s="9"/>
      <c r="LU42" s="9"/>
      <c r="LV42" s="9"/>
      <c r="LW42" s="9"/>
      <c r="LX42" s="9"/>
      <c r="LY42" s="9"/>
      <c r="LZ42" s="9"/>
      <c r="MA42" s="9"/>
      <c r="MB42" s="9"/>
      <c r="MC42" s="9"/>
      <c r="MD42" s="9"/>
      <c r="ME42" s="9"/>
      <c r="MF42" s="9"/>
      <c r="MG42" s="9"/>
      <c r="MH42" s="9"/>
      <c r="MI42" s="9"/>
      <c r="MJ42" s="9"/>
      <c r="MK42" s="9"/>
      <c r="ML42" s="9"/>
      <c r="MM42" s="9"/>
      <c r="MN42" s="9"/>
      <c r="MO42" s="9"/>
      <c r="MP42" s="9"/>
      <c r="MQ42" s="9"/>
      <c r="MR42" s="9"/>
      <c r="MS42" s="9"/>
      <c r="MT42" s="9"/>
      <c r="MU42" s="9"/>
      <c r="MV42" s="9"/>
      <c r="MW42" s="9"/>
      <c r="MX42" s="9"/>
      <c r="MY42" s="9"/>
      <c r="MZ42" s="9"/>
      <c r="NA42" s="9"/>
      <c r="NB42" s="9"/>
      <c r="NC42" s="9"/>
      <c r="ND42" s="9"/>
      <c r="NE42" s="9"/>
      <c r="NF42" s="9"/>
      <c r="NG42" s="9"/>
      <c r="NH42" s="9"/>
      <c r="NI42" s="9"/>
      <c r="NJ42" s="9"/>
      <c r="NK42" s="9"/>
      <c r="NL42" s="9"/>
      <c r="NM42" s="9"/>
      <c r="NN42" s="9"/>
      <c r="NO42" s="9"/>
      <c r="NP42" s="9"/>
      <c r="NQ42" s="9"/>
    </row>
    <row r="43" spans="1:381" s="15" customFormat="1" ht="90" customHeight="1">
      <c r="A43" s="33"/>
      <c r="B43" s="33"/>
      <c r="C43" s="33"/>
      <c r="D43" s="33"/>
      <c r="E43" s="33">
        <v>1</v>
      </c>
      <c r="F43" s="33"/>
      <c r="G43" s="33"/>
      <c r="H43" s="34" t="s">
        <v>457</v>
      </c>
      <c r="I43" s="13" t="s">
        <v>27</v>
      </c>
      <c r="J43" s="35" t="s">
        <v>691</v>
      </c>
      <c r="K43" s="4" t="s">
        <v>692</v>
      </c>
      <c r="L43" s="2" t="s">
        <v>693</v>
      </c>
      <c r="M43" s="34" t="s">
        <v>694</v>
      </c>
      <c r="N43" s="38" t="s">
        <v>277</v>
      </c>
      <c r="O43" s="17">
        <v>44874</v>
      </c>
      <c r="P43" s="17">
        <v>44880</v>
      </c>
      <c r="Q43" s="17">
        <v>46234</v>
      </c>
      <c r="R43" s="39">
        <v>39643000</v>
      </c>
      <c r="S43" s="18">
        <v>326662000</v>
      </c>
      <c r="T43" s="18">
        <v>336462000</v>
      </c>
      <c r="U43" s="18">
        <v>346556000</v>
      </c>
      <c r="V43" s="18">
        <v>208222000</v>
      </c>
      <c r="W43" s="5">
        <f t="shared" si="12"/>
        <v>1257545000</v>
      </c>
      <c r="X43" s="18">
        <v>0</v>
      </c>
      <c r="Y43" s="5">
        <f t="shared" si="13"/>
        <v>1257545000</v>
      </c>
      <c r="Z43" s="19">
        <v>0</v>
      </c>
      <c r="AA43" s="5">
        <f t="shared" si="14"/>
        <v>1257545000</v>
      </c>
      <c r="AB43" s="14" t="s">
        <v>278</v>
      </c>
      <c r="AC43" s="6" t="s">
        <v>83</v>
      </c>
      <c r="AD43" s="28">
        <v>800075543</v>
      </c>
      <c r="AE43" s="28">
        <v>1</v>
      </c>
      <c r="AF43" s="11" t="s">
        <v>695</v>
      </c>
      <c r="AG43" s="28" t="s">
        <v>696</v>
      </c>
      <c r="AH43" s="41" t="s">
        <v>697</v>
      </c>
      <c r="AI43" s="40" t="s">
        <v>24</v>
      </c>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c r="IW43" s="9"/>
      <c r="IX43" s="9"/>
      <c r="IY43" s="9"/>
      <c r="IZ43" s="9"/>
      <c r="JA43" s="9"/>
      <c r="JB43" s="9"/>
      <c r="JC43" s="9"/>
      <c r="JD43" s="9"/>
      <c r="JE43" s="9"/>
      <c r="JF43" s="9"/>
      <c r="JG43" s="9"/>
      <c r="JH43" s="9"/>
      <c r="JI43" s="9"/>
      <c r="JJ43" s="9"/>
      <c r="JK43" s="9"/>
      <c r="JL43" s="9"/>
      <c r="JM43" s="9"/>
      <c r="JN43" s="9"/>
      <c r="JO43" s="9"/>
      <c r="JP43" s="9"/>
      <c r="JQ43" s="9"/>
      <c r="JR43" s="9"/>
      <c r="JS43" s="9"/>
      <c r="JT43" s="9"/>
      <c r="JU43" s="9"/>
      <c r="JV43" s="9"/>
      <c r="JW43" s="9"/>
      <c r="JX43" s="9"/>
      <c r="JY43" s="9"/>
      <c r="JZ43" s="9"/>
      <c r="KA43" s="9"/>
      <c r="KB43" s="9"/>
      <c r="KC43" s="9"/>
      <c r="KD43" s="9"/>
      <c r="KE43" s="9"/>
      <c r="KF43" s="9"/>
      <c r="KG43" s="9"/>
      <c r="KH43" s="9"/>
      <c r="KI43" s="9"/>
      <c r="KJ43" s="9"/>
      <c r="KK43" s="9"/>
      <c r="KL43" s="9"/>
      <c r="KM43" s="9"/>
      <c r="KN43" s="9"/>
      <c r="KO43" s="9"/>
      <c r="KP43" s="9"/>
      <c r="KQ43" s="9"/>
      <c r="KR43" s="9"/>
      <c r="KS43" s="9"/>
      <c r="KT43" s="9"/>
      <c r="KU43" s="9"/>
      <c r="KV43" s="9"/>
      <c r="KW43" s="9"/>
      <c r="KX43" s="9"/>
      <c r="KY43" s="9"/>
      <c r="KZ43" s="9"/>
      <c r="LA43" s="9"/>
      <c r="LB43" s="9"/>
      <c r="LC43" s="9"/>
      <c r="LD43" s="9"/>
      <c r="LE43" s="9"/>
      <c r="LF43" s="9"/>
      <c r="LG43" s="9"/>
      <c r="LH43" s="9"/>
      <c r="LI43" s="9"/>
      <c r="LJ43" s="9"/>
      <c r="LK43" s="9"/>
      <c r="LL43" s="9"/>
      <c r="LM43" s="9"/>
      <c r="LN43" s="9"/>
      <c r="LO43" s="9"/>
      <c r="LP43" s="9"/>
      <c r="LQ43" s="9"/>
      <c r="LR43" s="9"/>
      <c r="LS43" s="9"/>
      <c r="LT43" s="9"/>
      <c r="LU43" s="9"/>
      <c r="LV43" s="9"/>
      <c r="LW43" s="9"/>
      <c r="LX43" s="9"/>
      <c r="LY43" s="9"/>
      <c r="LZ43" s="9"/>
      <c r="MA43" s="9"/>
      <c r="MB43" s="9"/>
      <c r="MC43" s="9"/>
      <c r="MD43" s="9"/>
      <c r="ME43" s="9"/>
      <c r="MF43" s="9"/>
      <c r="MG43" s="9"/>
      <c r="MH43" s="9"/>
      <c r="MI43" s="9"/>
      <c r="MJ43" s="9"/>
      <c r="MK43" s="9"/>
      <c r="ML43" s="9"/>
      <c r="MM43" s="9"/>
      <c r="MN43" s="9"/>
      <c r="MO43" s="9"/>
      <c r="MP43" s="9"/>
      <c r="MQ43" s="9"/>
      <c r="MR43" s="9"/>
      <c r="MS43" s="9"/>
      <c r="MT43" s="9"/>
      <c r="MU43" s="9"/>
      <c r="MV43" s="9"/>
      <c r="MW43" s="9"/>
      <c r="MX43" s="9"/>
      <c r="MY43" s="9"/>
      <c r="MZ43" s="9"/>
      <c r="NA43" s="9"/>
      <c r="NB43" s="9"/>
      <c r="NC43" s="9"/>
      <c r="ND43" s="9"/>
      <c r="NE43" s="9"/>
      <c r="NF43" s="9"/>
      <c r="NG43" s="9"/>
      <c r="NH43" s="9"/>
      <c r="NI43" s="9"/>
      <c r="NJ43" s="9"/>
      <c r="NK43" s="9"/>
      <c r="NL43" s="9"/>
      <c r="NM43" s="9"/>
      <c r="NN43" s="9"/>
      <c r="NO43" s="9"/>
      <c r="NP43" s="9"/>
      <c r="NQ43" s="9"/>
    </row>
    <row r="44" spans="1:381" s="15" customFormat="1" ht="90" customHeight="1">
      <c r="A44" s="33"/>
      <c r="B44" s="33"/>
      <c r="C44" s="33"/>
      <c r="D44" s="33"/>
      <c r="E44" s="33">
        <v>1</v>
      </c>
      <c r="F44" s="33"/>
      <c r="G44" s="33"/>
      <c r="H44" s="34" t="s">
        <v>473</v>
      </c>
      <c r="I44" s="13" t="s">
        <v>27</v>
      </c>
      <c r="J44" s="35" t="s">
        <v>698</v>
      </c>
      <c r="K44" s="4" t="s">
        <v>699</v>
      </c>
      <c r="L44" s="2" t="s">
        <v>700</v>
      </c>
      <c r="M44" s="34" t="s">
        <v>204</v>
      </c>
      <c r="N44" s="38" t="s">
        <v>701</v>
      </c>
      <c r="O44" s="17">
        <v>44875</v>
      </c>
      <c r="P44" s="17">
        <v>44880</v>
      </c>
      <c r="Q44" s="17">
        <v>46234</v>
      </c>
      <c r="R44" s="39">
        <v>85586563</v>
      </c>
      <c r="S44" s="18">
        <v>705233280</v>
      </c>
      <c r="T44" s="18">
        <v>726390280</v>
      </c>
      <c r="U44" s="18">
        <v>748181990</v>
      </c>
      <c r="V44" s="18">
        <v>449532680</v>
      </c>
      <c r="W44" s="5">
        <f t="shared" si="12"/>
        <v>2714924793</v>
      </c>
      <c r="X44" s="18">
        <v>0</v>
      </c>
      <c r="Y44" s="5">
        <f t="shared" si="13"/>
        <v>2714924793</v>
      </c>
      <c r="Z44" s="19">
        <v>0</v>
      </c>
      <c r="AA44" s="5">
        <f t="shared" si="14"/>
        <v>2714924793</v>
      </c>
      <c r="AB44" s="14" t="s">
        <v>161</v>
      </c>
      <c r="AC44" s="6" t="s">
        <v>148</v>
      </c>
      <c r="AD44" s="28">
        <v>900407111</v>
      </c>
      <c r="AE44" s="28">
        <v>2</v>
      </c>
      <c r="AF44" s="21" t="s">
        <v>205</v>
      </c>
      <c r="AG44" s="28">
        <v>7425961</v>
      </c>
      <c r="AH44" s="41" t="s">
        <v>702</v>
      </c>
      <c r="AI44" s="40" t="s">
        <v>24</v>
      </c>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c r="IQ44" s="9"/>
      <c r="IR44" s="9"/>
      <c r="IS44" s="9"/>
      <c r="IT44" s="9"/>
      <c r="IU44" s="9"/>
      <c r="IV44" s="9"/>
      <c r="IW44" s="9"/>
      <c r="IX44" s="9"/>
      <c r="IY44" s="9"/>
      <c r="IZ44" s="9"/>
      <c r="JA44" s="9"/>
      <c r="JB44" s="9"/>
      <c r="JC44" s="9"/>
      <c r="JD44" s="9"/>
      <c r="JE44" s="9"/>
      <c r="JF44" s="9"/>
      <c r="JG44" s="9"/>
      <c r="JH44" s="9"/>
      <c r="JI44" s="9"/>
      <c r="JJ44" s="9"/>
      <c r="JK44" s="9"/>
      <c r="JL44" s="9"/>
      <c r="JM44" s="9"/>
      <c r="JN44" s="9"/>
      <c r="JO44" s="9"/>
      <c r="JP44" s="9"/>
      <c r="JQ44" s="9"/>
      <c r="JR44" s="9"/>
      <c r="JS44" s="9"/>
      <c r="JT44" s="9"/>
      <c r="JU44" s="9"/>
      <c r="JV44" s="9"/>
      <c r="JW44" s="9"/>
      <c r="JX44" s="9"/>
      <c r="JY44" s="9"/>
      <c r="JZ44" s="9"/>
      <c r="KA44" s="9"/>
      <c r="KB44" s="9"/>
      <c r="KC44" s="9"/>
      <c r="KD44" s="9"/>
      <c r="KE44" s="9"/>
      <c r="KF44" s="9"/>
      <c r="KG44" s="9"/>
      <c r="KH44" s="9"/>
      <c r="KI44" s="9"/>
      <c r="KJ44" s="9"/>
      <c r="KK44" s="9"/>
      <c r="KL44" s="9"/>
      <c r="KM44" s="9"/>
      <c r="KN44" s="9"/>
      <c r="KO44" s="9"/>
      <c r="KP44" s="9"/>
      <c r="KQ44" s="9"/>
      <c r="KR44" s="9"/>
      <c r="KS44" s="9"/>
      <c r="KT44" s="9"/>
      <c r="KU44" s="9"/>
      <c r="KV44" s="9"/>
      <c r="KW44" s="9"/>
      <c r="KX44" s="9"/>
      <c r="KY44" s="9"/>
      <c r="KZ44" s="9"/>
      <c r="LA44" s="9"/>
      <c r="LB44" s="9"/>
      <c r="LC44" s="9"/>
      <c r="LD44" s="9"/>
      <c r="LE44" s="9"/>
      <c r="LF44" s="9"/>
      <c r="LG44" s="9"/>
      <c r="LH44" s="9"/>
      <c r="LI44" s="9"/>
      <c r="LJ44" s="9"/>
      <c r="LK44" s="9"/>
      <c r="LL44" s="9"/>
      <c r="LM44" s="9"/>
      <c r="LN44" s="9"/>
      <c r="LO44" s="9"/>
      <c r="LP44" s="9"/>
      <c r="LQ44" s="9"/>
      <c r="LR44" s="9"/>
      <c r="LS44" s="9"/>
      <c r="LT44" s="9"/>
      <c r="LU44" s="9"/>
      <c r="LV44" s="9"/>
      <c r="LW44" s="9"/>
      <c r="LX44" s="9"/>
      <c r="LY44" s="9"/>
      <c r="LZ44" s="9"/>
      <c r="MA44" s="9"/>
      <c r="MB44" s="9"/>
      <c r="MC44" s="9"/>
      <c r="MD44" s="9"/>
      <c r="ME44" s="9"/>
      <c r="MF44" s="9"/>
      <c r="MG44" s="9"/>
      <c r="MH44" s="9"/>
      <c r="MI44" s="9"/>
      <c r="MJ44" s="9"/>
      <c r="MK44" s="9"/>
      <c r="ML44" s="9"/>
      <c r="MM44" s="9"/>
      <c r="MN44" s="9"/>
      <c r="MO44" s="9"/>
      <c r="MP44" s="9"/>
      <c r="MQ44" s="9"/>
      <c r="MR44" s="9"/>
      <c r="MS44" s="9"/>
      <c r="MT44" s="9"/>
      <c r="MU44" s="9"/>
      <c r="MV44" s="9"/>
      <c r="MW44" s="9"/>
      <c r="MX44" s="9"/>
      <c r="MY44" s="9"/>
      <c r="MZ44" s="9"/>
      <c r="NA44" s="9"/>
      <c r="NB44" s="9"/>
      <c r="NC44" s="9"/>
      <c r="ND44" s="9"/>
      <c r="NE44" s="9"/>
      <c r="NF44" s="9"/>
      <c r="NG44" s="9"/>
      <c r="NH44" s="9"/>
      <c r="NI44" s="9"/>
      <c r="NJ44" s="9"/>
      <c r="NK44" s="9"/>
      <c r="NL44" s="9"/>
      <c r="NM44" s="9"/>
      <c r="NN44" s="9"/>
      <c r="NO44" s="9"/>
      <c r="NP44" s="9"/>
      <c r="NQ44" s="9"/>
    </row>
    <row r="45" spans="1:381" s="15" customFormat="1" ht="90" customHeight="1">
      <c r="A45" s="33">
        <v>1</v>
      </c>
      <c r="B45" s="33"/>
      <c r="C45" s="33"/>
      <c r="D45" s="33"/>
      <c r="E45" s="33"/>
      <c r="F45" s="33"/>
      <c r="G45" s="33"/>
      <c r="H45" s="34" t="s">
        <v>373</v>
      </c>
      <c r="I45" s="13" t="s">
        <v>106</v>
      </c>
      <c r="J45" s="35" t="s">
        <v>703</v>
      </c>
      <c r="K45" s="4" t="s">
        <v>704</v>
      </c>
      <c r="L45" s="2" t="s">
        <v>705</v>
      </c>
      <c r="M45" s="34" t="s">
        <v>150</v>
      </c>
      <c r="N45" s="38" t="s">
        <v>706</v>
      </c>
      <c r="O45" s="17">
        <v>44880</v>
      </c>
      <c r="P45" s="17">
        <v>44894</v>
      </c>
      <c r="Q45" s="17">
        <v>45016</v>
      </c>
      <c r="R45" s="39">
        <v>931788000</v>
      </c>
      <c r="S45" s="18">
        <v>0</v>
      </c>
      <c r="T45" s="18">
        <v>0</v>
      </c>
      <c r="U45" s="18">
        <v>0</v>
      </c>
      <c r="V45" s="18">
        <v>0</v>
      </c>
      <c r="W45" s="5">
        <f t="shared" si="12"/>
        <v>931788000</v>
      </c>
      <c r="X45" s="18">
        <v>0</v>
      </c>
      <c r="Y45" s="5">
        <f t="shared" si="13"/>
        <v>931788000</v>
      </c>
      <c r="Z45" s="19">
        <v>0</v>
      </c>
      <c r="AA45" s="5">
        <f t="shared" si="14"/>
        <v>931788000</v>
      </c>
      <c r="AB45" s="14" t="s">
        <v>368</v>
      </c>
      <c r="AC45" s="6" t="s">
        <v>265</v>
      </c>
      <c r="AD45" s="28">
        <v>890101553</v>
      </c>
      <c r="AE45" s="28">
        <v>4</v>
      </c>
      <c r="AF45" s="11" t="s">
        <v>266</v>
      </c>
      <c r="AG45" s="28">
        <v>9271200</v>
      </c>
      <c r="AH45" s="41" t="s">
        <v>707</v>
      </c>
      <c r="AI45" s="40" t="s">
        <v>24</v>
      </c>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c r="IQ45" s="9"/>
      <c r="IR45" s="9"/>
      <c r="IS45" s="9"/>
      <c r="IT45" s="9"/>
      <c r="IU45" s="9"/>
      <c r="IV45" s="9"/>
      <c r="IW45" s="9"/>
      <c r="IX45" s="9"/>
      <c r="IY45" s="9"/>
      <c r="IZ45" s="9"/>
      <c r="JA45" s="9"/>
      <c r="JB45" s="9"/>
      <c r="JC45" s="9"/>
      <c r="JD45" s="9"/>
      <c r="JE45" s="9"/>
      <c r="JF45" s="9"/>
      <c r="JG45" s="9"/>
      <c r="JH45" s="9"/>
      <c r="JI45" s="9"/>
      <c r="JJ45" s="9"/>
      <c r="JK45" s="9"/>
      <c r="JL45" s="9"/>
      <c r="JM45" s="9"/>
      <c r="JN45" s="9"/>
      <c r="JO45" s="9"/>
      <c r="JP45" s="9"/>
      <c r="JQ45" s="9"/>
      <c r="JR45" s="9"/>
      <c r="JS45" s="9"/>
      <c r="JT45" s="9"/>
      <c r="JU45" s="9"/>
      <c r="JV45" s="9"/>
      <c r="JW45" s="9"/>
      <c r="JX45" s="9"/>
      <c r="JY45" s="9"/>
      <c r="JZ45" s="9"/>
      <c r="KA45" s="9"/>
      <c r="KB45" s="9"/>
      <c r="KC45" s="9"/>
      <c r="KD45" s="9"/>
      <c r="KE45" s="9"/>
      <c r="KF45" s="9"/>
      <c r="KG45" s="9"/>
      <c r="KH45" s="9"/>
      <c r="KI45" s="9"/>
      <c r="KJ45" s="9"/>
      <c r="KK45" s="9"/>
      <c r="KL45" s="9"/>
      <c r="KM45" s="9"/>
      <c r="KN45" s="9"/>
      <c r="KO45" s="9"/>
      <c r="KP45" s="9"/>
      <c r="KQ45" s="9"/>
      <c r="KR45" s="9"/>
      <c r="KS45" s="9"/>
      <c r="KT45" s="9"/>
      <c r="KU45" s="9"/>
      <c r="KV45" s="9"/>
      <c r="KW45" s="9"/>
      <c r="KX45" s="9"/>
      <c r="KY45" s="9"/>
      <c r="KZ45" s="9"/>
      <c r="LA45" s="9"/>
      <c r="LB45" s="9"/>
      <c r="LC45" s="9"/>
      <c r="LD45" s="9"/>
      <c r="LE45" s="9"/>
      <c r="LF45" s="9"/>
      <c r="LG45" s="9"/>
      <c r="LH45" s="9"/>
      <c r="LI45" s="9"/>
      <c r="LJ45" s="9"/>
      <c r="LK45" s="9"/>
      <c r="LL45" s="9"/>
      <c r="LM45" s="9"/>
      <c r="LN45" s="9"/>
      <c r="LO45" s="9"/>
      <c r="LP45" s="9"/>
      <c r="LQ45" s="9"/>
      <c r="LR45" s="9"/>
      <c r="LS45" s="9"/>
      <c r="LT45" s="9"/>
      <c r="LU45" s="9"/>
      <c r="LV45" s="9"/>
      <c r="LW45" s="9"/>
      <c r="LX45" s="9"/>
      <c r="LY45" s="9"/>
      <c r="LZ45" s="9"/>
      <c r="MA45" s="9"/>
      <c r="MB45" s="9"/>
      <c r="MC45" s="9"/>
      <c r="MD45" s="9"/>
      <c r="ME45" s="9"/>
      <c r="MF45" s="9"/>
      <c r="MG45" s="9"/>
      <c r="MH45" s="9"/>
      <c r="MI45" s="9"/>
      <c r="MJ45" s="9"/>
      <c r="MK45" s="9"/>
      <c r="ML45" s="9"/>
      <c r="MM45" s="9"/>
      <c r="MN45" s="9"/>
      <c r="MO45" s="9"/>
      <c r="MP45" s="9"/>
      <c r="MQ45" s="9"/>
      <c r="MR45" s="9"/>
      <c r="MS45" s="9"/>
      <c r="MT45" s="9"/>
      <c r="MU45" s="9"/>
      <c r="MV45" s="9"/>
      <c r="MW45" s="9"/>
      <c r="MX45" s="9"/>
      <c r="MY45" s="9"/>
      <c r="MZ45" s="9"/>
      <c r="NA45" s="9"/>
      <c r="NB45" s="9"/>
      <c r="NC45" s="9"/>
      <c r="ND45" s="9"/>
      <c r="NE45" s="9"/>
      <c r="NF45" s="9"/>
      <c r="NG45" s="9"/>
      <c r="NH45" s="9"/>
      <c r="NI45" s="9"/>
      <c r="NJ45" s="9"/>
      <c r="NK45" s="9"/>
      <c r="NL45" s="9"/>
      <c r="NM45" s="9"/>
      <c r="NN45" s="9"/>
      <c r="NO45" s="9"/>
      <c r="NP45" s="9"/>
      <c r="NQ45" s="9"/>
    </row>
    <row r="46" spans="1:381" s="15" customFormat="1" ht="90" customHeight="1">
      <c r="A46" s="33"/>
      <c r="B46" s="33"/>
      <c r="C46" s="33"/>
      <c r="D46" s="33"/>
      <c r="E46" s="33">
        <v>1</v>
      </c>
      <c r="F46" s="33"/>
      <c r="G46" s="33"/>
      <c r="H46" s="34" t="s">
        <v>452</v>
      </c>
      <c r="I46" s="13" t="s">
        <v>22</v>
      </c>
      <c r="J46" s="35" t="s">
        <v>708</v>
      </c>
      <c r="K46" s="4" t="s">
        <v>709</v>
      </c>
      <c r="L46" s="2" t="s">
        <v>710</v>
      </c>
      <c r="M46" s="34" t="s">
        <v>437</v>
      </c>
      <c r="N46" s="38" t="s">
        <v>711</v>
      </c>
      <c r="O46" s="17">
        <v>44880</v>
      </c>
      <c r="P46" s="17">
        <v>44893</v>
      </c>
      <c r="Q46" s="17">
        <v>46234</v>
      </c>
      <c r="R46" s="39">
        <v>70549621</v>
      </c>
      <c r="S46" s="18">
        <v>882999060</v>
      </c>
      <c r="T46" s="18">
        <v>909489036</v>
      </c>
      <c r="U46" s="18">
        <v>936773712</v>
      </c>
      <c r="V46" s="18">
        <v>562844870</v>
      </c>
      <c r="W46" s="5">
        <f t="shared" si="12"/>
        <v>3362656299</v>
      </c>
      <c r="X46" s="18">
        <v>0</v>
      </c>
      <c r="Y46" s="5">
        <f t="shared" si="13"/>
        <v>3362656299</v>
      </c>
      <c r="Z46" s="19">
        <v>0</v>
      </c>
      <c r="AA46" s="5">
        <f t="shared" si="14"/>
        <v>3362656299</v>
      </c>
      <c r="AB46" s="14" t="s">
        <v>712</v>
      </c>
      <c r="AC46" s="6" t="s">
        <v>298</v>
      </c>
      <c r="AD46" s="28">
        <v>860039431</v>
      </c>
      <c r="AE46" s="28">
        <v>0</v>
      </c>
      <c r="AF46" s="21" t="s">
        <v>713</v>
      </c>
      <c r="AG46" s="28">
        <v>2454710</v>
      </c>
      <c r="AH46" s="41" t="s">
        <v>299</v>
      </c>
      <c r="AI46" s="40" t="s">
        <v>24</v>
      </c>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c r="IQ46" s="9"/>
      <c r="IR46" s="9"/>
      <c r="IS46" s="9"/>
      <c r="IT46" s="9"/>
      <c r="IU46" s="9"/>
      <c r="IV46" s="9"/>
      <c r="IW46" s="9"/>
      <c r="IX46" s="9"/>
      <c r="IY46" s="9"/>
      <c r="IZ46" s="9"/>
      <c r="JA46" s="9"/>
      <c r="JB46" s="9"/>
      <c r="JC46" s="9"/>
      <c r="JD46" s="9"/>
      <c r="JE46" s="9"/>
      <c r="JF46" s="9"/>
      <c r="JG46" s="9"/>
      <c r="JH46" s="9"/>
      <c r="JI46" s="9"/>
      <c r="JJ46" s="9"/>
      <c r="JK46" s="9"/>
      <c r="JL46" s="9"/>
      <c r="JM46" s="9"/>
      <c r="JN46" s="9"/>
      <c r="JO46" s="9"/>
      <c r="JP46" s="9"/>
      <c r="JQ46" s="9"/>
      <c r="JR46" s="9"/>
      <c r="JS46" s="9"/>
      <c r="JT46" s="9"/>
      <c r="JU46" s="9"/>
      <c r="JV46" s="9"/>
      <c r="JW46" s="9"/>
      <c r="JX46" s="9"/>
      <c r="JY46" s="9"/>
      <c r="JZ46" s="9"/>
      <c r="KA46" s="9"/>
      <c r="KB46" s="9"/>
      <c r="KC46" s="9"/>
      <c r="KD46" s="9"/>
      <c r="KE46" s="9"/>
      <c r="KF46" s="9"/>
      <c r="KG46" s="9"/>
      <c r="KH46" s="9"/>
      <c r="KI46" s="9"/>
      <c r="KJ46" s="9"/>
      <c r="KK46" s="9"/>
      <c r="KL46" s="9"/>
      <c r="KM46" s="9"/>
      <c r="KN46" s="9"/>
      <c r="KO46" s="9"/>
      <c r="KP46" s="9"/>
      <c r="KQ46" s="9"/>
      <c r="KR46" s="9"/>
      <c r="KS46" s="9"/>
      <c r="KT46" s="9"/>
      <c r="KU46" s="9"/>
      <c r="KV46" s="9"/>
      <c r="KW46" s="9"/>
      <c r="KX46" s="9"/>
      <c r="KY46" s="9"/>
      <c r="KZ46" s="9"/>
      <c r="LA46" s="9"/>
      <c r="LB46" s="9"/>
      <c r="LC46" s="9"/>
      <c r="LD46" s="9"/>
      <c r="LE46" s="9"/>
      <c r="LF46" s="9"/>
      <c r="LG46" s="9"/>
      <c r="LH46" s="9"/>
      <c r="LI46" s="9"/>
      <c r="LJ46" s="9"/>
      <c r="LK46" s="9"/>
      <c r="LL46" s="9"/>
      <c r="LM46" s="9"/>
      <c r="LN46" s="9"/>
      <c r="LO46" s="9"/>
      <c r="LP46" s="9"/>
      <c r="LQ46" s="9"/>
      <c r="LR46" s="9"/>
      <c r="LS46" s="9"/>
      <c r="LT46" s="9"/>
      <c r="LU46" s="9"/>
      <c r="LV46" s="9"/>
      <c r="LW46" s="9"/>
      <c r="LX46" s="9"/>
      <c r="LY46" s="9"/>
      <c r="LZ46" s="9"/>
      <c r="MA46" s="9"/>
      <c r="MB46" s="9"/>
      <c r="MC46" s="9"/>
      <c r="MD46" s="9"/>
      <c r="ME46" s="9"/>
      <c r="MF46" s="9"/>
      <c r="MG46" s="9"/>
      <c r="MH46" s="9"/>
      <c r="MI46" s="9"/>
      <c r="MJ46" s="9"/>
      <c r="MK46" s="9"/>
      <c r="ML46" s="9"/>
      <c r="MM46" s="9"/>
      <c r="MN46" s="9"/>
      <c r="MO46" s="9"/>
      <c r="MP46" s="9"/>
      <c r="MQ46" s="9"/>
      <c r="MR46" s="9"/>
      <c r="MS46" s="9"/>
      <c r="MT46" s="9"/>
      <c r="MU46" s="9"/>
      <c r="MV46" s="9"/>
      <c r="MW46" s="9"/>
      <c r="MX46" s="9"/>
      <c r="MY46" s="9"/>
      <c r="MZ46" s="9"/>
      <c r="NA46" s="9"/>
      <c r="NB46" s="9"/>
      <c r="NC46" s="9"/>
      <c r="ND46" s="9"/>
      <c r="NE46" s="9"/>
      <c r="NF46" s="9"/>
      <c r="NG46" s="9"/>
      <c r="NH46" s="9"/>
      <c r="NI46" s="9"/>
      <c r="NJ46" s="9"/>
      <c r="NK46" s="9"/>
      <c r="NL46" s="9"/>
      <c r="NM46" s="9"/>
      <c r="NN46" s="9"/>
      <c r="NO46" s="9"/>
      <c r="NP46" s="9"/>
      <c r="NQ46" s="9"/>
    </row>
    <row r="47" spans="1:381" s="15" customFormat="1" ht="90" customHeight="1">
      <c r="A47" s="33"/>
      <c r="B47" s="33"/>
      <c r="C47" s="33"/>
      <c r="D47" s="33"/>
      <c r="E47" s="33">
        <v>1</v>
      </c>
      <c r="F47" s="33"/>
      <c r="G47" s="33"/>
      <c r="H47" s="34" t="s">
        <v>475</v>
      </c>
      <c r="I47" s="13" t="s">
        <v>22</v>
      </c>
      <c r="J47" s="35" t="s">
        <v>714</v>
      </c>
      <c r="K47" s="4" t="s">
        <v>715</v>
      </c>
      <c r="L47" s="2" t="s">
        <v>716</v>
      </c>
      <c r="M47" s="34" t="s">
        <v>609</v>
      </c>
      <c r="N47" s="38" t="s">
        <v>717</v>
      </c>
      <c r="O47" s="17">
        <v>44876</v>
      </c>
      <c r="P47" s="17">
        <v>44882</v>
      </c>
      <c r="Q47" s="17">
        <v>46234</v>
      </c>
      <c r="R47" s="39">
        <v>150150000</v>
      </c>
      <c r="S47" s="18">
        <v>1252851600</v>
      </c>
      <c r="T47" s="18">
        <v>1290437148</v>
      </c>
      <c r="U47" s="18">
        <v>1329150262</v>
      </c>
      <c r="V47" s="18">
        <v>798597783</v>
      </c>
      <c r="W47" s="5">
        <f t="shared" si="12"/>
        <v>4821186793</v>
      </c>
      <c r="X47" s="18">
        <v>0</v>
      </c>
      <c r="Y47" s="5">
        <f t="shared" si="13"/>
        <v>4821186793</v>
      </c>
      <c r="Z47" s="19">
        <v>0</v>
      </c>
      <c r="AA47" s="5">
        <f t="shared" si="14"/>
        <v>4821186793</v>
      </c>
      <c r="AB47" s="14" t="s">
        <v>28</v>
      </c>
      <c r="AC47" s="6" t="s">
        <v>148</v>
      </c>
      <c r="AD47" s="28">
        <v>900407111</v>
      </c>
      <c r="AE47" s="28">
        <v>2</v>
      </c>
      <c r="AF47" s="11" t="s">
        <v>205</v>
      </c>
      <c r="AG47" s="28">
        <v>7425961</v>
      </c>
      <c r="AH47" s="41" t="s">
        <v>702</v>
      </c>
      <c r="AI47" s="40" t="s">
        <v>24</v>
      </c>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c r="JB47" s="9"/>
      <c r="JC47" s="9"/>
      <c r="JD47" s="9"/>
      <c r="JE47" s="9"/>
      <c r="JF47" s="9"/>
      <c r="JG47" s="9"/>
      <c r="JH47" s="9"/>
      <c r="JI47" s="9"/>
      <c r="JJ47" s="9"/>
      <c r="JK47" s="9"/>
      <c r="JL47" s="9"/>
      <c r="JM47" s="9"/>
      <c r="JN47" s="9"/>
      <c r="JO47" s="9"/>
      <c r="JP47" s="9"/>
      <c r="JQ47" s="9"/>
      <c r="JR47" s="9"/>
      <c r="JS47" s="9"/>
      <c r="JT47" s="9"/>
      <c r="JU47" s="9"/>
      <c r="JV47" s="9"/>
      <c r="JW47" s="9"/>
      <c r="JX47" s="9"/>
      <c r="JY47" s="9"/>
      <c r="JZ47" s="9"/>
      <c r="KA47" s="9"/>
      <c r="KB47" s="9"/>
      <c r="KC47" s="9"/>
      <c r="KD47" s="9"/>
      <c r="KE47" s="9"/>
      <c r="KF47" s="9"/>
      <c r="KG47" s="9"/>
      <c r="KH47" s="9"/>
      <c r="KI47" s="9"/>
      <c r="KJ47" s="9"/>
      <c r="KK47" s="9"/>
      <c r="KL47" s="9"/>
      <c r="KM47" s="9"/>
      <c r="KN47" s="9"/>
      <c r="KO47" s="9"/>
      <c r="KP47" s="9"/>
      <c r="KQ47" s="9"/>
      <c r="KR47" s="9"/>
      <c r="KS47" s="9"/>
      <c r="KT47" s="9"/>
      <c r="KU47" s="9"/>
      <c r="KV47" s="9"/>
      <c r="KW47" s="9"/>
      <c r="KX47" s="9"/>
      <c r="KY47" s="9"/>
      <c r="KZ47" s="9"/>
      <c r="LA47" s="9"/>
      <c r="LB47" s="9"/>
      <c r="LC47" s="9"/>
      <c r="LD47" s="9"/>
      <c r="LE47" s="9"/>
      <c r="LF47" s="9"/>
      <c r="LG47" s="9"/>
      <c r="LH47" s="9"/>
      <c r="LI47" s="9"/>
      <c r="LJ47" s="9"/>
      <c r="LK47" s="9"/>
      <c r="LL47" s="9"/>
      <c r="LM47" s="9"/>
      <c r="LN47" s="9"/>
      <c r="LO47" s="9"/>
      <c r="LP47" s="9"/>
      <c r="LQ47" s="9"/>
      <c r="LR47" s="9"/>
      <c r="LS47" s="9"/>
      <c r="LT47" s="9"/>
      <c r="LU47" s="9"/>
      <c r="LV47" s="9"/>
      <c r="LW47" s="9"/>
      <c r="LX47" s="9"/>
      <c r="LY47" s="9"/>
      <c r="LZ47" s="9"/>
      <c r="MA47" s="9"/>
      <c r="MB47" s="9"/>
      <c r="MC47" s="9"/>
      <c r="MD47" s="9"/>
      <c r="ME47" s="9"/>
      <c r="MF47" s="9"/>
      <c r="MG47" s="9"/>
      <c r="MH47" s="9"/>
      <c r="MI47" s="9"/>
      <c r="MJ47" s="9"/>
      <c r="MK47" s="9"/>
      <c r="ML47" s="9"/>
      <c r="MM47" s="9"/>
      <c r="MN47" s="9"/>
      <c r="MO47" s="9"/>
      <c r="MP47" s="9"/>
      <c r="MQ47" s="9"/>
      <c r="MR47" s="9"/>
      <c r="MS47" s="9"/>
      <c r="MT47" s="9"/>
      <c r="MU47" s="9"/>
      <c r="MV47" s="9"/>
      <c r="MW47" s="9"/>
      <c r="MX47" s="9"/>
      <c r="MY47" s="9"/>
      <c r="MZ47" s="9"/>
      <c r="NA47" s="9"/>
      <c r="NB47" s="9"/>
      <c r="NC47" s="9"/>
      <c r="ND47" s="9"/>
      <c r="NE47" s="9"/>
      <c r="NF47" s="9"/>
      <c r="NG47" s="9"/>
      <c r="NH47" s="9"/>
      <c r="NI47" s="9"/>
      <c r="NJ47" s="9"/>
      <c r="NK47" s="9"/>
      <c r="NL47" s="9"/>
      <c r="NM47" s="9"/>
      <c r="NN47" s="9"/>
      <c r="NO47" s="9"/>
      <c r="NP47" s="9"/>
      <c r="NQ47" s="9"/>
    </row>
    <row r="48" spans="1:381" s="15" customFormat="1" ht="90" customHeight="1">
      <c r="A48" s="33"/>
      <c r="B48" s="33"/>
      <c r="C48" s="33"/>
      <c r="D48" s="33"/>
      <c r="E48" s="33">
        <v>1</v>
      </c>
      <c r="F48" s="33"/>
      <c r="G48" s="33"/>
      <c r="H48" s="34" t="s">
        <v>476</v>
      </c>
      <c r="I48" s="13" t="s">
        <v>22</v>
      </c>
      <c r="J48" s="35" t="s">
        <v>718</v>
      </c>
      <c r="K48" s="4" t="s">
        <v>719</v>
      </c>
      <c r="L48" s="2" t="s">
        <v>720</v>
      </c>
      <c r="M48" s="34" t="s">
        <v>609</v>
      </c>
      <c r="N48" s="38" t="s">
        <v>721</v>
      </c>
      <c r="O48" s="17">
        <v>44876</v>
      </c>
      <c r="P48" s="17">
        <v>44886</v>
      </c>
      <c r="Q48" s="17">
        <v>46234</v>
      </c>
      <c r="R48" s="39">
        <v>115000000</v>
      </c>
      <c r="S48" s="18">
        <v>963732000</v>
      </c>
      <c r="T48" s="18">
        <v>992643960</v>
      </c>
      <c r="U48" s="18">
        <v>1022423279</v>
      </c>
      <c r="V48" s="18">
        <v>614305986</v>
      </c>
      <c r="W48" s="5">
        <f t="shared" si="12"/>
        <v>3708105225</v>
      </c>
      <c r="X48" s="18">
        <v>0</v>
      </c>
      <c r="Y48" s="5">
        <f t="shared" si="13"/>
        <v>3708105225</v>
      </c>
      <c r="Z48" s="19">
        <v>0</v>
      </c>
      <c r="AA48" s="5">
        <f t="shared" si="14"/>
        <v>3708105225</v>
      </c>
      <c r="AB48" s="14" t="s">
        <v>228</v>
      </c>
      <c r="AC48" s="6" t="s">
        <v>250</v>
      </c>
      <c r="AD48" s="28">
        <v>900789891</v>
      </c>
      <c r="AE48" s="28">
        <v>7</v>
      </c>
      <c r="AF48" s="21" t="s">
        <v>722</v>
      </c>
      <c r="AG48" s="28">
        <v>7046446</v>
      </c>
      <c r="AH48" s="41" t="s">
        <v>99</v>
      </c>
      <c r="AI48" s="40" t="s">
        <v>24</v>
      </c>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c r="JB48" s="9"/>
      <c r="JC48" s="9"/>
      <c r="JD48" s="9"/>
      <c r="JE48" s="9"/>
      <c r="JF48" s="9"/>
      <c r="JG48" s="9"/>
      <c r="JH48" s="9"/>
      <c r="JI48" s="9"/>
      <c r="JJ48" s="9"/>
      <c r="JK48" s="9"/>
      <c r="JL48" s="9"/>
      <c r="JM48" s="9"/>
      <c r="JN48" s="9"/>
      <c r="JO48" s="9"/>
      <c r="JP48" s="9"/>
      <c r="JQ48" s="9"/>
      <c r="JR48" s="9"/>
      <c r="JS48" s="9"/>
      <c r="JT48" s="9"/>
      <c r="JU48" s="9"/>
      <c r="JV48" s="9"/>
      <c r="JW48" s="9"/>
      <c r="JX48" s="9"/>
      <c r="JY48" s="9"/>
      <c r="JZ48" s="9"/>
      <c r="KA48" s="9"/>
      <c r="KB48" s="9"/>
      <c r="KC48" s="9"/>
      <c r="KD48" s="9"/>
      <c r="KE48" s="9"/>
      <c r="KF48" s="9"/>
      <c r="KG48" s="9"/>
      <c r="KH48" s="9"/>
      <c r="KI48" s="9"/>
      <c r="KJ48" s="9"/>
      <c r="KK48" s="9"/>
      <c r="KL48" s="9"/>
      <c r="KM48" s="9"/>
      <c r="KN48" s="9"/>
      <c r="KO48" s="9"/>
      <c r="KP48" s="9"/>
      <c r="KQ48" s="9"/>
      <c r="KR48" s="9"/>
      <c r="KS48" s="9"/>
      <c r="KT48" s="9"/>
      <c r="KU48" s="9"/>
      <c r="KV48" s="9"/>
      <c r="KW48" s="9"/>
      <c r="KX48" s="9"/>
      <c r="KY48" s="9"/>
      <c r="KZ48" s="9"/>
      <c r="LA48" s="9"/>
      <c r="LB48" s="9"/>
      <c r="LC48" s="9"/>
      <c r="LD48" s="9"/>
      <c r="LE48" s="9"/>
      <c r="LF48" s="9"/>
      <c r="LG48" s="9"/>
      <c r="LH48" s="9"/>
      <c r="LI48" s="9"/>
      <c r="LJ48" s="9"/>
      <c r="LK48" s="9"/>
      <c r="LL48" s="9"/>
      <c r="LM48" s="9"/>
      <c r="LN48" s="9"/>
      <c r="LO48" s="9"/>
      <c r="LP48" s="9"/>
      <c r="LQ48" s="9"/>
      <c r="LR48" s="9"/>
      <c r="LS48" s="9"/>
      <c r="LT48" s="9"/>
      <c r="LU48" s="9"/>
      <c r="LV48" s="9"/>
      <c r="LW48" s="9"/>
      <c r="LX48" s="9"/>
      <c r="LY48" s="9"/>
      <c r="LZ48" s="9"/>
      <c r="MA48" s="9"/>
      <c r="MB48" s="9"/>
      <c r="MC48" s="9"/>
      <c r="MD48" s="9"/>
      <c r="ME48" s="9"/>
      <c r="MF48" s="9"/>
      <c r="MG48" s="9"/>
      <c r="MH48" s="9"/>
      <c r="MI48" s="9"/>
      <c r="MJ48" s="9"/>
      <c r="MK48" s="9"/>
      <c r="ML48" s="9"/>
      <c r="MM48" s="9"/>
      <c r="MN48" s="9"/>
      <c r="MO48" s="9"/>
      <c r="MP48" s="9"/>
      <c r="MQ48" s="9"/>
      <c r="MR48" s="9"/>
      <c r="MS48" s="9"/>
      <c r="MT48" s="9"/>
      <c r="MU48" s="9"/>
      <c r="MV48" s="9"/>
      <c r="MW48" s="9"/>
      <c r="MX48" s="9"/>
      <c r="MY48" s="9"/>
      <c r="MZ48" s="9"/>
      <c r="NA48" s="9"/>
      <c r="NB48" s="9"/>
      <c r="NC48" s="9"/>
      <c r="ND48" s="9"/>
      <c r="NE48" s="9"/>
      <c r="NF48" s="9"/>
      <c r="NG48" s="9"/>
      <c r="NH48" s="9"/>
      <c r="NI48" s="9"/>
      <c r="NJ48" s="9"/>
      <c r="NK48" s="9"/>
      <c r="NL48" s="9"/>
      <c r="NM48" s="9"/>
      <c r="NN48" s="9"/>
      <c r="NO48" s="9"/>
      <c r="NP48" s="9"/>
      <c r="NQ48" s="9"/>
    </row>
    <row r="49" spans="1:381" s="15" customFormat="1" ht="90" customHeight="1">
      <c r="A49" s="33"/>
      <c r="B49" s="33"/>
      <c r="C49" s="33"/>
      <c r="D49" s="33"/>
      <c r="E49" s="33">
        <v>1</v>
      </c>
      <c r="F49" s="33"/>
      <c r="G49" s="33"/>
      <c r="H49" s="34" t="s">
        <v>464</v>
      </c>
      <c r="I49" s="13" t="s">
        <v>22</v>
      </c>
      <c r="J49" s="35" t="s">
        <v>723</v>
      </c>
      <c r="K49" s="4" t="s">
        <v>724</v>
      </c>
      <c r="L49" s="2" t="s">
        <v>725</v>
      </c>
      <c r="M49" s="34" t="s">
        <v>114</v>
      </c>
      <c r="N49" s="38" t="s">
        <v>726</v>
      </c>
      <c r="O49" s="17">
        <v>44880</v>
      </c>
      <c r="P49" s="17">
        <v>44883</v>
      </c>
      <c r="Q49" s="17">
        <v>46234</v>
      </c>
      <c r="R49" s="39">
        <v>358290000</v>
      </c>
      <c r="S49" s="18">
        <v>2866320000</v>
      </c>
      <c r="T49" s="18">
        <v>2952309600</v>
      </c>
      <c r="U49" s="18">
        <v>3040878888</v>
      </c>
      <c r="V49" s="18">
        <v>1827061399</v>
      </c>
      <c r="W49" s="5">
        <f t="shared" si="12"/>
        <v>11044859887</v>
      </c>
      <c r="X49" s="18">
        <v>0</v>
      </c>
      <c r="Y49" s="5">
        <f t="shared" si="13"/>
        <v>11044859887</v>
      </c>
      <c r="Z49" s="19">
        <v>0</v>
      </c>
      <c r="AA49" s="5">
        <f t="shared" si="14"/>
        <v>11044859887</v>
      </c>
      <c r="AB49" s="14" t="s">
        <v>239</v>
      </c>
      <c r="AC49" s="6" t="s">
        <v>115</v>
      </c>
      <c r="AD49" s="28">
        <v>900667685</v>
      </c>
      <c r="AE49" s="28">
        <v>2</v>
      </c>
      <c r="AF49" s="11" t="s">
        <v>727</v>
      </c>
      <c r="AG49" s="28">
        <v>7046446</v>
      </c>
      <c r="AH49" s="41" t="s">
        <v>728</v>
      </c>
      <c r="AI49" s="40" t="s">
        <v>24</v>
      </c>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c r="JB49" s="9"/>
      <c r="JC49" s="9"/>
      <c r="JD49" s="9"/>
      <c r="JE49" s="9"/>
      <c r="JF49" s="9"/>
      <c r="JG49" s="9"/>
      <c r="JH49" s="9"/>
      <c r="JI49" s="9"/>
      <c r="JJ49" s="9"/>
      <c r="JK49" s="9"/>
      <c r="JL49" s="9"/>
      <c r="JM49" s="9"/>
      <c r="JN49" s="9"/>
      <c r="JO49" s="9"/>
      <c r="JP49" s="9"/>
      <c r="JQ49" s="9"/>
      <c r="JR49" s="9"/>
      <c r="JS49" s="9"/>
      <c r="JT49" s="9"/>
      <c r="JU49" s="9"/>
      <c r="JV49" s="9"/>
      <c r="JW49" s="9"/>
      <c r="JX49" s="9"/>
      <c r="JY49" s="9"/>
      <c r="JZ49" s="9"/>
      <c r="KA49" s="9"/>
      <c r="KB49" s="9"/>
      <c r="KC49" s="9"/>
      <c r="KD49" s="9"/>
      <c r="KE49" s="9"/>
      <c r="KF49" s="9"/>
      <c r="KG49" s="9"/>
      <c r="KH49" s="9"/>
      <c r="KI49" s="9"/>
      <c r="KJ49" s="9"/>
      <c r="KK49" s="9"/>
      <c r="KL49" s="9"/>
      <c r="KM49" s="9"/>
      <c r="KN49" s="9"/>
      <c r="KO49" s="9"/>
      <c r="KP49" s="9"/>
      <c r="KQ49" s="9"/>
      <c r="KR49" s="9"/>
      <c r="KS49" s="9"/>
      <c r="KT49" s="9"/>
      <c r="KU49" s="9"/>
      <c r="KV49" s="9"/>
      <c r="KW49" s="9"/>
      <c r="KX49" s="9"/>
      <c r="KY49" s="9"/>
      <c r="KZ49" s="9"/>
      <c r="LA49" s="9"/>
      <c r="LB49" s="9"/>
      <c r="LC49" s="9"/>
      <c r="LD49" s="9"/>
      <c r="LE49" s="9"/>
      <c r="LF49" s="9"/>
      <c r="LG49" s="9"/>
      <c r="LH49" s="9"/>
      <c r="LI49" s="9"/>
      <c r="LJ49" s="9"/>
      <c r="LK49" s="9"/>
      <c r="LL49" s="9"/>
      <c r="LM49" s="9"/>
      <c r="LN49" s="9"/>
      <c r="LO49" s="9"/>
      <c r="LP49" s="9"/>
      <c r="LQ49" s="9"/>
      <c r="LR49" s="9"/>
      <c r="LS49" s="9"/>
      <c r="LT49" s="9"/>
      <c r="LU49" s="9"/>
      <c r="LV49" s="9"/>
      <c r="LW49" s="9"/>
      <c r="LX49" s="9"/>
      <c r="LY49" s="9"/>
      <c r="LZ49" s="9"/>
      <c r="MA49" s="9"/>
      <c r="MB49" s="9"/>
      <c r="MC49" s="9"/>
      <c r="MD49" s="9"/>
      <c r="ME49" s="9"/>
      <c r="MF49" s="9"/>
      <c r="MG49" s="9"/>
      <c r="MH49" s="9"/>
      <c r="MI49" s="9"/>
      <c r="MJ49" s="9"/>
      <c r="MK49" s="9"/>
      <c r="ML49" s="9"/>
      <c r="MM49" s="9"/>
      <c r="MN49" s="9"/>
      <c r="MO49" s="9"/>
      <c r="MP49" s="9"/>
      <c r="MQ49" s="9"/>
      <c r="MR49" s="9"/>
      <c r="MS49" s="9"/>
      <c r="MT49" s="9"/>
      <c r="MU49" s="9"/>
      <c r="MV49" s="9"/>
      <c r="MW49" s="9"/>
      <c r="MX49" s="9"/>
      <c r="MY49" s="9"/>
      <c r="MZ49" s="9"/>
      <c r="NA49" s="9"/>
      <c r="NB49" s="9"/>
      <c r="NC49" s="9"/>
      <c r="ND49" s="9"/>
      <c r="NE49" s="9"/>
      <c r="NF49" s="9"/>
      <c r="NG49" s="9"/>
      <c r="NH49" s="9"/>
      <c r="NI49" s="9"/>
      <c r="NJ49" s="9"/>
      <c r="NK49" s="9"/>
      <c r="NL49" s="9"/>
      <c r="NM49" s="9"/>
      <c r="NN49" s="9"/>
      <c r="NO49" s="9"/>
      <c r="NP49" s="9"/>
      <c r="NQ49" s="9"/>
    </row>
    <row r="50" spans="1:381" s="15" customFormat="1" ht="90" customHeight="1">
      <c r="A50" s="33"/>
      <c r="B50" s="33"/>
      <c r="C50" s="33"/>
      <c r="D50" s="33"/>
      <c r="E50" s="33">
        <v>1</v>
      </c>
      <c r="F50" s="33"/>
      <c r="G50" s="33"/>
      <c r="H50" s="34" t="s">
        <v>499</v>
      </c>
      <c r="I50" s="13" t="s">
        <v>22</v>
      </c>
      <c r="J50" s="35" t="s">
        <v>729</v>
      </c>
      <c r="K50" s="4" t="s">
        <v>730</v>
      </c>
      <c r="L50" s="2" t="s">
        <v>731</v>
      </c>
      <c r="M50" s="34" t="s">
        <v>609</v>
      </c>
      <c r="N50" s="38" t="s">
        <v>732</v>
      </c>
      <c r="O50" s="17">
        <v>44876</v>
      </c>
      <c r="P50" s="17">
        <v>44888</v>
      </c>
      <c r="Q50" s="17">
        <v>46234</v>
      </c>
      <c r="R50" s="39">
        <v>191533500</v>
      </c>
      <c r="S50" s="18">
        <v>1532268000</v>
      </c>
      <c r="T50" s="18">
        <v>1578236040</v>
      </c>
      <c r="U50" s="18">
        <v>1625588064</v>
      </c>
      <c r="V50" s="18">
        <v>976708264</v>
      </c>
      <c r="W50" s="5">
        <f t="shared" si="12"/>
        <v>5904333868</v>
      </c>
      <c r="X50" s="18">
        <v>0</v>
      </c>
      <c r="Y50" s="5">
        <f t="shared" si="13"/>
        <v>5904333868</v>
      </c>
      <c r="Z50" s="19">
        <v>0</v>
      </c>
      <c r="AA50" s="5">
        <f t="shared" si="14"/>
        <v>5904333868</v>
      </c>
      <c r="AB50" s="14" t="s">
        <v>733</v>
      </c>
      <c r="AC50" s="6" t="s">
        <v>250</v>
      </c>
      <c r="AD50" s="28">
        <v>900789891</v>
      </c>
      <c r="AE50" s="28">
        <v>7</v>
      </c>
      <c r="AF50" s="21" t="s">
        <v>722</v>
      </c>
      <c r="AG50" s="28">
        <v>7046446</v>
      </c>
      <c r="AH50" s="41" t="s">
        <v>99</v>
      </c>
      <c r="AI50" s="40" t="s">
        <v>24</v>
      </c>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c r="JB50" s="9"/>
      <c r="JC50" s="9"/>
      <c r="JD50" s="9"/>
      <c r="JE50" s="9"/>
      <c r="JF50" s="9"/>
      <c r="JG50" s="9"/>
      <c r="JH50" s="9"/>
      <c r="JI50" s="9"/>
      <c r="JJ50" s="9"/>
      <c r="JK50" s="9"/>
      <c r="JL50" s="9"/>
      <c r="JM50" s="9"/>
      <c r="JN50" s="9"/>
      <c r="JO50" s="9"/>
      <c r="JP50" s="9"/>
      <c r="JQ50" s="9"/>
      <c r="JR50" s="9"/>
      <c r="JS50" s="9"/>
      <c r="JT50" s="9"/>
      <c r="JU50" s="9"/>
      <c r="JV50" s="9"/>
      <c r="JW50" s="9"/>
      <c r="JX50" s="9"/>
      <c r="JY50" s="9"/>
      <c r="JZ50" s="9"/>
      <c r="KA50" s="9"/>
      <c r="KB50" s="9"/>
      <c r="KC50" s="9"/>
      <c r="KD50" s="9"/>
      <c r="KE50" s="9"/>
      <c r="KF50" s="9"/>
      <c r="KG50" s="9"/>
      <c r="KH50" s="9"/>
      <c r="KI50" s="9"/>
      <c r="KJ50" s="9"/>
      <c r="KK50" s="9"/>
      <c r="KL50" s="9"/>
      <c r="KM50" s="9"/>
      <c r="KN50" s="9"/>
      <c r="KO50" s="9"/>
      <c r="KP50" s="9"/>
      <c r="KQ50" s="9"/>
      <c r="KR50" s="9"/>
      <c r="KS50" s="9"/>
      <c r="KT50" s="9"/>
      <c r="KU50" s="9"/>
      <c r="KV50" s="9"/>
      <c r="KW50" s="9"/>
      <c r="KX50" s="9"/>
      <c r="KY50" s="9"/>
      <c r="KZ50" s="9"/>
      <c r="LA50" s="9"/>
      <c r="LB50" s="9"/>
      <c r="LC50" s="9"/>
      <c r="LD50" s="9"/>
      <c r="LE50" s="9"/>
      <c r="LF50" s="9"/>
      <c r="LG50" s="9"/>
      <c r="LH50" s="9"/>
      <c r="LI50" s="9"/>
      <c r="LJ50" s="9"/>
      <c r="LK50" s="9"/>
      <c r="LL50" s="9"/>
      <c r="LM50" s="9"/>
      <c r="LN50" s="9"/>
      <c r="LO50" s="9"/>
      <c r="LP50" s="9"/>
      <c r="LQ50" s="9"/>
      <c r="LR50" s="9"/>
      <c r="LS50" s="9"/>
      <c r="LT50" s="9"/>
      <c r="LU50" s="9"/>
      <c r="LV50" s="9"/>
      <c r="LW50" s="9"/>
      <c r="LX50" s="9"/>
      <c r="LY50" s="9"/>
      <c r="LZ50" s="9"/>
      <c r="MA50" s="9"/>
      <c r="MB50" s="9"/>
      <c r="MC50" s="9"/>
      <c r="MD50" s="9"/>
      <c r="ME50" s="9"/>
      <c r="MF50" s="9"/>
      <c r="MG50" s="9"/>
      <c r="MH50" s="9"/>
      <c r="MI50" s="9"/>
      <c r="MJ50" s="9"/>
      <c r="MK50" s="9"/>
      <c r="ML50" s="9"/>
      <c r="MM50" s="9"/>
      <c r="MN50" s="9"/>
      <c r="MO50" s="9"/>
      <c r="MP50" s="9"/>
      <c r="MQ50" s="9"/>
      <c r="MR50" s="9"/>
      <c r="MS50" s="9"/>
      <c r="MT50" s="9"/>
      <c r="MU50" s="9"/>
      <c r="MV50" s="9"/>
      <c r="MW50" s="9"/>
      <c r="MX50" s="9"/>
      <c r="MY50" s="9"/>
      <c r="MZ50" s="9"/>
      <c r="NA50" s="9"/>
      <c r="NB50" s="9"/>
      <c r="NC50" s="9"/>
      <c r="ND50" s="9"/>
      <c r="NE50" s="9"/>
      <c r="NF50" s="9"/>
      <c r="NG50" s="9"/>
      <c r="NH50" s="9"/>
      <c r="NI50" s="9"/>
      <c r="NJ50" s="9"/>
      <c r="NK50" s="9"/>
      <c r="NL50" s="9"/>
      <c r="NM50" s="9"/>
      <c r="NN50" s="9"/>
      <c r="NO50" s="9"/>
      <c r="NP50" s="9"/>
      <c r="NQ50" s="9"/>
    </row>
    <row r="51" spans="1:381" s="15" customFormat="1" ht="90" customHeight="1">
      <c r="A51" s="33"/>
      <c r="B51" s="33"/>
      <c r="C51" s="33"/>
      <c r="D51" s="33"/>
      <c r="E51" s="33">
        <v>1</v>
      </c>
      <c r="F51" s="33"/>
      <c r="G51" s="33"/>
      <c r="H51" s="34" t="s">
        <v>485</v>
      </c>
      <c r="I51" s="13" t="s">
        <v>22</v>
      </c>
      <c r="J51" s="35" t="s">
        <v>734</v>
      </c>
      <c r="K51" s="4" t="s">
        <v>735</v>
      </c>
      <c r="L51" s="2" t="s">
        <v>736</v>
      </c>
      <c r="M51" s="34" t="s">
        <v>609</v>
      </c>
      <c r="N51" s="38" t="s">
        <v>737</v>
      </c>
      <c r="O51" s="17">
        <v>44879</v>
      </c>
      <c r="P51" s="17">
        <v>44888</v>
      </c>
      <c r="Q51" s="17">
        <v>46234</v>
      </c>
      <c r="R51" s="39">
        <v>80583842</v>
      </c>
      <c r="S51" s="18">
        <v>664010853.96000004</v>
      </c>
      <c r="T51" s="18">
        <v>683931179.58000004</v>
      </c>
      <c r="U51" s="18">
        <v>704449114.97000003</v>
      </c>
      <c r="V51" s="18">
        <v>423256509.91000003</v>
      </c>
      <c r="W51" s="5">
        <f t="shared" si="12"/>
        <v>2556231500.4200001</v>
      </c>
      <c r="X51" s="18">
        <v>0</v>
      </c>
      <c r="Y51" s="5">
        <f t="shared" si="13"/>
        <v>2556231500.4200001</v>
      </c>
      <c r="Z51" s="19">
        <v>0</v>
      </c>
      <c r="AA51" s="5">
        <f t="shared" si="14"/>
        <v>2556231500.4200001</v>
      </c>
      <c r="AB51" s="14" t="s">
        <v>738</v>
      </c>
      <c r="AC51" s="6" t="s">
        <v>250</v>
      </c>
      <c r="AD51" s="28">
        <v>900789891</v>
      </c>
      <c r="AE51" s="28">
        <v>7</v>
      </c>
      <c r="AF51" s="11" t="s">
        <v>722</v>
      </c>
      <c r="AG51" s="28">
        <v>7046446</v>
      </c>
      <c r="AH51" s="41" t="s">
        <v>99</v>
      </c>
      <c r="AI51" s="40" t="s">
        <v>24</v>
      </c>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c r="IQ51" s="9"/>
      <c r="IR51" s="9"/>
      <c r="IS51" s="9"/>
      <c r="IT51" s="9"/>
      <c r="IU51" s="9"/>
      <c r="IV51" s="9"/>
      <c r="IW51" s="9"/>
      <c r="IX51" s="9"/>
      <c r="IY51" s="9"/>
      <c r="IZ51" s="9"/>
      <c r="JA51" s="9"/>
      <c r="JB51" s="9"/>
      <c r="JC51" s="9"/>
      <c r="JD51" s="9"/>
      <c r="JE51" s="9"/>
      <c r="JF51" s="9"/>
      <c r="JG51" s="9"/>
      <c r="JH51" s="9"/>
      <c r="JI51" s="9"/>
      <c r="JJ51" s="9"/>
      <c r="JK51" s="9"/>
      <c r="JL51" s="9"/>
      <c r="JM51" s="9"/>
      <c r="JN51" s="9"/>
      <c r="JO51" s="9"/>
      <c r="JP51" s="9"/>
      <c r="JQ51" s="9"/>
      <c r="JR51" s="9"/>
      <c r="JS51" s="9"/>
      <c r="JT51" s="9"/>
      <c r="JU51" s="9"/>
      <c r="JV51" s="9"/>
      <c r="JW51" s="9"/>
      <c r="JX51" s="9"/>
      <c r="JY51" s="9"/>
      <c r="JZ51" s="9"/>
      <c r="KA51" s="9"/>
      <c r="KB51" s="9"/>
      <c r="KC51" s="9"/>
      <c r="KD51" s="9"/>
      <c r="KE51" s="9"/>
      <c r="KF51" s="9"/>
      <c r="KG51" s="9"/>
      <c r="KH51" s="9"/>
      <c r="KI51" s="9"/>
      <c r="KJ51" s="9"/>
      <c r="KK51" s="9"/>
      <c r="KL51" s="9"/>
      <c r="KM51" s="9"/>
      <c r="KN51" s="9"/>
      <c r="KO51" s="9"/>
      <c r="KP51" s="9"/>
      <c r="KQ51" s="9"/>
      <c r="KR51" s="9"/>
      <c r="KS51" s="9"/>
      <c r="KT51" s="9"/>
      <c r="KU51" s="9"/>
      <c r="KV51" s="9"/>
      <c r="KW51" s="9"/>
      <c r="KX51" s="9"/>
      <c r="KY51" s="9"/>
      <c r="KZ51" s="9"/>
      <c r="LA51" s="9"/>
      <c r="LB51" s="9"/>
      <c r="LC51" s="9"/>
      <c r="LD51" s="9"/>
      <c r="LE51" s="9"/>
      <c r="LF51" s="9"/>
      <c r="LG51" s="9"/>
      <c r="LH51" s="9"/>
      <c r="LI51" s="9"/>
      <c r="LJ51" s="9"/>
      <c r="LK51" s="9"/>
      <c r="LL51" s="9"/>
      <c r="LM51" s="9"/>
      <c r="LN51" s="9"/>
      <c r="LO51" s="9"/>
      <c r="LP51" s="9"/>
      <c r="LQ51" s="9"/>
      <c r="LR51" s="9"/>
      <c r="LS51" s="9"/>
      <c r="LT51" s="9"/>
      <c r="LU51" s="9"/>
      <c r="LV51" s="9"/>
      <c r="LW51" s="9"/>
      <c r="LX51" s="9"/>
      <c r="LY51" s="9"/>
      <c r="LZ51" s="9"/>
      <c r="MA51" s="9"/>
      <c r="MB51" s="9"/>
      <c r="MC51" s="9"/>
      <c r="MD51" s="9"/>
      <c r="ME51" s="9"/>
      <c r="MF51" s="9"/>
      <c r="MG51" s="9"/>
      <c r="MH51" s="9"/>
      <c r="MI51" s="9"/>
      <c r="MJ51" s="9"/>
      <c r="MK51" s="9"/>
      <c r="ML51" s="9"/>
      <c r="MM51" s="9"/>
      <c r="MN51" s="9"/>
      <c r="MO51" s="9"/>
      <c r="MP51" s="9"/>
      <c r="MQ51" s="9"/>
      <c r="MR51" s="9"/>
      <c r="MS51" s="9"/>
      <c r="MT51" s="9"/>
      <c r="MU51" s="9"/>
      <c r="MV51" s="9"/>
      <c r="MW51" s="9"/>
      <c r="MX51" s="9"/>
      <c r="MY51" s="9"/>
      <c r="MZ51" s="9"/>
      <c r="NA51" s="9"/>
      <c r="NB51" s="9"/>
      <c r="NC51" s="9"/>
      <c r="ND51" s="9"/>
      <c r="NE51" s="9"/>
      <c r="NF51" s="9"/>
      <c r="NG51" s="9"/>
      <c r="NH51" s="9"/>
      <c r="NI51" s="9"/>
      <c r="NJ51" s="9"/>
      <c r="NK51" s="9"/>
      <c r="NL51" s="9"/>
      <c r="NM51" s="9"/>
      <c r="NN51" s="9"/>
      <c r="NO51" s="9"/>
      <c r="NP51" s="9"/>
      <c r="NQ51" s="9"/>
    </row>
    <row r="52" spans="1:381" s="15" customFormat="1" ht="90" customHeight="1">
      <c r="A52" s="33"/>
      <c r="B52" s="33"/>
      <c r="C52" s="33"/>
      <c r="D52" s="33"/>
      <c r="E52" s="33">
        <v>1</v>
      </c>
      <c r="F52" s="33"/>
      <c r="G52" s="33"/>
      <c r="H52" s="34" t="s">
        <v>488</v>
      </c>
      <c r="I52" s="13" t="s">
        <v>22</v>
      </c>
      <c r="J52" s="35" t="s">
        <v>739</v>
      </c>
      <c r="K52" s="4" t="s">
        <v>740</v>
      </c>
      <c r="L52" s="2" t="s">
        <v>741</v>
      </c>
      <c r="M52" s="34" t="s">
        <v>742</v>
      </c>
      <c r="N52" s="38" t="s">
        <v>743</v>
      </c>
      <c r="O52" s="17">
        <v>44895</v>
      </c>
      <c r="P52" s="17">
        <v>44902</v>
      </c>
      <c r="Q52" s="17">
        <v>46234</v>
      </c>
      <c r="R52" s="39">
        <v>40150000</v>
      </c>
      <c r="S52" s="18">
        <v>1005034800</v>
      </c>
      <c r="T52" s="18">
        <v>1035185900</v>
      </c>
      <c r="U52" s="18">
        <v>1066241500</v>
      </c>
      <c r="V52" s="18">
        <v>640633400</v>
      </c>
      <c r="W52" s="5">
        <f t="shared" si="12"/>
        <v>3787245600</v>
      </c>
      <c r="X52" s="18">
        <v>0</v>
      </c>
      <c r="Y52" s="5">
        <f t="shared" si="13"/>
        <v>3787245600</v>
      </c>
      <c r="Z52" s="19">
        <v>0</v>
      </c>
      <c r="AA52" s="5">
        <f t="shared" si="14"/>
        <v>3787245600</v>
      </c>
      <c r="AB52" s="14" t="s">
        <v>1398</v>
      </c>
      <c r="AC52" s="6" t="s">
        <v>744</v>
      </c>
      <c r="AD52" s="28">
        <v>900723907</v>
      </c>
      <c r="AE52" s="28">
        <v>2</v>
      </c>
      <c r="AF52" s="21" t="s">
        <v>745</v>
      </c>
      <c r="AG52" s="28">
        <v>7046446</v>
      </c>
      <c r="AH52" s="41" t="s">
        <v>120</v>
      </c>
      <c r="AI52" s="40" t="s">
        <v>24</v>
      </c>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c r="IQ52" s="9"/>
      <c r="IR52" s="9"/>
      <c r="IS52" s="9"/>
      <c r="IT52" s="9"/>
      <c r="IU52" s="9"/>
      <c r="IV52" s="9"/>
      <c r="IW52" s="9"/>
      <c r="IX52" s="9"/>
      <c r="IY52" s="9"/>
      <c r="IZ52" s="9"/>
      <c r="JA52" s="9"/>
      <c r="JB52" s="9"/>
      <c r="JC52" s="9"/>
      <c r="JD52" s="9"/>
      <c r="JE52" s="9"/>
      <c r="JF52" s="9"/>
      <c r="JG52" s="9"/>
      <c r="JH52" s="9"/>
      <c r="JI52" s="9"/>
      <c r="JJ52" s="9"/>
      <c r="JK52" s="9"/>
      <c r="JL52" s="9"/>
      <c r="JM52" s="9"/>
      <c r="JN52" s="9"/>
      <c r="JO52" s="9"/>
      <c r="JP52" s="9"/>
      <c r="JQ52" s="9"/>
      <c r="JR52" s="9"/>
      <c r="JS52" s="9"/>
      <c r="JT52" s="9"/>
      <c r="JU52" s="9"/>
      <c r="JV52" s="9"/>
      <c r="JW52" s="9"/>
      <c r="JX52" s="9"/>
      <c r="JY52" s="9"/>
      <c r="JZ52" s="9"/>
      <c r="KA52" s="9"/>
      <c r="KB52" s="9"/>
      <c r="KC52" s="9"/>
      <c r="KD52" s="9"/>
      <c r="KE52" s="9"/>
      <c r="KF52" s="9"/>
      <c r="KG52" s="9"/>
      <c r="KH52" s="9"/>
      <c r="KI52" s="9"/>
      <c r="KJ52" s="9"/>
      <c r="KK52" s="9"/>
      <c r="KL52" s="9"/>
      <c r="KM52" s="9"/>
      <c r="KN52" s="9"/>
      <c r="KO52" s="9"/>
      <c r="KP52" s="9"/>
      <c r="KQ52" s="9"/>
      <c r="KR52" s="9"/>
      <c r="KS52" s="9"/>
      <c r="KT52" s="9"/>
      <c r="KU52" s="9"/>
      <c r="KV52" s="9"/>
      <c r="KW52" s="9"/>
      <c r="KX52" s="9"/>
      <c r="KY52" s="9"/>
      <c r="KZ52" s="9"/>
      <c r="LA52" s="9"/>
      <c r="LB52" s="9"/>
      <c r="LC52" s="9"/>
      <c r="LD52" s="9"/>
      <c r="LE52" s="9"/>
      <c r="LF52" s="9"/>
      <c r="LG52" s="9"/>
      <c r="LH52" s="9"/>
      <c r="LI52" s="9"/>
      <c r="LJ52" s="9"/>
      <c r="LK52" s="9"/>
      <c r="LL52" s="9"/>
      <c r="LM52" s="9"/>
      <c r="LN52" s="9"/>
      <c r="LO52" s="9"/>
      <c r="LP52" s="9"/>
      <c r="LQ52" s="9"/>
      <c r="LR52" s="9"/>
      <c r="LS52" s="9"/>
      <c r="LT52" s="9"/>
      <c r="LU52" s="9"/>
      <c r="LV52" s="9"/>
      <c r="LW52" s="9"/>
      <c r="LX52" s="9"/>
      <c r="LY52" s="9"/>
      <c r="LZ52" s="9"/>
      <c r="MA52" s="9"/>
      <c r="MB52" s="9"/>
      <c r="MC52" s="9"/>
      <c r="MD52" s="9"/>
      <c r="ME52" s="9"/>
      <c r="MF52" s="9"/>
      <c r="MG52" s="9"/>
      <c r="MH52" s="9"/>
      <c r="MI52" s="9"/>
      <c r="MJ52" s="9"/>
      <c r="MK52" s="9"/>
      <c r="ML52" s="9"/>
      <c r="MM52" s="9"/>
      <c r="MN52" s="9"/>
      <c r="MO52" s="9"/>
      <c r="MP52" s="9"/>
      <c r="MQ52" s="9"/>
      <c r="MR52" s="9"/>
      <c r="MS52" s="9"/>
      <c r="MT52" s="9"/>
      <c r="MU52" s="9"/>
      <c r="MV52" s="9"/>
      <c r="MW52" s="9"/>
      <c r="MX52" s="9"/>
      <c r="MY52" s="9"/>
      <c r="MZ52" s="9"/>
      <c r="NA52" s="9"/>
      <c r="NB52" s="9"/>
      <c r="NC52" s="9"/>
      <c r="ND52" s="9"/>
      <c r="NE52" s="9"/>
      <c r="NF52" s="9"/>
      <c r="NG52" s="9"/>
      <c r="NH52" s="9"/>
      <c r="NI52" s="9"/>
      <c r="NJ52" s="9"/>
      <c r="NK52" s="9"/>
      <c r="NL52" s="9"/>
      <c r="NM52" s="9"/>
      <c r="NN52" s="9"/>
      <c r="NO52" s="9"/>
      <c r="NP52" s="9"/>
      <c r="NQ52" s="9"/>
    </row>
    <row r="53" spans="1:381" s="15" customFormat="1" ht="90" customHeight="1">
      <c r="A53" s="33"/>
      <c r="B53" s="33"/>
      <c r="C53" s="33"/>
      <c r="D53" s="33">
        <v>1</v>
      </c>
      <c r="E53" s="33"/>
      <c r="F53" s="33"/>
      <c r="G53" s="33"/>
      <c r="H53" s="34" t="s">
        <v>484</v>
      </c>
      <c r="I53" s="13" t="s">
        <v>103</v>
      </c>
      <c r="J53" s="35" t="s">
        <v>747</v>
      </c>
      <c r="K53" s="4" t="s">
        <v>748</v>
      </c>
      <c r="L53" s="2" t="s">
        <v>749</v>
      </c>
      <c r="M53" s="34" t="s">
        <v>750</v>
      </c>
      <c r="N53" s="38" t="s">
        <v>751</v>
      </c>
      <c r="O53" s="17">
        <v>44882</v>
      </c>
      <c r="P53" s="17">
        <v>44888</v>
      </c>
      <c r="Q53" s="17">
        <v>46234</v>
      </c>
      <c r="R53" s="39">
        <v>3500000</v>
      </c>
      <c r="S53" s="18">
        <v>48499500</v>
      </c>
      <c r="T53" s="18">
        <v>49954485</v>
      </c>
      <c r="U53" s="18">
        <v>51453120</v>
      </c>
      <c r="V53" s="18">
        <v>30914750</v>
      </c>
      <c r="W53" s="5">
        <f t="shared" si="12"/>
        <v>184321855</v>
      </c>
      <c r="X53" s="18">
        <v>0</v>
      </c>
      <c r="Y53" s="5">
        <f t="shared" si="13"/>
        <v>184321855</v>
      </c>
      <c r="Z53" s="19">
        <v>5129</v>
      </c>
      <c r="AA53" s="5">
        <f t="shared" si="14"/>
        <v>184316726</v>
      </c>
      <c r="AB53" s="14" t="s">
        <v>100</v>
      </c>
      <c r="AC53" s="6" t="s">
        <v>191</v>
      </c>
      <c r="AD53" s="28">
        <v>860514046</v>
      </c>
      <c r="AE53" s="28">
        <v>5</v>
      </c>
      <c r="AF53" s="21" t="s">
        <v>630</v>
      </c>
      <c r="AG53" s="28">
        <v>2852005</v>
      </c>
      <c r="AH53" s="41" t="s">
        <v>192</v>
      </c>
      <c r="AI53" s="40" t="s">
        <v>24</v>
      </c>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c r="IQ53" s="9"/>
      <c r="IR53" s="9"/>
      <c r="IS53" s="9"/>
      <c r="IT53" s="9"/>
      <c r="IU53" s="9"/>
      <c r="IV53" s="9"/>
      <c r="IW53" s="9"/>
      <c r="IX53" s="9"/>
      <c r="IY53" s="9"/>
      <c r="IZ53" s="9"/>
      <c r="JA53" s="9"/>
      <c r="JB53" s="9"/>
      <c r="JC53" s="9"/>
      <c r="JD53" s="9"/>
      <c r="JE53" s="9"/>
      <c r="JF53" s="9"/>
      <c r="JG53" s="9"/>
      <c r="JH53" s="9"/>
      <c r="JI53" s="9"/>
      <c r="JJ53" s="9"/>
      <c r="JK53" s="9"/>
      <c r="JL53" s="9"/>
      <c r="JM53" s="9"/>
      <c r="JN53" s="9"/>
      <c r="JO53" s="9"/>
      <c r="JP53" s="9"/>
      <c r="JQ53" s="9"/>
      <c r="JR53" s="9"/>
      <c r="JS53" s="9"/>
      <c r="JT53" s="9"/>
      <c r="JU53" s="9"/>
      <c r="JV53" s="9"/>
      <c r="JW53" s="9"/>
      <c r="JX53" s="9"/>
      <c r="JY53" s="9"/>
      <c r="JZ53" s="9"/>
      <c r="KA53" s="9"/>
      <c r="KB53" s="9"/>
      <c r="KC53" s="9"/>
      <c r="KD53" s="9"/>
      <c r="KE53" s="9"/>
      <c r="KF53" s="9"/>
      <c r="KG53" s="9"/>
      <c r="KH53" s="9"/>
      <c r="KI53" s="9"/>
      <c r="KJ53" s="9"/>
      <c r="KK53" s="9"/>
      <c r="KL53" s="9"/>
      <c r="KM53" s="9"/>
      <c r="KN53" s="9"/>
      <c r="KO53" s="9"/>
      <c r="KP53" s="9"/>
      <c r="KQ53" s="9"/>
      <c r="KR53" s="9"/>
      <c r="KS53" s="9"/>
      <c r="KT53" s="9"/>
      <c r="KU53" s="9"/>
      <c r="KV53" s="9"/>
      <c r="KW53" s="9"/>
      <c r="KX53" s="9"/>
      <c r="KY53" s="9"/>
      <c r="KZ53" s="9"/>
      <c r="LA53" s="9"/>
      <c r="LB53" s="9"/>
      <c r="LC53" s="9"/>
      <c r="LD53" s="9"/>
      <c r="LE53" s="9"/>
      <c r="LF53" s="9"/>
      <c r="LG53" s="9"/>
      <c r="LH53" s="9"/>
      <c r="LI53" s="9"/>
      <c r="LJ53" s="9"/>
      <c r="LK53" s="9"/>
      <c r="LL53" s="9"/>
      <c r="LM53" s="9"/>
      <c r="LN53" s="9"/>
      <c r="LO53" s="9"/>
      <c r="LP53" s="9"/>
      <c r="LQ53" s="9"/>
      <c r="LR53" s="9"/>
      <c r="LS53" s="9"/>
      <c r="LT53" s="9"/>
      <c r="LU53" s="9"/>
      <c r="LV53" s="9"/>
      <c r="LW53" s="9"/>
      <c r="LX53" s="9"/>
      <c r="LY53" s="9"/>
      <c r="LZ53" s="9"/>
      <c r="MA53" s="9"/>
      <c r="MB53" s="9"/>
      <c r="MC53" s="9"/>
      <c r="MD53" s="9"/>
      <c r="ME53" s="9"/>
      <c r="MF53" s="9"/>
      <c r="MG53" s="9"/>
      <c r="MH53" s="9"/>
      <c r="MI53" s="9"/>
      <c r="MJ53" s="9"/>
      <c r="MK53" s="9"/>
      <c r="ML53" s="9"/>
      <c r="MM53" s="9"/>
      <c r="MN53" s="9"/>
      <c r="MO53" s="9"/>
      <c r="MP53" s="9"/>
      <c r="MQ53" s="9"/>
      <c r="MR53" s="9"/>
      <c r="MS53" s="9"/>
      <c r="MT53" s="9"/>
      <c r="MU53" s="9"/>
      <c r="MV53" s="9"/>
      <c r="MW53" s="9"/>
      <c r="MX53" s="9"/>
      <c r="MY53" s="9"/>
      <c r="MZ53" s="9"/>
      <c r="NA53" s="9"/>
      <c r="NB53" s="9"/>
      <c r="NC53" s="9"/>
      <c r="ND53" s="9"/>
      <c r="NE53" s="9"/>
      <c r="NF53" s="9"/>
      <c r="NG53" s="9"/>
      <c r="NH53" s="9"/>
      <c r="NI53" s="9"/>
      <c r="NJ53" s="9"/>
      <c r="NK53" s="9"/>
      <c r="NL53" s="9"/>
      <c r="NM53" s="9"/>
      <c r="NN53" s="9"/>
      <c r="NO53" s="9"/>
      <c r="NP53" s="9"/>
      <c r="NQ53" s="9"/>
    </row>
    <row r="54" spans="1:381" s="15" customFormat="1" ht="90" customHeight="1">
      <c r="A54" s="33"/>
      <c r="B54" s="33"/>
      <c r="C54" s="33"/>
      <c r="D54" s="33"/>
      <c r="E54" s="33">
        <v>1</v>
      </c>
      <c r="F54" s="33"/>
      <c r="G54" s="33"/>
      <c r="H54" s="34" t="s">
        <v>486</v>
      </c>
      <c r="I54" s="13" t="s">
        <v>22</v>
      </c>
      <c r="J54" s="35" t="s">
        <v>752</v>
      </c>
      <c r="K54" s="4" t="s">
        <v>753</v>
      </c>
      <c r="L54" s="2" t="s">
        <v>754</v>
      </c>
      <c r="M54" s="34" t="s">
        <v>609</v>
      </c>
      <c r="N54" s="38" t="s">
        <v>755</v>
      </c>
      <c r="O54" s="17">
        <v>44879</v>
      </c>
      <c r="P54" s="17">
        <v>44883</v>
      </c>
      <c r="Q54" s="17">
        <v>46234</v>
      </c>
      <c r="R54" s="39">
        <v>100440000</v>
      </c>
      <c r="S54" s="18">
        <v>803520000</v>
      </c>
      <c r="T54" s="18">
        <v>827625600</v>
      </c>
      <c r="U54" s="18">
        <v>852454368</v>
      </c>
      <c r="V54" s="18">
        <v>512182999.44</v>
      </c>
      <c r="W54" s="5">
        <f t="shared" si="12"/>
        <v>3096222967.4400001</v>
      </c>
      <c r="X54" s="18">
        <v>0</v>
      </c>
      <c r="Y54" s="5">
        <f t="shared" si="13"/>
        <v>3096222967.4400001</v>
      </c>
      <c r="Z54" s="19">
        <v>0</v>
      </c>
      <c r="AA54" s="5">
        <f t="shared" si="14"/>
        <v>3096222967.4400001</v>
      </c>
      <c r="AB54" s="14" t="s">
        <v>638</v>
      </c>
      <c r="AC54" s="6" t="s">
        <v>250</v>
      </c>
      <c r="AD54" s="28">
        <v>900789891</v>
      </c>
      <c r="AE54" s="28">
        <v>7</v>
      </c>
      <c r="AF54" s="11" t="s">
        <v>722</v>
      </c>
      <c r="AG54" s="28">
        <v>7046446</v>
      </c>
      <c r="AH54" s="41" t="s">
        <v>99</v>
      </c>
      <c r="AI54" s="40" t="s">
        <v>24</v>
      </c>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c r="IQ54" s="9"/>
      <c r="IR54" s="9"/>
      <c r="IS54" s="9"/>
      <c r="IT54" s="9"/>
      <c r="IU54" s="9"/>
      <c r="IV54" s="9"/>
      <c r="IW54" s="9"/>
      <c r="IX54" s="9"/>
      <c r="IY54" s="9"/>
      <c r="IZ54" s="9"/>
      <c r="JA54" s="9"/>
      <c r="JB54" s="9"/>
      <c r="JC54" s="9"/>
      <c r="JD54" s="9"/>
      <c r="JE54" s="9"/>
      <c r="JF54" s="9"/>
      <c r="JG54" s="9"/>
      <c r="JH54" s="9"/>
      <c r="JI54" s="9"/>
      <c r="JJ54" s="9"/>
      <c r="JK54" s="9"/>
      <c r="JL54" s="9"/>
      <c r="JM54" s="9"/>
      <c r="JN54" s="9"/>
      <c r="JO54" s="9"/>
      <c r="JP54" s="9"/>
      <c r="JQ54" s="9"/>
      <c r="JR54" s="9"/>
      <c r="JS54" s="9"/>
      <c r="JT54" s="9"/>
      <c r="JU54" s="9"/>
      <c r="JV54" s="9"/>
      <c r="JW54" s="9"/>
      <c r="JX54" s="9"/>
      <c r="JY54" s="9"/>
      <c r="JZ54" s="9"/>
      <c r="KA54" s="9"/>
      <c r="KB54" s="9"/>
      <c r="KC54" s="9"/>
      <c r="KD54" s="9"/>
      <c r="KE54" s="9"/>
      <c r="KF54" s="9"/>
      <c r="KG54" s="9"/>
      <c r="KH54" s="9"/>
      <c r="KI54" s="9"/>
      <c r="KJ54" s="9"/>
      <c r="KK54" s="9"/>
      <c r="KL54" s="9"/>
      <c r="KM54" s="9"/>
      <c r="KN54" s="9"/>
      <c r="KO54" s="9"/>
      <c r="KP54" s="9"/>
      <c r="KQ54" s="9"/>
      <c r="KR54" s="9"/>
      <c r="KS54" s="9"/>
      <c r="KT54" s="9"/>
      <c r="KU54" s="9"/>
      <c r="KV54" s="9"/>
      <c r="KW54" s="9"/>
      <c r="KX54" s="9"/>
      <c r="KY54" s="9"/>
      <c r="KZ54" s="9"/>
      <c r="LA54" s="9"/>
      <c r="LB54" s="9"/>
      <c r="LC54" s="9"/>
      <c r="LD54" s="9"/>
      <c r="LE54" s="9"/>
      <c r="LF54" s="9"/>
      <c r="LG54" s="9"/>
      <c r="LH54" s="9"/>
      <c r="LI54" s="9"/>
      <c r="LJ54" s="9"/>
      <c r="LK54" s="9"/>
      <c r="LL54" s="9"/>
      <c r="LM54" s="9"/>
      <c r="LN54" s="9"/>
      <c r="LO54" s="9"/>
      <c r="LP54" s="9"/>
      <c r="LQ54" s="9"/>
      <c r="LR54" s="9"/>
      <c r="LS54" s="9"/>
      <c r="LT54" s="9"/>
      <c r="LU54" s="9"/>
      <c r="LV54" s="9"/>
      <c r="LW54" s="9"/>
      <c r="LX54" s="9"/>
      <c r="LY54" s="9"/>
      <c r="LZ54" s="9"/>
      <c r="MA54" s="9"/>
      <c r="MB54" s="9"/>
      <c r="MC54" s="9"/>
      <c r="MD54" s="9"/>
      <c r="ME54" s="9"/>
      <c r="MF54" s="9"/>
      <c r="MG54" s="9"/>
      <c r="MH54" s="9"/>
      <c r="MI54" s="9"/>
      <c r="MJ54" s="9"/>
      <c r="MK54" s="9"/>
      <c r="ML54" s="9"/>
      <c r="MM54" s="9"/>
      <c r="MN54" s="9"/>
      <c r="MO54" s="9"/>
      <c r="MP54" s="9"/>
      <c r="MQ54" s="9"/>
      <c r="MR54" s="9"/>
      <c r="MS54" s="9"/>
      <c r="MT54" s="9"/>
      <c r="MU54" s="9"/>
      <c r="MV54" s="9"/>
      <c r="MW54" s="9"/>
      <c r="MX54" s="9"/>
      <c r="MY54" s="9"/>
      <c r="MZ54" s="9"/>
      <c r="NA54" s="9"/>
      <c r="NB54" s="9"/>
      <c r="NC54" s="9"/>
      <c r="ND54" s="9"/>
      <c r="NE54" s="9"/>
      <c r="NF54" s="9"/>
      <c r="NG54" s="9"/>
      <c r="NH54" s="9"/>
      <c r="NI54" s="9"/>
      <c r="NJ54" s="9"/>
      <c r="NK54" s="9"/>
      <c r="NL54" s="9"/>
      <c r="NM54" s="9"/>
      <c r="NN54" s="9"/>
      <c r="NO54" s="9"/>
      <c r="NP54" s="9"/>
      <c r="NQ54" s="9"/>
    </row>
    <row r="55" spans="1:381" s="15" customFormat="1" ht="90" customHeight="1">
      <c r="A55" s="33"/>
      <c r="B55" s="33"/>
      <c r="C55" s="33"/>
      <c r="D55" s="33"/>
      <c r="E55" s="33">
        <v>1</v>
      </c>
      <c r="F55" s="33"/>
      <c r="G55" s="33"/>
      <c r="H55" s="34" t="s">
        <v>486</v>
      </c>
      <c r="I55" s="13" t="s">
        <v>22</v>
      </c>
      <c r="J55" s="35" t="s">
        <v>752</v>
      </c>
      <c r="K55" s="4" t="s">
        <v>753</v>
      </c>
      <c r="L55" s="2" t="s">
        <v>756</v>
      </c>
      <c r="M55" s="34" t="s">
        <v>757</v>
      </c>
      <c r="N55" s="38" t="s">
        <v>758</v>
      </c>
      <c r="O55" s="17">
        <v>44886</v>
      </c>
      <c r="P55" s="17">
        <v>44901</v>
      </c>
      <c r="Q55" s="17">
        <v>46234</v>
      </c>
      <c r="R55" s="39">
        <v>112500000</v>
      </c>
      <c r="S55" s="18">
        <v>938700000</v>
      </c>
      <c r="T55" s="18">
        <v>966861000</v>
      </c>
      <c r="U55" s="18">
        <v>995866830</v>
      </c>
      <c r="V55" s="18">
        <v>598349990</v>
      </c>
      <c r="W55" s="5">
        <f t="shared" si="12"/>
        <v>3612277820</v>
      </c>
      <c r="X55" s="18">
        <v>0</v>
      </c>
      <c r="Y55" s="5">
        <f t="shared" si="13"/>
        <v>3612277820</v>
      </c>
      <c r="Z55" s="19">
        <v>0</v>
      </c>
      <c r="AA55" s="5">
        <f t="shared" si="14"/>
        <v>3612277820</v>
      </c>
      <c r="AB55" s="14" t="s">
        <v>119</v>
      </c>
      <c r="AC55" s="6" t="s">
        <v>759</v>
      </c>
      <c r="AD55" s="28">
        <v>901655064</v>
      </c>
      <c r="AE55" s="28">
        <v>0</v>
      </c>
      <c r="AF55" s="21" t="s">
        <v>760</v>
      </c>
      <c r="AG55" s="28">
        <v>3112611310</v>
      </c>
      <c r="AH55" s="41" t="s">
        <v>125</v>
      </c>
      <c r="AI55" s="40" t="s">
        <v>24</v>
      </c>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c r="IQ55" s="9"/>
      <c r="IR55" s="9"/>
      <c r="IS55" s="9"/>
      <c r="IT55" s="9"/>
      <c r="IU55" s="9"/>
      <c r="IV55" s="9"/>
      <c r="IW55" s="9"/>
      <c r="IX55" s="9"/>
      <c r="IY55" s="9"/>
      <c r="IZ55" s="9"/>
      <c r="JA55" s="9"/>
      <c r="JB55" s="9"/>
      <c r="JC55" s="9"/>
      <c r="JD55" s="9"/>
      <c r="JE55" s="9"/>
      <c r="JF55" s="9"/>
      <c r="JG55" s="9"/>
      <c r="JH55" s="9"/>
      <c r="JI55" s="9"/>
      <c r="JJ55" s="9"/>
      <c r="JK55" s="9"/>
      <c r="JL55" s="9"/>
      <c r="JM55" s="9"/>
      <c r="JN55" s="9"/>
      <c r="JO55" s="9"/>
      <c r="JP55" s="9"/>
      <c r="JQ55" s="9"/>
      <c r="JR55" s="9"/>
      <c r="JS55" s="9"/>
      <c r="JT55" s="9"/>
      <c r="JU55" s="9"/>
      <c r="JV55" s="9"/>
      <c r="JW55" s="9"/>
      <c r="JX55" s="9"/>
      <c r="JY55" s="9"/>
      <c r="JZ55" s="9"/>
      <c r="KA55" s="9"/>
      <c r="KB55" s="9"/>
      <c r="KC55" s="9"/>
      <c r="KD55" s="9"/>
      <c r="KE55" s="9"/>
      <c r="KF55" s="9"/>
      <c r="KG55" s="9"/>
      <c r="KH55" s="9"/>
      <c r="KI55" s="9"/>
      <c r="KJ55" s="9"/>
      <c r="KK55" s="9"/>
      <c r="KL55" s="9"/>
      <c r="KM55" s="9"/>
      <c r="KN55" s="9"/>
      <c r="KO55" s="9"/>
      <c r="KP55" s="9"/>
      <c r="KQ55" s="9"/>
      <c r="KR55" s="9"/>
      <c r="KS55" s="9"/>
      <c r="KT55" s="9"/>
      <c r="KU55" s="9"/>
      <c r="KV55" s="9"/>
      <c r="KW55" s="9"/>
      <c r="KX55" s="9"/>
      <c r="KY55" s="9"/>
      <c r="KZ55" s="9"/>
      <c r="LA55" s="9"/>
      <c r="LB55" s="9"/>
      <c r="LC55" s="9"/>
      <c r="LD55" s="9"/>
      <c r="LE55" s="9"/>
      <c r="LF55" s="9"/>
      <c r="LG55" s="9"/>
      <c r="LH55" s="9"/>
      <c r="LI55" s="9"/>
      <c r="LJ55" s="9"/>
      <c r="LK55" s="9"/>
      <c r="LL55" s="9"/>
      <c r="LM55" s="9"/>
      <c r="LN55" s="9"/>
      <c r="LO55" s="9"/>
      <c r="LP55" s="9"/>
      <c r="LQ55" s="9"/>
      <c r="LR55" s="9"/>
      <c r="LS55" s="9"/>
      <c r="LT55" s="9"/>
      <c r="LU55" s="9"/>
      <c r="LV55" s="9"/>
      <c r="LW55" s="9"/>
      <c r="LX55" s="9"/>
      <c r="LY55" s="9"/>
      <c r="LZ55" s="9"/>
      <c r="MA55" s="9"/>
      <c r="MB55" s="9"/>
      <c r="MC55" s="9"/>
      <c r="MD55" s="9"/>
      <c r="ME55" s="9"/>
      <c r="MF55" s="9"/>
      <c r="MG55" s="9"/>
      <c r="MH55" s="9"/>
      <c r="MI55" s="9"/>
      <c r="MJ55" s="9"/>
      <c r="MK55" s="9"/>
      <c r="ML55" s="9"/>
      <c r="MM55" s="9"/>
      <c r="MN55" s="9"/>
      <c r="MO55" s="9"/>
      <c r="MP55" s="9"/>
      <c r="MQ55" s="9"/>
      <c r="MR55" s="9"/>
      <c r="MS55" s="9"/>
      <c r="MT55" s="9"/>
      <c r="MU55" s="9"/>
      <c r="MV55" s="9"/>
      <c r="MW55" s="9"/>
      <c r="MX55" s="9"/>
      <c r="MY55" s="9"/>
      <c r="MZ55" s="9"/>
      <c r="NA55" s="9"/>
      <c r="NB55" s="9"/>
      <c r="NC55" s="9"/>
      <c r="ND55" s="9"/>
      <c r="NE55" s="9"/>
      <c r="NF55" s="9"/>
      <c r="NG55" s="9"/>
      <c r="NH55" s="9"/>
      <c r="NI55" s="9"/>
      <c r="NJ55" s="9"/>
      <c r="NK55" s="9"/>
      <c r="NL55" s="9"/>
      <c r="NM55" s="9"/>
      <c r="NN55" s="9"/>
      <c r="NO55" s="9"/>
      <c r="NP55" s="9"/>
      <c r="NQ55" s="9"/>
    </row>
    <row r="56" spans="1:381" s="15" customFormat="1" ht="90" customHeight="1">
      <c r="A56" s="33"/>
      <c r="B56" s="33"/>
      <c r="C56" s="33"/>
      <c r="D56" s="33"/>
      <c r="E56" s="33">
        <v>1</v>
      </c>
      <c r="F56" s="33"/>
      <c r="G56" s="33"/>
      <c r="H56" s="34" t="s">
        <v>487</v>
      </c>
      <c r="I56" s="13" t="s">
        <v>22</v>
      </c>
      <c r="J56" s="36" t="s">
        <v>761</v>
      </c>
      <c r="K56" s="4" t="s">
        <v>762</v>
      </c>
      <c r="L56" s="2" t="s">
        <v>763</v>
      </c>
      <c r="M56" s="34" t="s">
        <v>764</v>
      </c>
      <c r="N56" s="38" t="s">
        <v>765</v>
      </c>
      <c r="O56" s="17">
        <v>44880</v>
      </c>
      <c r="P56" s="17">
        <v>44888</v>
      </c>
      <c r="Q56" s="17">
        <v>46234</v>
      </c>
      <c r="R56" s="39">
        <v>151800000</v>
      </c>
      <c r="S56" s="18">
        <v>1266619200</v>
      </c>
      <c r="T56" s="18">
        <v>1304617800</v>
      </c>
      <c r="U56" s="18">
        <v>1343756400</v>
      </c>
      <c r="V56" s="18">
        <v>807373600</v>
      </c>
      <c r="W56" s="5">
        <f t="shared" si="12"/>
        <v>4874167000</v>
      </c>
      <c r="X56" s="18">
        <v>0</v>
      </c>
      <c r="Y56" s="5">
        <f t="shared" si="13"/>
        <v>4874167000</v>
      </c>
      <c r="Z56" s="19">
        <v>0</v>
      </c>
      <c r="AA56" s="5">
        <f t="shared" si="14"/>
        <v>4874167000</v>
      </c>
      <c r="AB56" s="14" t="s">
        <v>180</v>
      </c>
      <c r="AC56" s="6" t="s">
        <v>766</v>
      </c>
      <c r="AD56" s="28">
        <v>900471369</v>
      </c>
      <c r="AE56" s="28">
        <v>7</v>
      </c>
      <c r="AF56" s="11" t="s">
        <v>767</v>
      </c>
      <c r="AG56" s="28">
        <v>6261703</v>
      </c>
      <c r="AH56" s="41" t="s">
        <v>768</v>
      </c>
      <c r="AI56" s="40" t="s">
        <v>24</v>
      </c>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c r="IQ56" s="9"/>
      <c r="IR56" s="9"/>
      <c r="IS56" s="9"/>
      <c r="IT56" s="9"/>
      <c r="IU56" s="9"/>
      <c r="IV56" s="9"/>
      <c r="IW56" s="9"/>
      <c r="IX56" s="9"/>
      <c r="IY56" s="9"/>
      <c r="IZ56" s="9"/>
      <c r="JA56" s="9"/>
      <c r="JB56" s="9"/>
      <c r="JC56" s="9"/>
      <c r="JD56" s="9"/>
      <c r="JE56" s="9"/>
      <c r="JF56" s="9"/>
      <c r="JG56" s="9"/>
      <c r="JH56" s="9"/>
      <c r="JI56" s="9"/>
      <c r="JJ56" s="9"/>
      <c r="JK56" s="9"/>
      <c r="JL56" s="9"/>
      <c r="JM56" s="9"/>
      <c r="JN56" s="9"/>
      <c r="JO56" s="9"/>
      <c r="JP56" s="9"/>
      <c r="JQ56" s="9"/>
      <c r="JR56" s="9"/>
      <c r="JS56" s="9"/>
      <c r="JT56" s="9"/>
      <c r="JU56" s="9"/>
      <c r="JV56" s="9"/>
      <c r="JW56" s="9"/>
      <c r="JX56" s="9"/>
      <c r="JY56" s="9"/>
      <c r="JZ56" s="9"/>
      <c r="KA56" s="9"/>
      <c r="KB56" s="9"/>
      <c r="KC56" s="9"/>
      <c r="KD56" s="9"/>
      <c r="KE56" s="9"/>
      <c r="KF56" s="9"/>
      <c r="KG56" s="9"/>
      <c r="KH56" s="9"/>
      <c r="KI56" s="9"/>
      <c r="KJ56" s="9"/>
      <c r="KK56" s="9"/>
      <c r="KL56" s="9"/>
      <c r="KM56" s="9"/>
      <c r="KN56" s="9"/>
      <c r="KO56" s="9"/>
      <c r="KP56" s="9"/>
      <c r="KQ56" s="9"/>
      <c r="KR56" s="9"/>
      <c r="KS56" s="9"/>
      <c r="KT56" s="9"/>
      <c r="KU56" s="9"/>
      <c r="KV56" s="9"/>
      <c r="KW56" s="9"/>
      <c r="KX56" s="9"/>
      <c r="KY56" s="9"/>
      <c r="KZ56" s="9"/>
      <c r="LA56" s="9"/>
      <c r="LB56" s="9"/>
      <c r="LC56" s="9"/>
      <c r="LD56" s="9"/>
      <c r="LE56" s="9"/>
      <c r="LF56" s="9"/>
      <c r="LG56" s="9"/>
      <c r="LH56" s="9"/>
      <c r="LI56" s="9"/>
      <c r="LJ56" s="9"/>
      <c r="LK56" s="9"/>
      <c r="LL56" s="9"/>
      <c r="LM56" s="9"/>
      <c r="LN56" s="9"/>
      <c r="LO56" s="9"/>
      <c r="LP56" s="9"/>
      <c r="LQ56" s="9"/>
      <c r="LR56" s="9"/>
      <c r="LS56" s="9"/>
      <c r="LT56" s="9"/>
      <c r="LU56" s="9"/>
      <c r="LV56" s="9"/>
      <c r="LW56" s="9"/>
      <c r="LX56" s="9"/>
      <c r="LY56" s="9"/>
      <c r="LZ56" s="9"/>
      <c r="MA56" s="9"/>
      <c r="MB56" s="9"/>
      <c r="MC56" s="9"/>
      <c r="MD56" s="9"/>
      <c r="ME56" s="9"/>
      <c r="MF56" s="9"/>
      <c r="MG56" s="9"/>
      <c r="MH56" s="9"/>
      <c r="MI56" s="9"/>
      <c r="MJ56" s="9"/>
      <c r="MK56" s="9"/>
      <c r="ML56" s="9"/>
      <c r="MM56" s="9"/>
      <c r="MN56" s="9"/>
      <c r="MO56" s="9"/>
      <c r="MP56" s="9"/>
      <c r="MQ56" s="9"/>
      <c r="MR56" s="9"/>
      <c r="MS56" s="9"/>
      <c r="MT56" s="9"/>
      <c r="MU56" s="9"/>
      <c r="MV56" s="9"/>
      <c r="MW56" s="9"/>
      <c r="MX56" s="9"/>
      <c r="MY56" s="9"/>
      <c r="MZ56" s="9"/>
      <c r="NA56" s="9"/>
      <c r="NB56" s="9"/>
      <c r="NC56" s="9"/>
      <c r="ND56" s="9"/>
      <c r="NE56" s="9"/>
      <c r="NF56" s="9"/>
      <c r="NG56" s="9"/>
      <c r="NH56" s="9"/>
      <c r="NI56" s="9"/>
      <c r="NJ56" s="9"/>
      <c r="NK56" s="9"/>
      <c r="NL56" s="9"/>
      <c r="NM56" s="9"/>
      <c r="NN56" s="9"/>
      <c r="NO56" s="9"/>
      <c r="NP56" s="9"/>
      <c r="NQ56" s="9"/>
    </row>
    <row r="57" spans="1:381" s="15" customFormat="1" ht="90" customHeight="1">
      <c r="A57" s="33"/>
      <c r="B57" s="33"/>
      <c r="C57" s="33"/>
      <c r="D57" s="33"/>
      <c r="E57" s="33">
        <v>1</v>
      </c>
      <c r="F57" s="33"/>
      <c r="G57" s="33"/>
      <c r="H57" s="34" t="s">
        <v>461</v>
      </c>
      <c r="I57" s="13" t="s">
        <v>22</v>
      </c>
      <c r="J57" s="35" t="s">
        <v>769</v>
      </c>
      <c r="K57" s="4" t="s">
        <v>770</v>
      </c>
      <c r="L57" s="2" t="s">
        <v>771</v>
      </c>
      <c r="M57" s="34" t="s">
        <v>609</v>
      </c>
      <c r="N57" s="38" t="s">
        <v>772</v>
      </c>
      <c r="O57" s="17">
        <v>44879</v>
      </c>
      <c r="P57" s="17">
        <v>44883</v>
      </c>
      <c r="Q57" s="17">
        <v>46234</v>
      </c>
      <c r="R57" s="39">
        <v>61350000</v>
      </c>
      <c r="S57" s="18">
        <v>490800000</v>
      </c>
      <c r="T57" s="18">
        <v>505524000</v>
      </c>
      <c r="U57" s="18">
        <v>520689900</v>
      </c>
      <c r="V57" s="18">
        <v>312847900</v>
      </c>
      <c r="W57" s="5">
        <f t="shared" si="12"/>
        <v>1891211800</v>
      </c>
      <c r="X57" s="18">
        <v>0</v>
      </c>
      <c r="Y57" s="5">
        <f t="shared" si="13"/>
        <v>1891211800</v>
      </c>
      <c r="Z57" s="19">
        <v>0</v>
      </c>
      <c r="AA57" s="5">
        <f t="shared" si="14"/>
        <v>1891211800</v>
      </c>
      <c r="AB57" s="14" t="s">
        <v>180</v>
      </c>
      <c r="AC57" s="6" t="s">
        <v>250</v>
      </c>
      <c r="AD57" s="28">
        <v>900789891</v>
      </c>
      <c r="AE57" s="28">
        <v>7</v>
      </c>
      <c r="AF57" s="21" t="s">
        <v>722</v>
      </c>
      <c r="AG57" s="28">
        <v>7046446</v>
      </c>
      <c r="AH57" s="41" t="s">
        <v>99</v>
      </c>
      <c r="AI57" s="40" t="s">
        <v>24</v>
      </c>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c r="IQ57" s="9"/>
      <c r="IR57" s="9"/>
      <c r="IS57" s="9"/>
      <c r="IT57" s="9"/>
      <c r="IU57" s="9"/>
      <c r="IV57" s="9"/>
      <c r="IW57" s="9"/>
      <c r="IX57" s="9"/>
      <c r="IY57" s="9"/>
      <c r="IZ57" s="9"/>
      <c r="JA57" s="9"/>
      <c r="JB57" s="9"/>
      <c r="JC57" s="9"/>
      <c r="JD57" s="9"/>
      <c r="JE57" s="9"/>
      <c r="JF57" s="9"/>
      <c r="JG57" s="9"/>
      <c r="JH57" s="9"/>
      <c r="JI57" s="9"/>
      <c r="JJ57" s="9"/>
      <c r="JK57" s="9"/>
      <c r="JL57" s="9"/>
      <c r="JM57" s="9"/>
      <c r="JN57" s="9"/>
      <c r="JO57" s="9"/>
      <c r="JP57" s="9"/>
      <c r="JQ57" s="9"/>
      <c r="JR57" s="9"/>
      <c r="JS57" s="9"/>
      <c r="JT57" s="9"/>
      <c r="JU57" s="9"/>
      <c r="JV57" s="9"/>
      <c r="JW57" s="9"/>
      <c r="JX57" s="9"/>
      <c r="JY57" s="9"/>
      <c r="JZ57" s="9"/>
      <c r="KA57" s="9"/>
      <c r="KB57" s="9"/>
      <c r="KC57" s="9"/>
      <c r="KD57" s="9"/>
      <c r="KE57" s="9"/>
      <c r="KF57" s="9"/>
      <c r="KG57" s="9"/>
      <c r="KH57" s="9"/>
      <c r="KI57" s="9"/>
      <c r="KJ57" s="9"/>
      <c r="KK57" s="9"/>
      <c r="KL57" s="9"/>
      <c r="KM57" s="9"/>
      <c r="KN57" s="9"/>
      <c r="KO57" s="9"/>
      <c r="KP57" s="9"/>
      <c r="KQ57" s="9"/>
      <c r="KR57" s="9"/>
      <c r="KS57" s="9"/>
      <c r="KT57" s="9"/>
      <c r="KU57" s="9"/>
      <c r="KV57" s="9"/>
      <c r="KW57" s="9"/>
      <c r="KX57" s="9"/>
      <c r="KY57" s="9"/>
      <c r="KZ57" s="9"/>
      <c r="LA57" s="9"/>
      <c r="LB57" s="9"/>
      <c r="LC57" s="9"/>
      <c r="LD57" s="9"/>
      <c r="LE57" s="9"/>
      <c r="LF57" s="9"/>
      <c r="LG57" s="9"/>
      <c r="LH57" s="9"/>
      <c r="LI57" s="9"/>
      <c r="LJ57" s="9"/>
      <c r="LK57" s="9"/>
      <c r="LL57" s="9"/>
      <c r="LM57" s="9"/>
      <c r="LN57" s="9"/>
      <c r="LO57" s="9"/>
      <c r="LP57" s="9"/>
      <c r="LQ57" s="9"/>
      <c r="LR57" s="9"/>
      <c r="LS57" s="9"/>
      <c r="LT57" s="9"/>
      <c r="LU57" s="9"/>
      <c r="LV57" s="9"/>
      <c r="LW57" s="9"/>
      <c r="LX57" s="9"/>
      <c r="LY57" s="9"/>
      <c r="LZ57" s="9"/>
      <c r="MA57" s="9"/>
      <c r="MB57" s="9"/>
      <c r="MC57" s="9"/>
      <c r="MD57" s="9"/>
      <c r="ME57" s="9"/>
      <c r="MF57" s="9"/>
      <c r="MG57" s="9"/>
      <c r="MH57" s="9"/>
      <c r="MI57" s="9"/>
      <c r="MJ57" s="9"/>
      <c r="MK57" s="9"/>
      <c r="ML57" s="9"/>
      <c r="MM57" s="9"/>
      <c r="MN57" s="9"/>
      <c r="MO57" s="9"/>
      <c r="MP57" s="9"/>
      <c r="MQ57" s="9"/>
      <c r="MR57" s="9"/>
      <c r="MS57" s="9"/>
      <c r="MT57" s="9"/>
      <c r="MU57" s="9"/>
      <c r="MV57" s="9"/>
      <c r="MW57" s="9"/>
      <c r="MX57" s="9"/>
      <c r="MY57" s="9"/>
      <c r="MZ57" s="9"/>
      <c r="NA57" s="9"/>
      <c r="NB57" s="9"/>
      <c r="NC57" s="9"/>
      <c r="ND57" s="9"/>
      <c r="NE57" s="9"/>
      <c r="NF57" s="9"/>
      <c r="NG57" s="9"/>
      <c r="NH57" s="9"/>
      <c r="NI57" s="9"/>
      <c r="NJ57" s="9"/>
      <c r="NK57" s="9"/>
      <c r="NL57" s="9"/>
      <c r="NM57" s="9"/>
      <c r="NN57" s="9"/>
      <c r="NO57" s="9"/>
      <c r="NP57" s="9"/>
      <c r="NQ57" s="9"/>
    </row>
    <row r="58" spans="1:381" s="15" customFormat="1" ht="90" customHeight="1">
      <c r="A58" s="33"/>
      <c r="B58" s="33"/>
      <c r="C58" s="33"/>
      <c r="D58" s="33"/>
      <c r="E58" s="33">
        <v>1</v>
      </c>
      <c r="F58" s="33"/>
      <c r="G58" s="33"/>
      <c r="H58" s="34" t="s">
        <v>460</v>
      </c>
      <c r="I58" s="13" t="s">
        <v>27</v>
      </c>
      <c r="J58" s="35" t="s">
        <v>773</v>
      </c>
      <c r="K58" s="4" t="s">
        <v>774</v>
      </c>
      <c r="L58" s="2" t="s">
        <v>775</v>
      </c>
      <c r="M58" s="34" t="s">
        <v>474</v>
      </c>
      <c r="N58" s="38" t="s">
        <v>776</v>
      </c>
      <c r="O58" s="17">
        <v>44886</v>
      </c>
      <c r="P58" s="17">
        <v>44886</v>
      </c>
      <c r="Q58" s="17">
        <v>46234</v>
      </c>
      <c r="R58" s="39">
        <v>114009410</v>
      </c>
      <c r="S58" s="18">
        <v>939437540</v>
      </c>
      <c r="T58" s="18">
        <v>967620670</v>
      </c>
      <c r="U58" s="18">
        <v>996649290</v>
      </c>
      <c r="V58" s="18">
        <v>598820120</v>
      </c>
      <c r="W58" s="5">
        <f t="shared" si="12"/>
        <v>3616537030</v>
      </c>
      <c r="X58" s="18">
        <v>0</v>
      </c>
      <c r="Y58" s="5">
        <f t="shared" si="13"/>
        <v>3616537030</v>
      </c>
      <c r="Z58" s="19">
        <v>0</v>
      </c>
      <c r="AA58" s="5">
        <f t="shared" si="14"/>
        <v>3616537030</v>
      </c>
      <c r="AB58" s="14" t="s">
        <v>152</v>
      </c>
      <c r="AC58" s="6" t="s">
        <v>177</v>
      </c>
      <c r="AD58" s="28">
        <v>800065396</v>
      </c>
      <c r="AE58" s="28">
        <v>2</v>
      </c>
      <c r="AF58" s="11" t="s">
        <v>178</v>
      </c>
      <c r="AG58" s="28">
        <v>3438770</v>
      </c>
      <c r="AH58" s="41" t="s">
        <v>179</v>
      </c>
      <c r="AI58" s="40" t="s">
        <v>24</v>
      </c>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c r="IQ58" s="9"/>
      <c r="IR58" s="9"/>
      <c r="IS58" s="9"/>
      <c r="IT58" s="9"/>
      <c r="IU58" s="9"/>
      <c r="IV58" s="9"/>
      <c r="IW58" s="9"/>
      <c r="IX58" s="9"/>
      <c r="IY58" s="9"/>
      <c r="IZ58" s="9"/>
      <c r="JA58" s="9"/>
      <c r="JB58" s="9"/>
      <c r="JC58" s="9"/>
      <c r="JD58" s="9"/>
      <c r="JE58" s="9"/>
      <c r="JF58" s="9"/>
      <c r="JG58" s="9"/>
      <c r="JH58" s="9"/>
      <c r="JI58" s="9"/>
      <c r="JJ58" s="9"/>
      <c r="JK58" s="9"/>
      <c r="JL58" s="9"/>
      <c r="JM58" s="9"/>
      <c r="JN58" s="9"/>
      <c r="JO58" s="9"/>
      <c r="JP58" s="9"/>
      <c r="JQ58" s="9"/>
      <c r="JR58" s="9"/>
      <c r="JS58" s="9"/>
      <c r="JT58" s="9"/>
      <c r="JU58" s="9"/>
      <c r="JV58" s="9"/>
      <c r="JW58" s="9"/>
      <c r="JX58" s="9"/>
      <c r="JY58" s="9"/>
      <c r="JZ58" s="9"/>
      <c r="KA58" s="9"/>
      <c r="KB58" s="9"/>
      <c r="KC58" s="9"/>
      <c r="KD58" s="9"/>
      <c r="KE58" s="9"/>
      <c r="KF58" s="9"/>
      <c r="KG58" s="9"/>
      <c r="KH58" s="9"/>
      <c r="KI58" s="9"/>
      <c r="KJ58" s="9"/>
      <c r="KK58" s="9"/>
      <c r="KL58" s="9"/>
      <c r="KM58" s="9"/>
      <c r="KN58" s="9"/>
      <c r="KO58" s="9"/>
      <c r="KP58" s="9"/>
      <c r="KQ58" s="9"/>
      <c r="KR58" s="9"/>
      <c r="KS58" s="9"/>
      <c r="KT58" s="9"/>
      <c r="KU58" s="9"/>
      <c r="KV58" s="9"/>
      <c r="KW58" s="9"/>
      <c r="KX58" s="9"/>
      <c r="KY58" s="9"/>
      <c r="KZ58" s="9"/>
      <c r="LA58" s="9"/>
      <c r="LB58" s="9"/>
      <c r="LC58" s="9"/>
      <c r="LD58" s="9"/>
      <c r="LE58" s="9"/>
      <c r="LF58" s="9"/>
      <c r="LG58" s="9"/>
      <c r="LH58" s="9"/>
      <c r="LI58" s="9"/>
      <c r="LJ58" s="9"/>
      <c r="LK58" s="9"/>
      <c r="LL58" s="9"/>
      <c r="LM58" s="9"/>
      <c r="LN58" s="9"/>
      <c r="LO58" s="9"/>
      <c r="LP58" s="9"/>
      <c r="LQ58" s="9"/>
      <c r="LR58" s="9"/>
      <c r="LS58" s="9"/>
      <c r="LT58" s="9"/>
      <c r="LU58" s="9"/>
      <c r="LV58" s="9"/>
      <c r="LW58" s="9"/>
      <c r="LX58" s="9"/>
      <c r="LY58" s="9"/>
      <c r="LZ58" s="9"/>
      <c r="MA58" s="9"/>
      <c r="MB58" s="9"/>
      <c r="MC58" s="9"/>
      <c r="MD58" s="9"/>
      <c r="ME58" s="9"/>
      <c r="MF58" s="9"/>
      <c r="MG58" s="9"/>
      <c r="MH58" s="9"/>
      <c r="MI58" s="9"/>
      <c r="MJ58" s="9"/>
      <c r="MK58" s="9"/>
      <c r="ML58" s="9"/>
      <c r="MM58" s="9"/>
      <c r="MN58" s="9"/>
      <c r="MO58" s="9"/>
      <c r="MP58" s="9"/>
      <c r="MQ58" s="9"/>
      <c r="MR58" s="9"/>
      <c r="MS58" s="9"/>
      <c r="MT58" s="9"/>
      <c r="MU58" s="9"/>
      <c r="MV58" s="9"/>
      <c r="MW58" s="9"/>
      <c r="MX58" s="9"/>
      <c r="MY58" s="9"/>
      <c r="MZ58" s="9"/>
      <c r="NA58" s="9"/>
      <c r="NB58" s="9"/>
      <c r="NC58" s="9"/>
      <c r="ND58" s="9"/>
      <c r="NE58" s="9"/>
      <c r="NF58" s="9"/>
      <c r="NG58" s="9"/>
      <c r="NH58" s="9"/>
      <c r="NI58" s="9"/>
      <c r="NJ58" s="9"/>
      <c r="NK58" s="9"/>
      <c r="NL58" s="9"/>
      <c r="NM58" s="9"/>
      <c r="NN58" s="9"/>
      <c r="NO58" s="9"/>
      <c r="NP58" s="9"/>
      <c r="NQ58" s="9"/>
    </row>
    <row r="59" spans="1:381" s="15" customFormat="1" ht="90" customHeight="1">
      <c r="A59" s="33"/>
      <c r="B59" s="33"/>
      <c r="C59" s="33"/>
      <c r="D59" s="33">
        <v>1</v>
      </c>
      <c r="E59" s="33"/>
      <c r="F59" s="33"/>
      <c r="G59" s="33"/>
      <c r="H59" s="34" t="s">
        <v>471</v>
      </c>
      <c r="I59" s="13" t="s">
        <v>106</v>
      </c>
      <c r="J59" s="35" t="s">
        <v>777</v>
      </c>
      <c r="K59" s="4" t="s">
        <v>778</v>
      </c>
      <c r="L59" s="2" t="s">
        <v>779</v>
      </c>
      <c r="M59" s="34" t="s">
        <v>621</v>
      </c>
      <c r="N59" s="38" t="s">
        <v>780</v>
      </c>
      <c r="O59" s="17">
        <v>44922</v>
      </c>
      <c r="P59" s="17">
        <v>44924</v>
      </c>
      <c r="Q59" s="17">
        <v>45611</v>
      </c>
      <c r="R59" s="39">
        <v>8807768</v>
      </c>
      <c r="S59" s="18">
        <v>70462140</v>
      </c>
      <c r="T59" s="18">
        <v>63504004</v>
      </c>
      <c r="U59" s="18">
        <v>0</v>
      </c>
      <c r="V59" s="18">
        <v>0</v>
      </c>
      <c r="W59" s="5">
        <f t="shared" si="12"/>
        <v>142773912</v>
      </c>
      <c r="X59" s="18">
        <v>0</v>
      </c>
      <c r="Y59" s="5">
        <f t="shared" si="13"/>
        <v>142773912</v>
      </c>
      <c r="Z59" s="19">
        <v>0</v>
      </c>
      <c r="AA59" s="5">
        <f t="shared" si="14"/>
        <v>142773912</v>
      </c>
      <c r="AB59" s="14" t="s">
        <v>118</v>
      </c>
      <c r="AC59" s="6" t="s">
        <v>622</v>
      </c>
      <c r="AD59" s="28">
        <v>860005114</v>
      </c>
      <c r="AE59" s="28">
        <v>4</v>
      </c>
      <c r="AF59" s="21" t="s">
        <v>781</v>
      </c>
      <c r="AG59" s="28">
        <v>4254550</v>
      </c>
      <c r="AH59" s="41" t="s">
        <v>215</v>
      </c>
      <c r="AI59" s="40" t="s">
        <v>24</v>
      </c>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c r="IQ59" s="9"/>
      <c r="IR59" s="9"/>
      <c r="IS59" s="9"/>
      <c r="IT59" s="9"/>
      <c r="IU59" s="9"/>
      <c r="IV59" s="9"/>
      <c r="IW59" s="9"/>
      <c r="IX59" s="9"/>
      <c r="IY59" s="9"/>
      <c r="IZ59" s="9"/>
      <c r="JA59" s="9"/>
      <c r="JB59" s="9"/>
      <c r="JC59" s="9"/>
      <c r="JD59" s="9"/>
      <c r="JE59" s="9"/>
      <c r="JF59" s="9"/>
      <c r="JG59" s="9"/>
      <c r="JH59" s="9"/>
      <c r="JI59" s="9"/>
      <c r="JJ59" s="9"/>
      <c r="JK59" s="9"/>
      <c r="JL59" s="9"/>
      <c r="JM59" s="9"/>
      <c r="JN59" s="9"/>
      <c r="JO59" s="9"/>
      <c r="JP59" s="9"/>
      <c r="JQ59" s="9"/>
      <c r="JR59" s="9"/>
      <c r="JS59" s="9"/>
      <c r="JT59" s="9"/>
      <c r="JU59" s="9"/>
      <c r="JV59" s="9"/>
      <c r="JW59" s="9"/>
      <c r="JX59" s="9"/>
      <c r="JY59" s="9"/>
      <c r="JZ59" s="9"/>
      <c r="KA59" s="9"/>
      <c r="KB59" s="9"/>
      <c r="KC59" s="9"/>
      <c r="KD59" s="9"/>
      <c r="KE59" s="9"/>
      <c r="KF59" s="9"/>
      <c r="KG59" s="9"/>
      <c r="KH59" s="9"/>
      <c r="KI59" s="9"/>
      <c r="KJ59" s="9"/>
      <c r="KK59" s="9"/>
      <c r="KL59" s="9"/>
      <c r="KM59" s="9"/>
      <c r="KN59" s="9"/>
      <c r="KO59" s="9"/>
      <c r="KP59" s="9"/>
      <c r="KQ59" s="9"/>
      <c r="KR59" s="9"/>
      <c r="KS59" s="9"/>
      <c r="KT59" s="9"/>
      <c r="KU59" s="9"/>
      <c r="KV59" s="9"/>
      <c r="KW59" s="9"/>
      <c r="KX59" s="9"/>
      <c r="KY59" s="9"/>
      <c r="KZ59" s="9"/>
      <c r="LA59" s="9"/>
      <c r="LB59" s="9"/>
      <c r="LC59" s="9"/>
      <c r="LD59" s="9"/>
      <c r="LE59" s="9"/>
      <c r="LF59" s="9"/>
      <c r="LG59" s="9"/>
      <c r="LH59" s="9"/>
      <c r="LI59" s="9"/>
      <c r="LJ59" s="9"/>
      <c r="LK59" s="9"/>
      <c r="LL59" s="9"/>
      <c r="LM59" s="9"/>
      <c r="LN59" s="9"/>
      <c r="LO59" s="9"/>
      <c r="LP59" s="9"/>
      <c r="LQ59" s="9"/>
      <c r="LR59" s="9"/>
      <c r="LS59" s="9"/>
      <c r="LT59" s="9"/>
      <c r="LU59" s="9"/>
      <c r="LV59" s="9"/>
      <c r="LW59" s="9"/>
      <c r="LX59" s="9"/>
      <c r="LY59" s="9"/>
      <c r="LZ59" s="9"/>
      <c r="MA59" s="9"/>
      <c r="MB59" s="9"/>
      <c r="MC59" s="9"/>
      <c r="MD59" s="9"/>
      <c r="ME59" s="9"/>
      <c r="MF59" s="9"/>
      <c r="MG59" s="9"/>
      <c r="MH59" s="9"/>
      <c r="MI59" s="9"/>
      <c r="MJ59" s="9"/>
      <c r="MK59" s="9"/>
      <c r="ML59" s="9"/>
      <c r="MM59" s="9"/>
      <c r="MN59" s="9"/>
      <c r="MO59" s="9"/>
      <c r="MP59" s="9"/>
      <c r="MQ59" s="9"/>
      <c r="MR59" s="9"/>
      <c r="MS59" s="9"/>
      <c r="MT59" s="9"/>
      <c r="MU59" s="9"/>
      <c r="MV59" s="9"/>
      <c r="MW59" s="9"/>
      <c r="MX59" s="9"/>
      <c r="MY59" s="9"/>
      <c r="MZ59" s="9"/>
      <c r="NA59" s="9"/>
      <c r="NB59" s="9"/>
      <c r="NC59" s="9"/>
      <c r="ND59" s="9"/>
      <c r="NE59" s="9"/>
      <c r="NF59" s="9"/>
      <c r="NG59" s="9"/>
      <c r="NH59" s="9"/>
      <c r="NI59" s="9"/>
      <c r="NJ59" s="9"/>
      <c r="NK59" s="9"/>
      <c r="NL59" s="9"/>
      <c r="NM59" s="9"/>
      <c r="NN59" s="9"/>
      <c r="NO59" s="9"/>
      <c r="NP59" s="9"/>
      <c r="NQ59" s="9"/>
    </row>
    <row r="60" spans="1:381" s="15" customFormat="1" ht="90" customHeight="1">
      <c r="A60" s="33"/>
      <c r="B60" s="33"/>
      <c r="C60" s="33"/>
      <c r="D60" s="33">
        <v>1</v>
      </c>
      <c r="E60" s="33"/>
      <c r="F60" s="33"/>
      <c r="G60" s="33"/>
      <c r="H60" s="34" t="s">
        <v>456</v>
      </c>
      <c r="I60" s="13" t="s">
        <v>25</v>
      </c>
      <c r="J60" s="35" t="s">
        <v>782</v>
      </c>
      <c r="K60" s="4" t="s">
        <v>783</v>
      </c>
      <c r="L60" s="2" t="s">
        <v>784</v>
      </c>
      <c r="M60" s="34" t="s">
        <v>579</v>
      </c>
      <c r="N60" s="38" t="s">
        <v>785</v>
      </c>
      <c r="O60" s="17">
        <v>44886</v>
      </c>
      <c r="P60" s="17">
        <v>44893</v>
      </c>
      <c r="Q60" s="17">
        <v>46234</v>
      </c>
      <c r="R60" s="39">
        <v>10140654</v>
      </c>
      <c r="S60" s="18">
        <v>84613615</v>
      </c>
      <c r="T60" s="18">
        <v>87152024</v>
      </c>
      <c r="U60" s="18">
        <v>89766585</v>
      </c>
      <c r="V60" s="18">
        <v>53934756</v>
      </c>
      <c r="W60" s="5">
        <f t="shared" si="12"/>
        <v>325607634</v>
      </c>
      <c r="X60" s="18">
        <v>0</v>
      </c>
      <c r="Y60" s="5">
        <f t="shared" si="13"/>
        <v>325607634</v>
      </c>
      <c r="Z60" s="19">
        <v>0</v>
      </c>
      <c r="AA60" s="5">
        <f t="shared" si="14"/>
        <v>325607634</v>
      </c>
      <c r="AB60" s="14" t="s">
        <v>557</v>
      </c>
      <c r="AC60" s="6" t="s">
        <v>786</v>
      </c>
      <c r="AD60" s="28">
        <v>860008495</v>
      </c>
      <c r="AE60" s="28">
        <v>9</v>
      </c>
      <c r="AF60" s="11" t="s">
        <v>787</v>
      </c>
      <c r="AG60" s="28">
        <v>4056655</v>
      </c>
      <c r="AH60" s="41" t="s">
        <v>580</v>
      </c>
      <c r="AI60" s="40" t="s">
        <v>24</v>
      </c>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c r="IQ60" s="9"/>
      <c r="IR60" s="9"/>
      <c r="IS60" s="9"/>
      <c r="IT60" s="9"/>
      <c r="IU60" s="9"/>
      <c r="IV60" s="9"/>
      <c r="IW60" s="9"/>
      <c r="IX60" s="9"/>
      <c r="IY60" s="9"/>
      <c r="IZ60" s="9"/>
      <c r="JA60" s="9"/>
      <c r="JB60" s="9"/>
      <c r="JC60" s="9"/>
      <c r="JD60" s="9"/>
      <c r="JE60" s="9"/>
      <c r="JF60" s="9"/>
      <c r="JG60" s="9"/>
      <c r="JH60" s="9"/>
      <c r="JI60" s="9"/>
      <c r="JJ60" s="9"/>
      <c r="JK60" s="9"/>
      <c r="JL60" s="9"/>
      <c r="JM60" s="9"/>
      <c r="JN60" s="9"/>
      <c r="JO60" s="9"/>
      <c r="JP60" s="9"/>
      <c r="JQ60" s="9"/>
      <c r="JR60" s="9"/>
      <c r="JS60" s="9"/>
      <c r="JT60" s="9"/>
      <c r="JU60" s="9"/>
      <c r="JV60" s="9"/>
      <c r="JW60" s="9"/>
      <c r="JX60" s="9"/>
      <c r="JY60" s="9"/>
      <c r="JZ60" s="9"/>
      <c r="KA60" s="9"/>
      <c r="KB60" s="9"/>
      <c r="KC60" s="9"/>
      <c r="KD60" s="9"/>
      <c r="KE60" s="9"/>
      <c r="KF60" s="9"/>
      <c r="KG60" s="9"/>
      <c r="KH60" s="9"/>
      <c r="KI60" s="9"/>
      <c r="KJ60" s="9"/>
      <c r="KK60" s="9"/>
      <c r="KL60" s="9"/>
      <c r="KM60" s="9"/>
      <c r="KN60" s="9"/>
      <c r="KO60" s="9"/>
      <c r="KP60" s="9"/>
      <c r="KQ60" s="9"/>
      <c r="KR60" s="9"/>
      <c r="KS60" s="9"/>
      <c r="KT60" s="9"/>
      <c r="KU60" s="9"/>
      <c r="KV60" s="9"/>
      <c r="KW60" s="9"/>
      <c r="KX60" s="9"/>
      <c r="KY60" s="9"/>
      <c r="KZ60" s="9"/>
      <c r="LA60" s="9"/>
      <c r="LB60" s="9"/>
      <c r="LC60" s="9"/>
      <c r="LD60" s="9"/>
      <c r="LE60" s="9"/>
      <c r="LF60" s="9"/>
      <c r="LG60" s="9"/>
      <c r="LH60" s="9"/>
      <c r="LI60" s="9"/>
      <c r="LJ60" s="9"/>
      <c r="LK60" s="9"/>
      <c r="LL60" s="9"/>
      <c r="LM60" s="9"/>
      <c r="LN60" s="9"/>
      <c r="LO60" s="9"/>
      <c r="LP60" s="9"/>
      <c r="LQ60" s="9"/>
      <c r="LR60" s="9"/>
      <c r="LS60" s="9"/>
      <c r="LT60" s="9"/>
      <c r="LU60" s="9"/>
      <c r="LV60" s="9"/>
      <c r="LW60" s="9"/>
      <c r="LX60" s="9"/>
      <c r="LY60" s="9"/>
      <c r="LZ60" s="9"/>
      <c r="MA60" s="9"/>
      <c r="MB60" s="9"/>
      <c r="MC60" s="9"/>
      <c r="MD60" s="9"/>
      <c r="ME60" s="9"/>
      <c r="MF60" s="9"/>
      <c r="MG60" s="9"/>
      <c r="MH60" s="9"/>
      <c r="MI60" s="9"/>
      <c r="MJ60" s="9"/>
      <c r="MK60" s="9"/>
      <c r="ML60" s="9"/>
      <c r="MM60" s="9"/>
      <c r="MN60" s="9"/>
      <c r="MO60" s="9"/>
      <c r="MP60" s="9"/>
      <c r="MQ60" s="9"/>
      <c r="MR60" s="9"/>
      <c r="MS60" s="9"/>
      <c r="MT60" s="9"/>
      <c r="MU60" s="9"/>
      <c r="MV60" s="9"/>
      <c r="MW60" s="9"/>
      <c r="MX60" s="9"/>
      <c r="MY60" s="9"/>
      <c r="MZ60" s="9"/>
      <c r="NA60" s="9"/>
      <c r="NB60" s="9"/>
      <c r="NC60" s="9"/>
      <c r="ND60" s="9"/>
      <c r="NE60" s="9"/>
      <c r="NF60" s="9"/>
      <c r="NG60" s="9"/>
      <c r="NH60" s="9"/>
      <c r="NI60" s="9"/>
      <c r="NJ60" s="9"/>
      <c r="NK60" s="9"/>
      <c r="NL60" s="9"/>
      <c r="NM60" s="9"/>
      <c r="NN60" s="9"/>
      <c r="NO60" s="9"/>
      <c r="NP60" s="9"/>
      <c r="NQ60" s="9"/>
    </row>
    <row r="61" spans="1:381" s="15" customFormat="1" ht="90" customHeight="1">
      <c r="A61" s="33"/>
      <c r="B61" s="33"/>
      <c r="C61" s="33"/>
      <c r="D61" s="33"/>
      <c r="E61" s="33">
        <v>1</v>
      </c>
      <c r="F61" s="33"/>
      <c r="G61" s="33"/>
      <c r="H61" s="34" t="s">
        <v>454</v>
      </c>
      <c r="I61" s="13" t="s">
        <v>27</v>
      </c>
      <c r="J61" s="35" t="s">
        <v>788</v>
      </c>
      <c r="K61" s="4" t="s">
        <v>789</v>
      </c>
      <c r="L61" s="2" t="s">
        <v>790</v>
      </c>
      <c r="M61" s="34" t="s">
        <v>170</v>
      </c>
      <c r="N61" s="38" t="s">
        <v>685</v>
      </c>
      <c r="O61" s="17">
        <v>44883</v>
      </c>
      <c r="P61" s="17">
        <v>44888</v>
      </c>
      <c r="Q61" s="17">
        <v>46234</v>
      </c>
      <c r="R61" s="39">
        <v>15000000</v>
      </c>
      <c r="S61" s="18">
        <v>125160000</v>
      </c>
      <c r="T61" s="18">
        <v>128914800</v>
      </c>
      <c r="U61" s="18">
        <v>132782240</v>
      </c>
      <c r="V61" s="18">
        <v>79780000</v>
      </c>
      <c r="W61" s="5">
        <f t="shared" si="12"/>
        <v>481637040</v>
      </c>
      <c r="X61" s="18">
        <v>0</v>
      </c>
      <c r="Y61" s="5">
        <f t="shared" si="13"/>
        <v>481637040</v>
      </c>
      <c r="Z61" s="19">
        <v>0</v>
      </c>
      <c r="AA61" s="5">
        <f t="shared" si="14"/>
        <v>481637040</v>
      </c>
      <c r="AB61" s="14" t="s">
        <v>791</v>
      </c>
      <c r="AC61" s="6" t="s">
        <v>233</v>
      </c>
      <c r="AD61" s="28">
        <v>830027158</v>
      </c>
      <c r="AE61" s="28">
        <v>7</v>
      </c>
      <c r="AF61" s="21" t="s">
        <v>234</v>
      </c>
      <c r="AG61" s="28">
        <v>7466400</v>
      </c>
      <c r="AH61" s="41" t="s">
        <v>235</v>
      </c>
      <c r="AI61" s="40" t="s">
        <v>24</v>
      </c>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c r="IQ61" s="9"/>
      <c r="IR61" s="9"/>
      <c r="IS61" s="9"/>
      <c r="IT61" s="9"/>
      <c r="IU61" s="9"/>
      <c r="IV61" s="9"/>
      <c r="IW61" s="9"/>
      <c r="IX61" s="9"/>
      <c r="IY61" s="9"/>
      <c r="IZ61" s="9"/>
      <c r="JA61" s="9"/>
      <c r="JB61" s="9"/>
      <c r="JC61" s="9"/>
      <c r="JD61" s="9"/>
      <c r="JE61" s="9"/>
      <c r="JF61" s="9"/>
      <c r="JG61" s="9"/>
      <c r="JH61" s="9"/>
      <c r="JI61" s="9"/>
      <c r="JJ61" s="9"/>
      <c r="JK61" s="9"/>
      <c r="JL61" s="9"/>
      <c r="JM61" s="9"/>
      <c r="JN61" s="9"/>
      <c r="JO61" s="9"/>
      <c r="JP61" s="9"/>
      <c r="JQ61" s="9"/>
      <c r="JR61" s="9"/>
      <c r="JS61" s="9"/>
      <c r="JT61" s="9"/>
      <c r="JU61" s="9"/>
      <c r="JV61" s="9"/>
      <c r="JW61" s="9"/>
      <c r="JX61" s="9"/>
      <c r="JY61" s="9"/>
      <c r="JZ61" s="9"/>
      <c r="KA61" s="9"/>
      <c r="KB61" s="9"/>
      <c r="KC61" s="9"/>
      <c r="KD61" s="9"/>
      <c r="KE61" s="9"/>
      <c r="KF61" s="9"/>
      <c r="KG61" s="9"/>
      <c r="KH61" s="9"/>
      <c r="KI61" s="9"/>
      <c r="KJ61" s="9"/>
      <c r="KK61" s="9"/>
      <c r="KL61" s="9"/>
      <c r="KM61" s="9"/>
      <c r="KN61" s="9"/>
      <c r="KO61" s="9"/>
      <c r="KP61" s="9"/>
      <c r="KQ61" s="9"/>
      <c r="KR61" s="9"/>
      <c r="KS61" s="9"/>
      <c r="KT61" s="9"/>
      <c r="KU61" s="9"/>
      <c r="KV61" s="9"/>
      <c r="KW61" s="9"/>
      <c r="KX61" s="9"/>
      <c r="KY61" s="9"/>
      <c r="KZ61" s="9"/>
      <c r="LA61" s="9"/>
      <c r="LB61" s="9"/>
      <c r="LC61" s="9"/>
      <c r="LD61" s="9"/>
      <c r="LE61" s="9"/>
      <c r="LF61" s="9"/>
      <c r="LG61" s="9"/>
      <c r="LH61" s="9"/>
      <c r="LI61" s="9"/>
      <c r="LJ61" s="9"/>
      <c r="LK61" s="9"/>
      <c r="LL61" s="9"/>
      <c r="LM61" s="9"/>
      <c r="LN61" s="9"/>
      <c r="LO61" s="9"/>
      <c r="LP61" s="9"/>
      <c r="LQ61" s="9"/>
      <c r="LR61" s="9"/>
      <c r="LS61" s="9"/>
      <c r="LT61" s="9"/>
      <c r="LU61" s="9"/>
      <c r="LV61" s="9"/>
      <c r="LW61" s="9"/>
      <c r="LX61" s="9"/>
      <c r="LY61" s="9"/>
      <c r="LZ61" s="9"/>
      <c r="MA61" s="9"/>
      <c r="MB61" s="9"/>
      <c r="MC61" s="9"/>
      <c r="MD61" s="9"/>
      <c r="ME61" s="9"/>
      <c r="MF61" s="9"/>
      <c r="MG61" s="9"/>
      <c r="MH61" s="9"/>
      <c r="MI61" s="9"/>
      <c r="MJ61" s="9"/>
      <c r="MK61" s="9"/>
      <c r="ML61" s="9"/>
      <c r="MM61" s="9"/>
      <c r="MN61" s="9"/>
      <c r="MO61" s="9"/>
      <c r="MP61" s="9"/>
      <c r="MQ61" s="9"/>
      <c r="MR61" s="9"/>
      <c r="MS61" s="9"/>
      <c r="MT61" s="9"/>
      <c r="MU61" s="9"/>
      <c r="MV61" s="9"/>
      <c r="MW61" s="9"/>
      <c r="MX61" s="9"/>
      <c r="MY61" s="9"/>
      <c r="MZ61" s="9"/>
      <c r="NA61" s="9"/>
      <c r="NB61" s="9"/>
      <c r="NC61" s="9"/>
      <c r="ND61" s="9"/>
      <c r="NE61" s="9"/>
      <c r="NF61" s="9"/>
      <c r="NG61" s="9"/>
      <c r="NH61" s="9"/>
      <c r="NI61" s="9"/>
      <c r="NJ61" s="9"/>
      <c r="NK61" s="9"/>
      <c r="NL61" s="9"/>
      <c r="NM61" s="9"/>
      <c r="NN61" s="9"/>
      <c r="NO61" s="9"/>
      <c r="NP61" s="9"/>
      <c r="NQ61" s="9"/>
    </row>
    <row r="62" spans="1:381" s="15" customFormat="1" ht="90" customHeight="1">
      <c r="A62" s="33"/>
      <c r="B62" s="33">
        <v>1</v>
      </c>
      <c r="C62" s="33"/>
      <c r="D62" s="33"/>
      <c r="E62" s="33"/>
      <c r="F62" s="33"/>
      <c r="G62" s="33"/>
      <c r="H62" s="34" t="s">
        <v>334</v>
      </c>
      <c r="I62" s="13" t="s">
        <v>25</v>
      </c>
      <c r="J62" s="35" t="s">
        <v>792</v>
      </c>
      <c r="K62" s="4" t="s">
        <v>793</v>
      </c>
      <c r="L62" s="2" t="s">
        <v>794</v>
      </c>
      <c r="M62" s="34" t="s">
        <v>795</v>
      </c>
      <c r="N62" s="38" t="s">
        <v>796</v>
      </c>
      <c r="O62" s="17">
        <v>44883</v>
      </c>
      <c r="P62" s="17">
        <v>44890</v>
      </c>
      <c r="Q62" s="17">
        <v>46234</v>
      </c>
      <c r="R62" s="39">
        <v>895308960</v>
      </c>
      <c r="S62" s="18">
        <v>7470457960</v>
      </c>
      <c r="T62" s="18">
        <v>7694571700</v>
      </c>
      <c r="U62" s="18">
        <v>7925408580</v>
      </c>
      <c r="V62" s="18">
        <v>4761849820</v>
      </c>
      <c r="W62" s="5">
        <f t="shared" si="12"/>
        <v>28747597020</v>
      </c>
      <c r="X62" s="18">
        <v>0</v>
      </c>
      <c r="Y62" s="5">
        <f t="shared" si="13"/>
        <v>28747597020</v>
      </c>
      <c r="Z62" s="19">
        <v>99502767</v>
      </c>
      <c r="AA62" s="5">
        <f t="shared" si="14"/>
        <v>28648094253</v>
      </c>
      <c r="AB62" s="14" t="s">
        <v>797</v>
      </c>
      <c r="AC62" s="6" t="s">
        <v>798</v>
      </c>
      <c r="AD62" s="28">
        <v>800067956</v>
      </c>
      <c r="AE62" s="28">
        <v>6</v>
      </c>
      <c r="AF62" s="11" t="s">
        <v>799</v>
      </c>
      <c r="AG62" s="28" t="s">
        <v>800</v>
      </c>
      <c r="AH62" s="41" t="s">
        <v>801</v>
      </c>
      <c r="AI62" s="40" t="s">
        <v>24</v>
      </c>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c r="IQ62" s="9"/>
      <c r="IR62" s="9"/>
      <c r="IS62" s="9"/>
      <c r="IT62" s="9"/>
      <c r="IU62" s="9"/>
      <c r="IV62" s="9"/>
      <c r="IW62" s="9"/>
      <c r="IX62" s="9"/>
      <c r="IY62" s="9"/>
      <c r="IZ62" s="9"/>
      <c r="JA62" s="9"/>
      <c r="JB62" s="9"/>
      <c r="JC62" s="9"/>
      <c r="JD62" s="9"/>
      <c r="JE62" s="9"/>
      <c r="JF62" s="9"/>
      <c r="JG62" s="9"/>
      <c r="JH62" s="9"/>
      <c r="JI62" s="9"/>
      <c r="JJ62" s="9"/>
      <c r="JK62" s="9"/>
      <c r="JL62" s="9"/>
      <c r="JM62" s="9"/>
      <c r="JN62" s="9"/>
      <c r="JO62" s="9"/>
      <c r="JP62" s="9"/>
      <c r="JQ62" s="9"/>
      <c r="JR62" s="9"/>
      <c r="JS62" s="9"/>
      <c r="JT62" s="9"/>
      <c r="JU62" s="9"/>
      <c r="JV62" s="9"/>
      <c r="JW62" s="9"/>
      <c r="JX62" s="9"/>
      <c r="JY62" s="9"/>
      <c r="JZ62" s="9"/>
      <c r="KA62" s="9"/>
      <c r="KB62" s="9"/>
      <c r="KC62" s="9"/>
      <c r="KD62" s="9"/>
      <c r="KE62" s="9"/>
      <c r="KF62" s="9"/>
      <c r="KG62" s="9"/>
      <c r="KH62" s="9"/>
      <c r="KI62" s="9"/>
      <c r="KJ62" s="9"/>
      <c r="KK62" s="9"/>
      <c r="KL62" s="9"/>
      <c r="KM62" s="9"/>
      <c r="KN62" s="9"/>
      <c r="KO62" s="9"/>
      <c r="KP62" s="9"/>
      <c r="KQ62" s="9"/>
      <c r="KR62" s="9"/>
      <c r="KS62" s="9"/>
      <c r="KT62" s="9"/>
      <c r="KU62" s="9"/>
      <c r="KV62" s="9"/>
      <c r="KW62" s="9"/>
      <c r="KX62" s="9"/>
      <c r="KY62" s="9"/>
      <c r="KZ62" s="9"/>
      <c r="LA62" s="9"/>
      <c r="LB62" s="9"/>
      <c r="LC62" s="9"/>
      <c r="LD62" s="9"/>
      <c r="LE62" s="9"/>
      <c r="LF62" s="9"/>
      <c r="LG62" s="9"/>
      <c r="LH62" s="9"/>
      <c r="LI62" s="9"/>
      <c r="LJ62" s="9"/>
      <c r="LK62" s="9"/>
      <c r="LL62" s="9"/>
      <c r="LM62" s="9"/>
      <c r="LN62" s="9"/>
      <c r="LO62" s="9"/>
      <c r="LP62" s="9"/>
      <c r="LQ62" s="9"/>
      <c r="LR62" s="9"/>
      <c r="LS62" s="9"/>
      <c r="LT62" s="9"/>
      <c r="LU62" s="9"/>
      <c r="LV62" s="9"/>
      <c r="LW62" s="9"/>
      <c r="LX62" s="9"/>
      <c r="LY62" s="9"/>
      <c r="LZ62" s="9"/>
      <c r="MA62" s="9"/>
      <c r="MB62" s="9"/>
      <c r="MC62" s="9"/>
      <c r="MD62" s="9"/>
      <c r="ME62" s="9"/>
      <c r="MF62" s="9"/>
      <c r="MG62" s="9"/>
      <c r="MH62" s="9"/>
      <c r="MI62" s="9"/>
      <c r="MJ62" s="9"/>
      <c r="MK62" s="9"/>
      <c r="ML62" s="9"/>
      <c r="MM62" s="9"/>
      <c r="MN62" s="9"/>
      <c r="MO62" s="9"/>
      <c r="MP62" s="9"/>
      <c r="MQ62" s="9"/>
      <c r="MR62" s="9"/>
      <c r="MS62" s="9"/>
      <c r="MT62" s="9"/>
      <c r="MU62" s="9"/>
      <c r="MV62" s="9"/>
      <c r="MW62" s="9"/>
      <c r="MX62" s="9"/>
      <c r="MY62" s="9"/>
      <c r="MZ62" s="9"/>
      <c r="NA62" s="9"/>
      <c r="NB62" s="9"/>
      <c r="NC62" s="9"/>
      <c r="ND62" s="9"/>
      <c r="NE62" s="9"/>
      <c r="NF62" s="9"/>
      <c r="NG62" s="9"/>
      <c r="NH62" s="9"/>
      <c r="NI62" s="9"/>
      <c r="NJ62" s="9"/>
      <c r="NK62" s="9"/>
      <c r="NL62" s="9"/>
      <c r="NM62" s="9"/>
      <c r="NN62" s="9"/>
      <c r="NO62" s="9"/>
      <c r="NP62" s="9"/>
      <c r="NQ62" s="9"/>
    </row>
    <row r="63" spans="1:381" s="15" customFormat="1" ht="90" customHeight="1">
      <c r="A63" s="33"/>
      <c r="B63" s="33"/>
      <c r="C63" s="33"/>
      <c r="D63" s="33"/>
      <c r="E63" s="33">
        <v>1</v>
      </c>
      <c r="F63" s="33"/>
      <c r="G63" s="33"/>
      <c r="H63" s="34" t="s">
        <v>357</v>
      </c>
      <c r="I63" s="13" t="s">
        <v>22</v>
      </c>
      <c r="J63" s="35" t="s">
        <v>802</v>
      </c>
      <c r="K63" s="4" t="s">
        <v>803</v>
      </c>
      <c r="L63" s="2" t="s">
        <v>804</v>
      </c>
      <c r="M63" s="34" t="s">
        <v>805</v>
      </c>
      <c r="N63" s="38" t="s">
        <v>806</v>
      </c>
      <c r="O63" s="17">
        <v>44883</v>
      </c>
      <c r="P63" s="17">
        <v>44888</v>
      </c>
      <c r="Q63" s="17">
        <v>46234</v>
      </c>
      <c r="R63" s="39">
        <v>94500000</v>
      </c>
      <c r="S63" s="18">
        <v>778680000</v>
      </c>
      <c r="T63" s="18">
        <v>802040400</v>
      </c>
      <c r="U63" s="18">
        <v>826101612</v>
      </c>
      <c r="V63" s="18">
        <v>496349385</v>
      </c>
      <c r="W63" s="5">
        <f t="shared" si="12"/>
        <v>2997671397</v>
      </c>
      <c r="X63" s="18">
        <v>0</v>
      </c>
      <c r="Y63" s="5">
        <f t="shared" si="13"/>
        <v>2997671397</v>
      </c>
      <c r="Z63" s="19">
        <v>0</v>
      </c>
      <c r="AA63" s="5">
        <f t="shared" si="14"/>
        <v>2997671397</v>
      </c>
      <c r="AB63" s="14" t="s">
        <v>807</v>
      </c>
      <c r="AC63" s="6" t="s">
        <v>808</v>
      </c>
      <c r="AD63" s="28">
        <v>901232617</v>
      </c>
      <c r="AE63" s="28">
        <v>8</v>
      </c>
      <c r="AF63" s="21" t="s">
        <v>809</v>
      </c>
      <c r="AG63" s="28">
        <v>7031206</v>
      </c>
      <c r="AH63" s="41" t="s">
        <v>810</v>
      </c>
      <c r="AI63" s="40" t="s">
        <v>24</v>
      </c>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c r="IQ63" s="9"/>
      <c r="IR63" s="9"/>
      <c r="IS63" s="9"/>
      <c r="IT63" s="9"/>
      <c r="IU63" s="9"/>
      <c r="IV63" s="9"/>
      <c r="IW63" s="9"/>
      <c r="IX63" s="9"/>
      <c r="IY63" s="9"/>
      <c r="IZ63" s="9"/>
      <c r="JA63" s="9"/>
      <c r="JB63" s="9"/>
      <c r="JC63" s="9"/>
      <c r="JD63" s="9"/>
      <c r="JE63" s="9"/>
      <c r="JF63" s="9"/>
      <c r="JG63" s="9"/>
      <c r="JH63" s="9"/>
      <c r="JI63" s="9"/>
      <c r="JJ63" s="9"/>
      <c r="JK63" s="9"/>
      <c r="JL63" s="9"/>
      <c r="JM63" s="9"/>
      <c r="JN63" s="9"/>
      <c r="JO63" s="9"/>
      <c r="JP63" s="9"/>
      <c r="JQ63" s="9"/>
      <c r="JR63" s="9"/>
      <c r="JS63" s="9"/>
      <c r="JT63" s="9"/>
      <c r="JU63" s="9"/>
      <c r="JV63" s="9"/>
      <c r="JW63" s="9"/>
      <c r="JX63" s="9"/>
      <c r="JY63" s="9"/>
      <c r="JZ63" s="9"/>
      <c r="KA63" s="9"/>
      <c r="KB63" s="9"/>
      <c r="KC63" s="9"/>
      <c r="KD63" s="9"/>
      <c r="KE63" s="9"/>
      <c r="KF63" s="9"/>
      <c r="KG63" s="9"/>
      <c r="KH63" s="9"/>
      <c r="KI63" s="9"/>
      <c r="KJ63" s="9"/>
      <c r="KK63" s="9"/>
      <c r="KL63" s="9"/>
      <c r="KM63" s="9"/>
      <c r="KN63" s="9"/>
      <c r="KO63" s="9"/>
      <c r="KP63" s="9"/>
      <c r="KQ63" s="9"/>
      <c r="KR63" s="9"/>
      <c r="KS63" s="9"/>
      <c r="KT63" s="9"/>
      <c r="KU63" s="9"/>
      <c r="KV63" s="9"/>
      <c r="KW63" s="9"/>
      <c r="KX63" s="9"/>
      <c r="KY63" s="9"/>
      <c r="KZ63" s="9"/>
      <c r="LA63" s="9"/>
      <c r="LB63" s="9"/>
      <c r="LC63" s="9"/>
      <c r="LD63" s="9"/>
      <c r="LE63" s="9"/>
      <c r="LF63" s="9"/>
      <c r="LG63" s="9"/>
      <c r="LH63" s="9"/>
      <c r="LI63" s="9"/>
      <c r="LJ63" s="9"/>
      <c r="LK63" s="9"/>
      <c r="LL63" s="9"/>
      <c r="LM63" s="9"/>
      <c r="LN63" s="9"/>
      <c r="LO63" s="9"/>
      <c r="LP63" s="9"/>
      <c r="LQ63" s="9"/>
      <c r="LR63" s="9"/>
      <c r="LS63" s="9"/>
      <c r="LT63" s="9"/>
      <c r="LU63" s="9"/>
      <c r="LV63" s="9"/>
      <c r="LW63" s="9"/>
      <c r="LX63" s="9"/>
      <c r="LY63" s="9"/>
      <c r="LZ63" s="9"/>
      <c r="MA63" s="9"/>
      <c r="MB63" s="9"/>
      <c r="MC63" s="9"/>
      <c r="MD63" s="9"/>
      <c r="ME63" s="9"/>
      <c r="MF63" s="9"/>
      <c r="MG63" s="9"/>
      <c r="MH63" s="9"/>
      <c r="MI63" s="9"/>
      <c r="MJ63" s="9"/>
      <c r="MK63" s="9"/>
      <c r="ML63" s="9"/>
      <c r="MM63" s="9"/>
      <c r="MN63" s="9"/>
      <c r="MO63" s="9"/>
      <c r="MP63" s="9"/>
      <c r="MQ63" s="9"/>
      <c r="MR63" s="9"/>
      <c r="MS63" s="9"/>
      <c r="MT63" s="9"/>
      <c r="MU63" s="9"/>
      <c r="MV63" s="9"/>
      <c r="MW63" s="9"/>
      <c r="MX63" s="9"/>
      <c r="MY63" s="9"/>
      <c r="MZ63" s="9"/>
      <c r="NA63" s="9"/>
      <c r="NB63" s="9"/>
      <c r="NC63" s="9"/>
      <c r="ND63" s="9"/>
      <c r="NE63" s="9"/>
      <c r="NF63" s="9"/>
      <c r="NG63" s="9"/>
      <c r="NH63" s="9"/>
      <c r="NI63" s="9"/>
      <c r="NJ63" s="9"/>
      <c r="NK63" s="9"/>
      <c r="NL63" s="9"/>
      <c r="NM63" s="9"/>
      <c r="NN63" s="9"/>
      <c r="NO63" s="9"/>
      <c r="NP63" s="9"/>
      <c r="NQ63" s="9"/>
    </row>
    <row r="64" spans="1:381" s="15" customFormat="1" ht="90" customHeight="1">
      <c r="A64" s="33"/>
      <c r="B64" s="33"/>
      <c r="C64" s="33"/>
      <c r="D64" s="33"/>
      <c r="E64" s="33">
        <v>1</v>
      </c>
      <c r="F64" s="33"/>
      <c r="G64" s="33"/>
      <c r="H64" s="34" t="s">
        <v>497</v>
      </c>
      <c r="I64" s="13" t="s">
        <v>22</v>
      </c>
      <c r="J64" s="35" t="s">
        <v>811</v>
      </c>
      <c r="K64" s="4" t="s">
        <v>812</v>
      </c>
      <c r="L64" s="2" t="s">
        <v>813</v>
      </c>
      <c r="M64" s="34" t="s">
        <v>609</v>
      </c>
      <c r="N64" s="38" t="s">
        <v>814</v>
      </c>
      <c r="O64" s="17">
        <v>44886</v>
      </c>
      <c r="P64" s="17">
        <v>44889</v>
      </c>
      <c r="Q64" s="17">
        <v>46234</v>
      </c>
      <c r="R64" s="39">
        <v>360000000</v>
      </c>
      <c r="S64" s="18">
        <v>3003840000</v>
      </c>
      <c r="T64" s="18">
        <v>3093955200</v>
      </c>
      <c r="U64" s="18">
        <v>3186774000</v>
      </c>
      <c r="V64" s="18">
        <v>1914720100</v>
      </c>
      <c r="W64" s="5">
        <f t="shared" si="12"/>
        <v>11559289300</v>
      </c>
      <c r="X64" s="18">
        <v>0</v>
      </c>
      <c r="Y64" s="5">
        <f t="shared" si="13"/>
        <v>11559289300</v>
      </c>
      <c r="Z64" s="19">
        <v>0</v>
      </c>
      <c r="AA64" s="5">
        <f t="shared" si="14"/>
        <v>11559289300</v>
      </c>
      <c r="AB64" s="14" t="s">
        <v>738</v>
      </c>
      <c r="AC64" s="6" t="s">
        <v>250</v>
      </c>
      <c r="AD64" s="28">
        <v>900789891</v>
      </c>
      <c r="AE64" s="28">
        <v>7</v>
      </c>
      <c r="AF64" s="11" t="s">
        <v>722</v>
      </c>
      <c r="AG64" s="28">
        <v>7046446</v>
      </c>
      <c r="AH64" s="41" t="s">
        <v>99</v>
      </c>
      <c r="AI64" s="40" t="s">
        <v>24</v>
      </c>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c r="IQ64" s="9"/>
      <c r="IR64" s="9"/>
      <c r="IS64" s="9"/>
      <c r="IT64" s="9"/>
      <c r="IU64" s="9"/>
      <c r="IV64" s="9"/>
      <c r="IW64" s="9"/>
      <c r="IX64" s="9"/>
      <c r="IY64" s="9"/>
      <c r="IZ64" s="9"/>
      <c r="JA64" s="9"/>
      <c r="JB64" s="9"/>
      <c r="JC64" s="9"/>
      <c r="JD64" s="9"/>
      <c r="JE64" s="9"/>
      <c r="JF64" s="9"/>
      <c r="JG64" s="9"/>
      <c r="JH64" s="9"/>
      <c r="JI64" s="9"/>
      <c r="JJ64" s="9"/>
      <c r="JK64" s="9"/>
      <c r="JL64" s="9"/>
      <c r="JM64" s="9"/>
      <c r="JN64" s="9"/>
      <c r="JO64" s="9"/>
      <c r="JP64" s="9"/>
      <c r="JQ64" s="9"/>
      <c r="JR64" s="9"/>
      <c r="JS64" s="9"/>
      <c r="JT64" s="9"/>
      <c r="JU64" s="9"/>
      <c r="JV64" s="9"/>
      <c r="JW64" s="9"/>
      <c r="JX64" s="9"/>
      <c r="JY64" s="9"/>
      <c r="JZ64" s="9"/>
      <c r="KA64" s="9"/>
      <c r="KB64" s="9"/>
      <c r="KC64" s="9"/>
      <c r="KD64" s="9"/>
      <c r="KE64" s="9"/>
      <c r="KF64" s="9"/>
      <c r="KG64" s="9"/>
      <c r="KH64" s="9"/>
      <c r="KI64" s="9"/>
      <c r="KJ64" s="9"/>
      <c r="KK64" s="9"/>
      <c r="KL64" s="9"/>
      <c r="KM64" s="9"/>
      <c r="KN64" s="9"/>
      <c r="KO64" s="9"/>
      <c r="KP64" s="9"/>
      <c r="KQ64" s="9"/>
      <c r="KR64" s="9"/>
      <c r="KS64" s="9"/>
      <c r="KT64" s="9"/>
      <c r="KU64" s="9"/>
      <c r="KV64" s="9"/>
      <c r="KW64" s="9"/>
      <c r="KX64" s="9"/>
      <c r="KY64" s="9"/>
      <c r="KZ64" s="9"/>
      <c r="LA64" s="9"/>
      <c r="LB64" s="9"/>
      <c r="LC64" s="9"/>
      <c r="LD64" s="9"/>
      <c r="LE64" s="9"/>
      <c r="LF64" s="9"/>
      <c r="LG64" s="9"/>
      <c r="LH64" s="9"/>
      <c r="LI64" s="9"/>
      <c r="LJ64" s="9"/>
      <c r="LK64" s="9"/>
      <c r="LL64" s="9"/>
      <c r="LM64" s="9"/>
      <c r="LN64" s="9"/>
      <c r="LO64" s="9"/>
      <c r="LP64" s="9"/>
      <c r="LQ64" s="9"/>
      <c r="LR64" s="9"/>
      <c r="LS64" s="9"/>
      <c r="LT64" s="9"/>
      <c r="LU64" s="9"/>
      <c r="LV64" s="9"/>
      <c r="LW64" s="9"/>
      <c r="LX64" s="9"/>
      <c r="LY64" s="9"/>
      <c r="LZ64" s="9"/>
      <c r="MA64" s="9"/>
      <c r="MB64" s="9"/>
      <c r="MC64" s="9"/>
      <c r="MD64" s="9"/>
      <c r="ME64" s="9"/>
      <c r="MF64" s="9"/>
      <c r="MG64" s="9"/>
      <c r="MH64" s="9"/>
      <c r="MI64" s="9"/>
      <c r="MJ64" s="9"/>
      <c r="MK64" s="9"/>
      <c r="ML64" s="9"/>
      <c r="MM64" s="9"/>
      <c r="MN64" s="9"/>
      <c r="MO64" s="9"/>
      <c r="MP64" s="9"/>
      <c r="MQ64" s="9"/>
      <c r="MR64" s="9"/>
      <c r="MS64" s="9"/>
      <c r="MT64" s="9"/>
      <c r="MU64" s="9"/>
      <c r="MV64" s="9"/>
      <c r="MW64" s="9"/>
      <c r="MX64" s="9"/>
      <c r="MY64" s="9"/>
      <c r="MZ64" s="9"/>
      <c r="NA64" s="9"/>
      <c r="NB64" s="9"/>
      <c r="NC64" s="9"/>
      <c r="ND64" s="9"/>
      <c r="NE64" s="9"/>
      <c r="NF64" s="9"/>
      <c r="NG64" s="9"/>
      <c r="NH64" s="9"/>
      <c r="NI64" s="9"/>
      <c r="NJ64" s="9"/>
      <c r="NK64" s="9"/>
      <c r="NL64" s="9"/>
      <c r="NM64" s="9"/>
      <c r="NN64" s="9"/>
      <c r="NO64" s="9"/>
      <c r="NP64" s="9"/>
      <c r="NQ64" s="9"/>
    </row>
    <row r="65" spans="1:381" s="15" customFormat="1" ht="90" customHeight="1">
      <c r="A65" s="33"/>
      <c r="B65" s="33"/>
      <c r="C65" s="33"/>
      <c r="D65" s="33"/>
      <c r="E65" s="33">
        <v>1</v>
      </c>
      <c r="F65" s="33"/>
      <c r="G65" s="33"/>
      <c r="H65" s="34" t="s">
        <v>498</v>
      </c>
      <c r="I65" s="13" t="s">
        <v>22</v>
      </c>
      <c r="J65" s="35" t="s">
        <v>815</v>
      </c>
      <c r="K65" s="4" t="s">
        <v>816</v>
      </c>
      <c r="L65" s="2" t="s">
        <v>817</v>
      </c>
      <c r="M65" s="34" t="s">
        <v>818</v>
      </c>
      <c r="N65" s="38" t="s">
        <v>819</v>
      </c>
      <c r="O65" s="17">
        <v>44887</v>
      </c>
      <c r="P65" s="17">
        <v>44889</v>
      </c>
      <c r="Q65" s="17">
        <v>46234</v>
      </c>
      <c r="R65" s="39">
        <v>900893013</v>
      </c>
      <c r="S65" s="18">
        <v>7210262470</v>
      </c>
      <c r="T65" s="18">
        <v>7426570340</v>
      </c>
      <c r="U65" s="18">
        <v>7649367450</v>
      </c>
      <c r="V65" s="18">
        <v>4595994950</v>
      </c>
      <c r="W65" s="5">
        <f t="shared" si="12"/>
        <v>27783088223</v>
      </c>
      <c r="X65" s="18">
        <v>0</v>
      </c>
      <c r="Y65" s="5">
        <f t="shared" si="13"/>
        <v>27783088223</v>
      </c>
      <c r="Z65" s="19">
        <v>0</v>
      </c>
      <c r="AA65" s="5">
        <f t="shared" si="14"/>
        <v>27783088223</v>
      </c>
      <c r="AB65" s="14" t="s">
        <v>791</v>
      </c>
      <c r="AC65" s="6" t="s">
        <v>820</v>
      </c>
      <c r="AD65" s="28">
        <v>901025414</v>
      </c>
      <c r="AE65" s="28">
        <v>2</v>
      </c>
      <c r="AF65" s="21" t="s">
        <v>821</v>
      </c>
      <c r="AG65" s="28">
        <v>7046446</v>
      </c>
      <c r="AH65" s="41" t="s">
        <v>822</v>
      </c>
      <c r="AI65" s="40" t="s">
        <v>24</v>
      </c>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c r="IQ65" s="9"/>
      <c r="IR65" s="9"/>
      <c r="IS65" s="9"/>
      <c r="IT65" s="9"/>
      <c r="IU65" s="9"/>
      <c r="IV65" s="9"/>
      <c r="IW65" s="9"/>
      <c r="IX65" s="9"/>
      <c r="IY65" s="9"/>
      <c r="IZ65" s="9"/>
      <c r="JA65" s="9"/>
      <c r="JB65" s="9"/>
      <c r="JC65" s="9"/>
      <c r="JD65" s="9"/>
      <c r="JE65" s="9"/>
      <c r="JF65" s="9"/>
      <c r="JG65" s="9"/>
      <c r="JH65" s="9"/>
      <c r="JI65" s="9"/>
      <c r="JJ65" s="9"/>
      <c r="JK65" s="9"/>
      <c r="JL65" s="9"/>
      <c r="JM65" s="9"/>
      <c r="JN65" s="9"/>
      <c r="JO65" s="9"/>
      <c r="JP65" s="9"/>
      <c r="JQ65" s="9"/>
      <c r="JR65" s="9"/>
      <c r="JS65" s="9"/>
      <c r="JT65" s="9"/>
      <c r="JU65" s="9"/>
      <c r="JV65" s="9"/>
      <c r="JW65" s="9"/>
      <c r="JX65" s="9"/>
      <c r="JY65" s="9"/>
      <c r="JZ65" s="9"/>
      <c r="KA65" s="9"/>
      <c r="KB65" s="9"/>
      <c r="KC65" s="9"/>
      <c r="KD65" s="9"/>
      <c r="KE65" s="9"/>
      <c r="KF65" s="9"/>
      <c r="KG65" s="9"/>
      <c r="KH65" s="9"/>
      <c r="KI65" s="9"/>
      <c r="KJ65" s="9"/>
      <c r="KK65" s="9"/>
      <c r="KL65" s="9"/>
      <c r="KM65" s="9"/>
      <c r="KN65" s="9"/>
      <c r="KO65" s="9"/>
      <c r="KP65" s="9"/>
      <c r="KQ65" s="9"/>
      <c r="KR65" s="9"/>
      <c r="KS65" s="9"/>
      <c r="KT65" s="9"/>
      <c r="KU65" s="9"/>
      <c r="KV65" s="9"/>
      <c r="KW65" s="9"/>
      <c r="KX65" s="9"/>
      <c r="KY65" s="9"/>
      <c r="KZ65" s="9"/>
      <c r="LA65" s="9"/>
      <c r="LB65" s="9"/>
      <c r="LC65" s="9"/>
      <c r="LD65" s="9"/>
      <c r="LE65" s="9"/>
      <c r="LF65" s="9"/>
      <c r="LG65" s="9"/>
      <c r="LH65" s="9"/>
      <c r="LI65" s="9"/>
      <c r="LJ65" s="9"/>
      <c r="LK65" s="9"/>
      <c r="LL65" s="9"/>
      <c r="LM65" s="9"/>
      <c r="LN65" s="9"/>
      <c r="LO65" s="9"/>
      <c r="LP65" s="9"/>
      <c r="LQ65" s="9"/>
      <c r="LR65" s="9"/>
      <c r="LS65" s="9"/>
      <c r="LT65" s="9"/>
      <c r="LU65" s="9"/>
      <c r="LV65" s="9"/>
      <c r="LW65" s="9"/>
      <c r="LX65" s="9"/>
      <c r="LY65" s="9"/>
      <c r="LZ65" s="9"/>
      <c r="MA65" s="9"/>
      <c r="MB65" s="9"/>
      <c r="MC65" s="9"/>
      <c r="MD65" s="9"/>
      <c r="ME65" s="9"/>
      <c r="MF65" s="9"/>
      <c r="MG65" s="9"/>
      <c r="MH65" s="9"/>
      <c r="MI65" s="9"/>
      <c r="MJ65" s="9"/>
      <c r="MK65" s="9"/>
      <c r="ML65" s="9"/>
      <c r="MM65" s="9"/>
      <c r="MN65" s="9"/>
      <c r="MO65" s="9"/>
      <c r="MP65" s="9"/>
      <c r="MQ65" s="9"/>
      <c r="MR65" s="9"/>
      <c r="MS65" s="9"/>
      <c r="MT65" s="9"/>
      <c r="MU65" s="9"/>
      <c r="MV65" s="9"/>
      <c r="MW65" s="9"/>
      <c r="MX65" s="9"/>
      <c r="MY65" s="9"/>
      <c r="MZ65" s="9"/>
      <c r="NA65" s="9"/>
      <c r="NB65" s="9"/>
      <c r="NC65" s="9"/>
      <c r="ND65" s="9"/>
      <c r="NE65" s="9"/>
      <c r="NF65" s="9"/>
      <c r="NG65" s="9"/>
      <c r="NH65" s="9"/>
      <c r="NI65" s="9"/>
      <c r="NJ65" s="9"/>
      <c r="NK65" s="9"/>
      <c r="NL65" s="9"/>
      <c r="NM65" s="9"/>
      <c r="NN65" s="9"/>
      <c r="NO65" s="9"/>
      <c r="NP65" s="9"/>
      <c r="NQ65" s="9"/>
    </row>
    <row r="66" spans="1:381" s="15" customFormat="1" ht="90" customHeight="1">
      <c r="A66" s="33"/>
      <c r="B66" s="33"/>
      <c r="C66" s="33"/>
      <c r="D66" s="33"/>
      <c r="E66" s="33">
        <v>1</v>
      </c>
      <c r="F66" s="33"/>
      <c r="G66" s="33"/>
      <c r="H66" s="34" t="s">
        <v>496</v>
      </c>
      <c r="I66" s="13" t="s">
        <v>22</v>
      </c>
      <c r="J66" s="35" t="s">
        <v>823</v>
      </c>
      <c r="K66" s="4" t="s">
        <v>824</v>
      </c>
      <c r="L66" s="2" t="s">
        <v>825</v>
      </c>
      <c r="M66" s="34" t="s">
        <v>609</v>
      </c>
      <c r="N66" s="38" t="s">
        <v>826</v>
      </c>
      <c r="O66" s="17">
        <v>44887</v>
      </c>
      <c r="P66" s="17">
        <v>44894</v>
      </c>
      <c r="Q66" s="17">
        <v>46234</v>
      </c>
      <c r="R66" s="39">
        <v>36180000</v>
      </c>
      <c r="S66" s="18">
        <v>338768000</v>
      </c>
      <c r="T66" s="18">
        <v>348931040</v>
      </c>
      <c r="U66" s="18">
        <v>359398966</v>
      </c>
      <c r="V66" s="18">
        <v>215938937</v>
      </c>
      <c r="W66" s="5">
        <f t="shared" si="12"/>
        <v>1299216943</v>
      </c>
      <c r="X66" s="18">
        <v>0</v>
      </c>
      <c r="Y66" s="5">
        <f t="shared" si="13"/>
        <v>1299216943</v>
      </c>
      <c r="Z66" s="19">
        <v>0</v>
      </c>
      <c r="AA66" s="5">
        <f t="shared" si="14"/>
        <v>1299216943</v>
      </c>
      <c r="AB66" s="14" t="s">
        <v>827</v>
      </c>
      <c r="AC66" s="6" t="s">
        <v>250</v>
      </c>
      <c r="AD66" s="28">
        <v>900789891</v>
      </c>
      <c r="AE66" s="28">
        <v>7</v>
      </c>
      <c r="AF66" s="11" t="s">
        <v>722</v>
      </c>
      <c r="AG66" s="28">
        <v>7046446</v>
      </c>
      <c r="AH66" s="41" t="s">
        <v>99</v>
      </c>
      <c r="AI66" s="40" t="s">
        <v>24</v>
      </c>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c r="IQ66" s="9"/>
      <c r="IR66" s="9"/>
      <c r="IS66" s="9"/>
      <c r="IT66" s="9"/>
      <c r="IU66" s="9"/>
      <c r="IV66" s="9"/>
      <c r="IW66" s="9"/>
      <c r="IX66" s="9"/>
      <c r="IY66" s="9"/>
      <c r="IZ66" s="9"/>
      <c r="JA66" s="9"/>
      <c r="JB66" s="9"/>
      <c r="JC66" s="9"/>
      <c r="JD66" s="9"/>
      <c r="JE66" s="9"/>
      <c r="JF66" s="9"/>
      <c r="JG66" s="9"/>
      <c r="JH66" s="9"/>
      <c r="JI66" s="9"/>
      <c r="JJ66" s="9"/>
      <c r="JK66" s="9"/>
      <c r="JL66" s="9"/>
      <c r="JM66" s="9"/>
      <c r="JN66" s="9"/>
      <c r="JO66" s="9"/>
      <c r="JP66" s="9"/>
      <c r="JQ66" s="9"/>
      <c r="JR66" s="9"/>
      <c r="JS66" s="9"/>
      <c r="JT66" s="9"/>
      <c r="JU66" s="9"/>
      <c r="JV66" s="9"/>
      <c r="JW66" s="9"/>
      <c r="JX66" s="9"/>
      <c r="JY66" s="9"/>
      <c r="JZ66" s="9"/>
      <c r="KA66" s="9"/>
      <c r="KB66" s="9"/>
      <c r="KC66" s="9"/>
      <c r="KD66" s="9"/>
      <c r="KE66" s="9"/>
      <c r="KF66" s="9"/>
      <c r="KG66" s="9"/>
      <c r="KH66" s="9"/>
      <c r="KI66" s="9"/>
      <c r="KJ66" s="9"/>
      <c r="KK66" s="9"/>
      <c r="KL66" s="9"/>
      <c r="KM66" s="9"/>
      <c r="KN66" s="9"/>
      <c r="KO66" s="9"/>
      <c r="KP66" s="9"/>
      <c r="KQ66" s="9"/>
      <c r="KR66" s="9"/>
      <c r="KS66" s="9"/>
      <c r="KT66" s="9"/>
      <c r="KU66" s="9"/>
      <c r="KV66" s="9"/>
      <c r="KW66" s="9"/>
      <c r="KX66" s="9"/>
      <c r="KY66" s="9"/>
      <c r="KZ66" s="9"/>
      <c r="LA66" s="9"/>
      <c r="LB66" s="9"/>
      <c r="LC66" s="9"/>
      <c r="LD66" s="9"/>
      <c r="LE66" s="9"/>
      <c r="LF66" s="9"/>
      <c r="LG66" s="9"/>
      <c r="LH66" s="9"/>
      <c r="LI66" s="9"/>
      <c r="LJ66" s="9"/>
      <c r="LK66" s="9"/>
      <c r="LL66" s="9"/>
      <c r="LM66" s="9"/>
      <c r="LN66" s="9"/>
      <c r="LO66" s="9"/>
      <c r="LP66" s="9"/>
      <c r="LQ66" s="9"/>
      <c r="LR66" s="9"/>
      <c r="LS66" s="9"/>
      <c r="LT66" s="9"/>
      <c r="LU66" s="9"/>
      <c r="LV66" s="9"/>
      <c r="LW66" s="9"/>
      <c r="LX66" s="9"/>
      <c r="LY66" s="9"/>
      <c r="LZ66" s="9"/>
      <c r="MA66" s="9"/>
      <c r="MB66" s="9"/>
      <c r="MC66" s="9"/>
      <c r="MD66" s="9"/>
      <c r="ME66" s="9"/>
      <c r="MF66" s="9"/>
      <c r="MG66" s="9"/>
      <c r="MH66" s="9"/>
      <c r="MI66" s="9"/>
      <c r="MJ66" s="9"/>
      <c r="MK66" s="9"/>
      <c r="ML66" s="9"/>
      <c r="MM66" s="9"/>
      <c r="MN66" s="9"/>
      <c r="MO66" s="9"/>
      <c r="MP66" s="9"/>
      <c r="MQ66" s="9"/>
      <c r="MR66" s="9"/>
      <c r="MS66" s="9"/>
      <c r="MT66" s="9"/>
      <c r="MU66" s="9"/>
      <c r="MV66" s="9"/>
      <c r="MW66" s="9"/>
      <c r="MX66" s="9"/>
      <c r="MY66" s="9"/>
      <c r="MZ66" s="9"/>
      <c r="NA66" s="9"/>
      <c r="NB66" s="9"/>
      <c r="NC66" s="9"/>
      <c r="ND66" s="9"/>
      <c r="NE66" s="9"/>
      <c r="NF66" s="9"/>
      <c r="NG66" s="9"/>
      <c r="NH66" s="9"/>
      <c r="NI66" s="9"/>
      <c r="NJ66" s="9"/>
      <c r="NK66" s="9"/>
      <c r="NL66" s="9"/>
      <c r="NM66" s="9"/>
      <c r="NN66" s="9"/>
      <c r="NO66" s="9"/>
      <c r="NP66" s="9"/>
      <c r="NQ66" s="9"/>
    </row>
    <row r="67" spans="1:381" s="15" customFormat="1" ht="90" customHeight="1">
      <c r="A67" s="33"/>
      <c r="B67" s="33">
        <v>1</v>
      </c>
      <c r="C67" s="33"/>
      <c r="D67" s="33"/>
      <c r="E67" s="33"/>
      <c r="F67" s="33"/>
      <c r="G67" s="33"/>
      <c r="H67" s="34" t="s">
        <v>336</v>
      </c>
      <c r="I67" s="13" t="s">
        <v>30</v>
      </c>
      <c r="J67" s="35" t="s">
        <v>828</v>
      </c>
      <c r="K67" s="4" t="s">
        <v>829</v>
      </c>
      <c r="L67" s="2" t="s">
        <v>830</v>
      </c>
      <c r="M67" s="34" t="s">
        <v>831</v>
      </c>
      <c r="N67" s="38" t="s">
        <v>832</v>
      </c>
      <c r="O67" s="17">
        <v>44893</v>
      </c>
      <c r="P67" s="17">
        <v>44895</v>
      </c>
      <c r="Q67" s="17">
        <v>45245</v>
      </c>
      <c r="R67" s="39">
        <v>67795000</v>
      </c>
      <c r="S67" s="18">
        <v>711847500</v>
      </c>
      <c r="T67" s="18">
        <v>0</v>
      </c>
      <c r="U67" s="18">
        <v>0</v>
      </c>
      <c r="V67" s="18">
        <v>0</v>
      </c>
      <c r="W67" s="5">
        <f t="shared" si="12"/>
        <v>779642500</v>
      </c>
      <c r="X67" s="18">
        <v>0</v>
      </c>
      <c r="Y67" s="5">
        <f t="shared" si="13"/>
        <v>779642500</v>
      </c>
      <c r="Z67" s="19">
        <v>0</v>
      </c>
      <c r="AA67" s="5">
        <f t="shared" si="14"/>
        <v>779642500</v>
      </c>
      <c r="AB67" s="14" t="s">
        <v>256</v>
      </c>
      <c r="AC67" s="6" t="s">
        <v>199</v>
      </c>
      <c r="AD67" s="28">
        <v>860350543</v>
      </c>
      <c r="AE67" s="28">
        <v>9</v>
      </c>
      <c r="AF67" s="11" t="s">
        <v>833</v>
      </c>
      <c r="AG67" s="28">
        <v>8053992</v>
      </c>
      <c r="AH67" s="41" t="s">
        <v>48</v>
      </c>
      <c r="AI67" s="40" t="s">
        <v>24</v>
      </c>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c r="IQ67" s="9"/>
      <c r="IR67" s="9"/>
      <c r="IS67" s="9"/>
      <c r="IT67" s="9"/>
      <c r="IU67" s="9"/>
      <c r="IV67" s="9"/>
      <c r="IW67" s="9"/>
      <c r="IX67" s="9"/>
      <c r="IY67" s="9"/>
      <c r="IZ67" s="9"/>
      <c r="JA67" s="9"/>
      <c r="JB67" s="9"/>
      <c r="JC67" s="9"/>
      <c r="JD67" s="9"/>
      <c r="JE67" s="9"/>
      <c r="JF67" s="9"/>
      <c r="JG67" s="9"/>
      <c r="JH67" s="9"/>
      <c r="JI67" s="9"/>
      <c r="JJ67" s="9"/>
      <c r="JK67" s="9"/>
      <c r="JL67" s="9"/>
      <c r="JM67" s="9"/>
      <c r="JN67" s="9"/>
      <c r="JO67" s="9"/>
      <c r="JP67" s="9"/>
      <c r="JQ67" s="9"/>
      <c r="JR67" s="9"/>
      <c r="JS67" s="9"/>
      <c r="JT67" s="9"/>
      <c r="JU67" s="9"/>
      <c r="JV67" s="9"/>
      <c r="JW67" s="9"/>
      <c r="JX67" s="9"/>
      <c r="JY67" s="9"/>
      <c r="JZ67" s="9"/>
      <c r="KA67" s="9"/>
      <c r="KB67" s="9"/>
      <c r="KC67" s="9"/>
      <c r="KD67" s="9"/>
      <c r="KE67" s="9"/>
      <c r="KF67" s="9"/>
      <c r="KG67" s="9"/>
      <c r="KH67" s="9"/>
      <c r="KI67" s="9"/>
      <c r="KJ67" s="9"/>
      <c r="KK67" s="9"/>
      <c r="KL67" s="9"/>
      <c r="KM67" s="9"/>
      <c r="KN67" s="9"/>
      <c r="KO67" s="9"/>
      <c r="KP67" s="9"/>
      <c r="KQ67" s="9"/>
      <c r="KR67" s="9"/>
      <c r="KS67" s="9"/>
      <c r="KT67" s="9"/>
      <c r="KU67" s="9"/>
      <c r="KV67" s="9"/>
      <c r="KW67" s="9"/>
      <c r="KX67" s="9"/>
      <c r="KY67" s="9"/>
      <c r="KZ67" s="9"/>
      <c r="LA67" s="9"/>
      <c r="LB67" s="9"/>
      <c r="LC67" s="9"/>
      <c r="LD67" s="9"/>
      <c r="LE67" s="9"/>
      <c r="LF67" s="9"/>
      <c r="LG67" s="9"/>
      <c r="LH67" s="9"/>
      <c r="LI67" s="9"/>
      <c r="LJ67" s="9"/>
      <c r="LK67" s="9"/>
      <c r="LL67" s="9"/>
      <c r="LM67" s="9"/>
      <c r="LN67" s="9"/>
      <c r="LO67" s="9"/>
      <c r="LP67" s="9"/>
      <c r="LQ67" s="9"/>
      <c r="LR67" s="9"/>
      <c r="LS67" s="9"/>
      <c r="LT67" s="9"/>
      <c r="LU67" s="9"/>
      <c r="LV67" s="9"/>
      <c r="LW67" s="9"/>
      <c r="LX67" s="9"/>
      <c r="LY67" s="9"/>
      <c r="LZ67" s="9"/>
      <c r="MA67" s="9"/>
      <c r="MB67" s="9"/>
      <c r="MC67" s="9"/>
      <c r="MD67" s="9"/>
      <c r="ME67" s="9"/>
      <c r="MF67" s="9"/>
      <c r="MG67" s="9"/>
      <c r="MH67" s="9"/>
      <c r="MI67" s="9"/>
      <c r="MJ67" s="9"/>
      <c r="MK67" s="9"/>
      <c r="ML67" s="9"/>
      <c r="MM67" s="9"/>
      <c r="MN67" s="9"/>
      <c r="MO67" s="9"/>
      <c r="MP67" s="9"/>
      <c r="MQ67" s="9"/>
      <c r="MR67" s="9"/>
      <c r="MS67" s="9"/>
      <c r="MT67" s="9"/>
      <c r="MU67" s="9"/>
      <c r="MV67" s="9"/>
      <c r="MW67" s="9"/>
      <c r="MX67" s="9"/>
      <c r="MY67" s="9"/>
      <c r="MZ67" s="9"/>
      <c r="NA67" s="9"/>
      <c r="NB67" s="9"/>
      <c r="NC67" s="9"/>
      <c r="ND67" s="9"/>
      <c r="NE67" s="9"/>
      <c r="NF67" s="9"/>
      <c r="NG67" s="9"/>
      <c r="NH67" s="9"/>
      <c r="NI67" s="9"/>
      <c r="NJ67" s="9"/>
      <c r="NK67" s="9"/>
      <c r="NL67" s="9"/>
      <c r="NM67" s="9"/>
      <c r="NN67" s="9"/>
      <c r="NO67" s="9"/>
      <c r="NP67" s="9"/>
      <c r="NQ67" s="9"/>
    </row>
    <row r="68" spans="1:381" s="15" customFormat="1" ht="90" customHeight="1">
      <c r="A68" s="33"/>
      <c r="B68" s="33"/>
      <c r="C68" s="33"/>
      <c r="D68" s="33"/>
      <c r="E68" s="33">
        <v>1</v>
      </c>
      <c r="F68" s="33"/>
      <c r="G68" s="33"/>
      <c r="H68" s="34" t="s">
        <v>503</v>
      </c>
      <c r="I68" s="13" t="s">
        <v>22</v>
      </c>
      <c r="J68" s="35" t="s">
        <v>834</v>
      </c>
      <c r="K68" s="4" t="s">
        <v>835</v>
      </c>
      <c r="L68" s="2" t="s">
        <v>836</v>
      </c>
      <c r="M68" s="34" t="s">
        <v>609</v>
      </c>
      <c r="N68" s="38" t="s">
        <v>837</v>
      </c>
      <c r="O68" s="17">
        <v>44894</v>
      </c>
      <c r="P68" s="17">
        <v>44897</v>
      </c>
      <c r="Q68" s="17">
        <v>46234</v>
      </c>
      <c r="R68" s="39">
        <v>45491200</v>
      </c>
      <c r="S68" s="18">
        <v>511776000</v>
      </c>
      <c r="T68" s="18">
        <v>527129280</v>
      </c>
      <c r="U68" s="18">
        <v>542943158</v>
      </c>
      <c r="V68" s="18">
        <v>326218348</v>
      </c>
      <c r="W68" s="5">
        <f t="shared" si="12"/>
        <v>1953557986</v>
      </c>
      <c r="X68" s="18">
        <v>0</v>
      </c>
      <c r="Y68" s="5">
        <f t="shared" si="13"/>
        <v>1953557986</v>
      </c>
      <c r="Z68" s="19">
        <v>0</v>
      </c>
      <c r="AA68" s="5">
        <f t="shared" si="14"/>
        <v>1953557986</v>
      </c>
      <c r="AB68" s="14" t="s">
        <v>105</v>
      </c>
      <c r="AC68" s="6" t="s">
        <v>250</v>
      </c>
      <c r="AD68" s="28">
        <v>900789891</v>
      </c>
      <c r="AE68" s="28">
        <v>7</v>
      </c>
      <c r="AF68" s="21" t="s">
        <v>722</v>
      </c>
      <c r="AG68" s="28">
        <v>7046446</v>
      </c>
      <c r="AH68" s="41" t="s">
        <v>99</v>
      </c>
      <c r="AI68" s="40" t="s">
        <v>24</v>
      </c>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c r="IQ68" s="9"/>
      <c r="IR68" s="9"/>
      <c r="IS68" s="9"/>
      <c r="IT68" s="9"/>
      <c r="IU68" s="9"/>
      <c r="IV68" s="9"/>
      <c r="IW68" s="9"/>
      <c r="IX68" s="9"/>
      <c r="IY68" s="9"/>
      <c r="IZ68" s="9"/>
      <c r="JA68" s="9"/>
      <c r="JB68" s="9"/>
      <c r="JC68" s="9"/>
      <c r="JD68" s="9"/>
      <c r="JE68" s="9"/>
      <c r="JF68" s="9"/>
      <c r="JG68" s="9"/>
      <c r="JH68" s="9"/>
      <c r="JI68" s="9"/>
      <c r="JJ68" s="9"/>
      <c r="JK68" s="9"/>
      <c r="JL68" s="9"/>
      <c r="JM68" s="9"/>
      <c r="JN68" s="9"/>
      <c r="JO68" s="9"/>
      <c r="JP68" s="9"/>
      <c r="JQ68" s="9"/>
      <c r="JR68" s="9"/>
      <c r="JS68" s="9"/>
      <c r="JT68" s="9"/>
      <c r="JU68" s="9"/>
      <c r="JV68" s="9"/>
      <c r="JW68" s="9"/>
      <c r="JX68" s="9"/>
      <c r="JY68" s="9"/>
      <c r="JZ68" s="9"/>
      <c r="KA68" s="9"/>
      <c r="KB68" s="9"/>
      <c r="KC68" s="9"/>
      <c r="KD68" s="9"/>
      <c r="KE68" s="9"/>
      <c r="KF68" s="9"/>
      <c r="KG68" s="9"/>
      <c r="KH68" s="9"/>
      <c r="KI68" s="9"/>
      <c r="KJ68" s="9"/>
      <c r="KK68" s="9"/>
      <c r="KL68" s="9"/>
      <c r="KM68" s="9"/>
      <c r="KN68" s="9"/>
      <c r="KO68" s="9"/>
      <c r="KP68" s="9"/>
      <c r="KQ68" s="9"/>
      <c r="KR68" s="9"/>
      <c r="KS68" s="9"/>
      <c r="KT68" s="9"/>
      <c r="KU68" s="9"/>
      <c r="KV68" s="9"/>
      <c r="KW68" s="9"/>
      <c r="KX68" s="9"/>
      <c r="KY68" s="9"/>
      <c r="KZ68" s="9"/>
      <c r="LA68" s="9"/>
      <c r="LB68" s="9"/>
      <c r="LC68" s="9"/>
      <c r="LD68" s="9"/>
      <c r="LE68" s="9"/>
      <c r="LF68" s="9"/>
      <c r="LG68" s="9"/>
      <c r="LH68" s="9"/>
      <c r="LI68" s="9"/>
      <c r="LJ68" s="9"/>
      <c r="LK68" s="9"/>
      <c r="LL68" s="9"/>
      <c r="LM68" s="9"/>
      <c r="LN68" s="9"/>
      <c r="LO68" s="9"/>
      <c r="LP68" s="9"/>
      <c r="LQ68" s="9"/>
      <c r="LR68" s="9"/>
      <c r="LS68" s="9"/>
      <c r="LT68" s="9"/>
      <c r="LU68" s="9"/>
      <c r="LV68" s="9"/>
      <c r="LW68" s="9"/>
      <c r="LX68" s="9"/>
      <c r="LY68" s="9"/>
      <c r="LZ68" s="9"/>
      <c r="MA68" s="9"/>
      <c r="MB68" s="9"/>
      <c r="MC68" s="9"/>
      <c r="MD68" s="9"/>
      <c r="ME68" s="9"/>
      <c r="MF68" s="9"/>
      <c r="MG68" s="9"/>
      <c r="MH68" s="9"/>
      <c r="MI68" s="9"/>
      <c r="MJ68" s="9"/>
      <c r="MK68" s="9"/>
      <c r="ML68" s="9"/>
      <c r="MM68" s="9"/>
      <c r="MN68" s="9"/>
      <c r="MO68" s="9"/>
      <c r="MP68" s="9"/>
      <c r="MQ68" s="9"/>
      <c r="MR68" s="9"/>
      <c r="MS68" s="9"/>
      <c r="MT68" s="9"/>
      <c r="MU68" s="9"/>
      <c r="MV68" s="9"/>
      <c r="MW68" s="9"/>
      <c r="MX68" s="9"/>
      <c r="MY68" s="9"/>
      <c r="MZ68" s="9"/>
      <c r="NA68" s="9"/>
      <c r="NB68" s="9"/>
      <c r="NC68" s="9"/>
      <c r="ND68" s="9"/>
      <c r="NE68" s="9"/>
      <c r="NF68" s="9"/>
      <c r="NG68" s="9"/>
      <c r="NH68" s="9"/>
      <c r="NI68" s="9"/>
      <c r="NJ68" s="9"/>
      <c r="NK68" s="9"/>
      <c r="NL68" s="9"/>
      <c r="NM68" s="9"/>
      <c r="NN68" s="9"/>
      <c r="NO68" s="9"/>
      <c r="NP68" s="9"/>
      <c r="NQ68" s="9"/>
    </row>
    <row r="69" spans="1:381" s="15" customFormat="1" ht="90" customHeight="1">
      <c r="A69" s="33"/>
      <c r="B69" s="33"/>
      <c r="C69" s="33"/>
      <c r="D69" s="33"/>
      <c r="E69" s="33">
        <v>1</v>
      </c>
      <c r="F69" s="33"/>
      <c r="G69" s="33"/>
      <c r="H69" s="34" t="s">
        <v>505</v>
      </c>
      <c r="I69" s="13" t="s">
        <v>22</v>
      </c>
      <c r="J69" s="35" t="s">
        <v>838</v>
      </c>
      <c r="K69" s="4" t="s">
        <v>839</v>
      </c>
      <c r="L69" s="2" t="s">
        <v>840</v>
      </c>
      <c r="M69" s="34" t="s">
        <v>841</v>
      </c>
      <c r="N69" s="38" t="s">
        <v>1388</v>
      </c>
      <c r="O69" s="17">
        <v>44893</v>
      </c>
      <c r="P69" s="17">
        <v>44897</v>
      </c>
      <c r="Q69" s="17">
        <v>46234</v>
      </c>
      <c r="R69" s="39">
        <v>219383297</v>
      </c>
      <c r="S69" s="18">
        <v>2541030602</v>
      </c>
      <c r="T69" s="18">
        <v>2617261520</v>
      </c>
      <c r="U69" s="18">
        <v>2695779366</v>
      </c>
      <c r="V69" s="18">
        <v>1619714102</v>
      </c>
      <c r="W69" s="5">
        <f t="shared" si="12"/>
        <v>9693168887</v>
      </c>
      <c r="X69" s="18">
        <v>0</v>
      </c>
      <c r="Y69" s="5">
        <f t="shared" si="13"/>
        <v>9693168887</v>
      </c>
      <c r="Z69" s="19">
        <v>0</v>
      </c>
      <c r="AA69" s="5">
        <f t="shared" si="14"/>
        <v>9693168887</v>
      </c>
      <c r="AB69" s="14" t="s">
        <v>842</v>
      </c>
      <c r="AC69" s="6" t="s">
        <v>843</v>
      </c>
      <c r="AD69" s="28">
        <v>900910013</v>
      </c>
      <c r="AE69" s="28">
        <v>5</v>
      </c>
      <c r="AF69" s="11" t="s">
        <v>844</v>
      </c>
      <c r="AG69" s="28">
        <v>6010606</v>
      </c>
      <c r="AH69" s="41" t="s">
        <v>122</v>
      </c>
      <c r="AI69" s="40" t="s">
        <v>24</v>
      </c>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c r="IQ69" s="9"/>
      <c r="IR69" s="9"/>
      <c r="IS69" s="9"/>
      <c r="IT69" s="9"/>
      <c r="IU69" s="9"/>
      <c r="IV69" s="9"/>
      <c r="IW69" s="9"/>
      <c r="IX69" s="9"/>
      <c r="IY69" s="9"/>
      <c r="IZ69" s="9"/>
      <c r="JA69" s="9"/>
      <c r="JB69" s="9"/>
      <c r="JC69" s="9"/>
      <c r="JD69" s="9"/>
      <c r="JE69" s="9"/>
      <c r="JF69" s="9"/>
      <c r="JG69" s="9"/>
      <c r="JH69" s="9"/>
      <c r="JI69" s="9"/>
      <c r="JJ69" s="9"/>
      <c r="JK69" s="9"/>
      <c r="JL69" s="9"/>
      <c r="JM69" s="9"/>
      <c r="JN69" s="9"/>
      <c r="JO69" s="9"/>
      <c r="JP69" s="9"/>
      <c r="JQ69" s="9"/>
      <c r="JR69" s="9"/>
      <c r="JS69" s="9"/>
      <c r="JT69" s="9"/>
      <c r="JU69" s="9"/>
      <c r="JV69" s="9"/>
      <c r="JW69" s="9"/>
      <c r="JX69" s="9"/>
      <c r="JY69" s="9"/>
      <c r="JZ69" s="9"/>
      <c r="KA69" s="9"/>
      <c r="KB69" s="9"/>
      <c r="KC69" s="9"/>
      <c r="KD69" s="9"/>
      <c r="KE69" s="9"/>
      <c r="KF69" s="9"/>
      <c r="KG69" s="9"/>
      <c r="KH69" s="9"/>
      <c r="KI69" s="9"/>
      <c r="KJ69" s="9"/>
      <c r="KK69" s="9"/>
      <c r="KL69" s="9"/>
      <c r="KM69" s="9"/>
      <c r="KN69" s="9"/>
      <c r="KO69" s="9"/>
      <c r="KP69" s="9"/>
      <c r="KQ69" s="9"/>
      <c r="KR69" s="9"/>
      <c r="KS69" s="9"/>
      <c r="KT69" s="9"/>
      <c r="KU69" s="9"/>
      <c r="KV69" s="9"/>
      <c r="KW69" s="9"/>
      <c r="KX69" s="9"/>
      <c r="KY69" s="9"/>
      <c r="KZ69" s="9"/>
      <c r="LA69" s="9"/>
      <c r="LB69" s="9"/>
      <c r="LC69" s="9"/>
      <c r="LD69" s="9"/>
      <c r="LE69" s="9"/>
      <c r="LF69" s="9"/>
      <c r="LG69" s="9"/>
      <c r="LH69" s="9"/>
      <c r="LI69" s="9"/>
      <c r="LJ69" s="9"/>
      <c r="LK69" s="9"/>
      <c r="LL69" s="9"/>
      <c r="LM69" s="9"/>
      <c r="LN69" s="9"/>
      <c r="LO69" s="9"/>
      <c r="LP69" s="9"/>
      <c r="LQ69" s="9"/>
      <c r="LR69" s="9"/>
      <c r="LS69" s="9"/>
      <c r="LT69" s="9"/>
      <c r="LU69" s="9"/>
      <c r="LV69" s="9"/>
      <c r="LW69" s="9"/>
      <c r="LX69" s="9"/>
      <c r="LY69" s="9"/>
      <c r="LZ69" s="9"/>
      <c r="MA69" s="9"/>
      <c r="MB69" s="9"/>
      <c r="MC69" s="9"/>
      <c r="MD69" s="9"/>
      <c r="ME69" s="9"/>
      <c r="MF69" s="9"/>
      <c r="MG69" s="9"/>
      <c r="MH69" s="9"/>
      <c r="MI69" s="9"/>
      <c r="MJ69" s="9"/>
      <c r="MK69" s="9"/>
      <c r="ML69" s="9"/>
      <c r="MM69" s="9"/>
      <c r="MN69" s="9"/>
      <c r="MO69" s="9"/>
      <c r="MP69" s="9"/>
      <c r="MQ69" s="9"/>
      <c r="MR69" s="9"/>
      <c r="MS69" s="9"/>
      <c r="MT69" s="9"/>
      <c r="MU69" s="9"/>
      <c r="MV69" s="9"/>
      <c r="MW69" s="9"/>
      <c r="MX69" s="9"/>
      <c r="MY69" s="9"/>
      <c r="MZ69" s="9"/>
      <c r="NA69" s="9"/>
      <c r="NB69" s="9"/>
      <c r="NC69" s="9"/>
      <c r="ND69" s="9"/>
      <c r="NE69" s="9"/>
      <c r="NF69" s="9"/>
      <c r="NG69" s="9"/>
      <c r="NH69" s="9"/>
      <c r="NI69" s="9"/>
      <c r="NJ69" s="9"/>
      <c r="NK69" s="9"/>
      <c r="NL69" s="9"/>
      <c r="NM69" s="9"/>
      <c r="NN69" s="9"/>
      <c r="NO69" s="9"/>
      <c r="NP69" s="9"/>
      <c r="NQ69" s="9"/>
    </row>
    <row r="70" spans="1:381" s="15" customFormat="1" ht="90" customHeight="1">
      <c r="A70" s="33"/>
      <c r="B70" s="33"/>
      <c r="C70" s="33"/>
      <c r="D70" s="33"/>
      <c r="E70" s="33">
        <v>1</v>
      </c>
      <c r="F70" s="33"/>
      <c r="G70" s="33"/>
      <c r="H70" s="34" t="s">
        <v>504</v>
      </c>
      <c r="I70" s="13" t="s">
        <v>22</v>
      </c>
      <c r="J70" s="35" t="s">
        <v>849</v>
      </c>
      <c r="K70" s="4" t="s">
        <v>850</v>
      </c>
      <c r="L70" s="2" t="s">
        <v>851</v>
      </c>
      <c r="M70" s="34" t="s">
        <v>852</v>
      </c>
      <c r="N70" s="38" t="s">
        <v>853</v>
      </c>
      <c r="O70" s="17">
        <v>44896</v>
      </c>
      <c r="P70" s="17">
        <v>44901</v>
      </c>
      <c r="Q70" s="17">
        <v>46234</v>
      </c>
      <c r="R70" s="39">
        <v>51000000</v>
      </c>
      <c r="S70" s="18">
        <v>630360000</v>
      </c>
      <c r="T70" s="18">
        <v>649270800</v>
      </c>
      <c r="U70" s="18">
        <v>668748924</v>
      </c>
      <c r="V70" s="18">
        <v>401806645</v>
      </c>
      <c r="W70" s="5">
        <f t="shared" si="12"/>
        <v>2401186369</v>
      </c>
      <c r="X70" s="18">
        <v>0</v>
      </c>
      <c r="Y70" s="5">
        <f t="shared" si="13"/>
        <v>2401186369</v>
      </c>
      <c r="Z70" s="19">
        <v>0</v>
      </c>
      <c r="AA70" s="5">
        <f t="shared" si="14"/>
        <v>2401186369</v>
      </c>
      <c r="AB70" s="14" t="s">
        <v>842</v>
      </c>
      <c r="AC70" s="6" t="s">
        <v>854</v>
      </c>
      <c r="AD70" s="28">
        <v>901235031</v>
      </c>
      <c r="AE70" s="28">
        <v>6</v>
      </c>
      <c r="AF70" s="11" t="s">
        <v>855</v>
      </c>
      <c r="AG70" s="28">
        <v>3156040165</v>
      </c>
      <c r="AH70" s="41" t="s">
        <v>126</v>
      </c>
      <c r="AI70" s="40" t="s">
        <v>24</v>
      </c>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c r="IQ70" s="9"/>
      <c r="IR70" s="9"/>
      <c r="IS70" s="9"/>
      <c r="IT70" s="9"/>
      <c r="IU70" s="9"/>
      <c r="IV70" s="9"/>
      <c r="IW70" s="9"/>
      <c r="IX70" s="9"/>
      <c r="IY70" s="9"/>
      <c r="IZ70" s="9"/>
      <c r="JA70" s="9"/>
      <c r="JB70" s="9"/>
      <c r="JC70" s="9"/>
      <c r="JD70" s="9"/>
      <c r="JE70" s="9"/>
      <c r="JF70" s="9"/>
      <c r="JG70" s="9"/>
      <c r="JH70" s="9"/>
      <c r="JI70" s="9"/>
      <c r="JJ70" s="9"/>
      <c r="JK70" s="9"/>
      <c r="JL70" s="9"/>
      <c r="JM70" s="9"/>
      <c r="JN70" s="9"/>
      <c r="JO70" s="9"/>
      <c r="JP70" s="9"/>
      <c r="JQ70" s="9"/>
      <c r="JR70" s="9"/>
      <c r="JS70" s="9"/>
      <c r="JT70" s="9"/>
      <c r="JU70" s="9"/>
      <c r="JV70" s="9"/>
      <c r="JW70" s="9"/>
      <c r="JX70" s="9"/>
      <c r="JY70" s="9"/>
      <c r="JZ70" s="9"/>
      <c r="KA70" s="9"/>
      <c r="KB70" s="9"/>
      <c r="KC70" s="9"/>
      <c r="KD70" s="9"/>
      <c r="KE70" s="9"/>
      <c r="KF70" s="9"/>
      <c r="KG70" s="9"/>
      <c r="KH70" s="9"/>
      <c r="KI70" s="9"/>
      <c r="KJ70" s="9"/>
      <c r="KK70" s="9"/>
      <c r="KL70" s="9"/>
      <c r="KM70" s="9"/>
      <c r="KN70" s="9"/>
      <c r="KO70" s="9"/>
      <c r="KP70" s="9"/>
      <c r="KQ70" s="9"/>
      <c r="KR70" s="9"/>
      <c r="KS70" s="9"/>
      <c r="KT70" s="9"/>
      <c r="KU70" s="9"/>
      <c r="KV70" s="9"/>
      <c r="KW70" s="9"/>
      <c r="KX70" s="9"/>
      <c r="KY70" s="9"/>
      <c r="KZ70" s="9"/>
      <c r="LA70" s="9"/>
      <c r="LB70" s="9"/>
      <c r="LC70" s="9"/>
      <c r="LD70" s="9"/>
      <c r="LE70" s="9"/>
      <c r="LF70" s="9"/>
      <c r="LG70" s="9"/>
      <c r="LH70" s="9"/>
      <c r="LI70" s="9"/>
      <c r="LJ70" s="9"/>
      <c r="LK70" s="9"/>
      <c r="LL70" s="9"/>
      <c r="LM70" s="9"/>
      <c r="LN70" s="9"/>
      <c r="LO70" s="9"/>
      <c r="LP70" s="9"/>
      <c r="LQ70" s="9"/>
      <c r="LR70" s="9"/>
      <c r="LS70" s="9"/>
      <c r="LT70" s="9"/>
      <c r="LU70" s="9"/>
      <c r="LV70" s="9"/>
      <c r="LW70" s="9"/>
      <c r="LX70" s="9"/>
      <c r="LY70" s="9"/>
      <c r="LZ70" s="9"/>
      <c r="MA70" s="9"/>
      <c r="MB70" s="9"/>
      <c r="MC70" s="9"/>
      <c r="MD70" s="9"/>
      <c r="ME70" s="9"/>
      <c r="MF70" s="9"/>
      <c r="MG70" s="9"/>
      <c r="MH70" s="9"/>
      <c r="MI70" s="9"/>
      <c r="MJ70" s="9"/>
      <c r="MK70" s="9"/>
      <c r="ML70" s="9"/>
      <c r="MM70" s="9"/>
      <c r="MN70" s="9"/>
      <c r="MO70" s="9"/>
      <c r="MP70" s="9"/>
      <c r="MQ70" s="9"/>
      <c r="MR70" s="9"/>
      <c r="MS70" s="9"/>
      <c r="MT70" s="9"/>
      <c r="MU70" s="9"/>
      <c r="MV70" s="9"/>
      <c r="MW70" s="9"/>
      <c r="MX70" s="9"/>
      <c r="MY70" s="9"/>
      <c r="MZ70" s="9"/>
      <c r="NA70" s="9"/>
      <c r="NB70" s="9"/>
      <c r="NC70" s="9"/>
      <c r="ND70" s="9"/>
      <c r="NE70" s="9"/>
      <c r="NF70" s="9"/>
      <c r="NG70" s="9"/>
      <c r="NH70" s="9"/>
      <c r="NI70" s="9"/>
      <c r="NJ70" s="9"/>
      <c r="NK70" s="9"/>
      <c r="NL70" s="9"/>
      <c r="NM70" s="9"/>
      <c r="NN70" s="9"/>
      <c r="NO70" s="9"/>
      <c r="NP70" s="9"/>
      <c r="NQ70" s="9"/>
    </row>
    <row r="71" spans="1:381" s="15" customFormat="1" ht="90" customHeight="1">
      <c r="A71" s="33"/>
      <c r="B71" s="33"/>
      <c r="C71" s="33"/>
      <c r="D71" s="33"/>
      <c r="E71" s="33">
        <v>1</v>
      </c>
      <c r="F71" s="33"/>
      <c r="G71" s="33"/>
      <c r="H71" s="34" t="s">
        <v>502</v>
      </c>
      <c r="I71" s="13" t="s">
        <v>22</v>
      </c>
      <c r="J71" s="35" t="s">
        <v>856</v>
      </c>
      <c r="K71" s="4" t="s">
        <v>857</v>
      </c>
      <c r="L71" s="2" t="s">
        <v>858</v>
      </c>
      <c r="M71" s="34" t="s">
        <v>859</v>
      </c>
      <c r="N71" s="38" t="s">
        <v>860</v>
      </c>
      <c r="O71" s="17">
        <v>44894</v>
      </c>
      <c r="P71" s="17">
        <v>44897</v>
      </c>
      <c r="Q71" s="17">
        <v>46234</v>
      </c>
      <c r="R71" s="39">
        <v>394227000</v>
      </c>
      <c r="S71" s="18">
        <v>4730724000</v>
      </c>
      <c r="T71" s="18">
        <v>4872645720</v>
      </c>
      <c r="U71" s="18">
        <v>5018825092</v>
      </c>
      <c r="V71" s="18">
        <v>3015477409</v>
      </c>
      <c r="W71" s="5">
        <f t="shared" si="12"/>
        <v>18031899221</v>
      </c>
      <c r="X71" s="18">
        <v>0</v>
      </c>
      <c r="Y71" s="5">
        <f t="shared" ref="Y71:Y122" si="15">W71+X71</f>
        <v>18031899221</v>
      </c>
      <c r="Z71" s="19">
        <v>0</v>
      </c>
      <c r="AA71" s="5">
        <f t="shared" ref="AA71:AA122" si="16">Y71-Z71</f>
        <v>18031899221</v>
      </c>
      <c r="AB71" s="14" t="s">
        <v>159</v>
      </c>
      <c r="AC71" s="6" t="s">
        <v>861</v>
      </c>
      <c r="AD71" s="28">
        <v>901239754</v>
      </c>
      <c r="AE71" s="28">
        <v>0</v>
      </c>
      <c r="AF71" s="21" t="s">
        <v>862</v>
      </c>
      <c r="AG71" s="28">
        <v>3716016</v>
      </c>
      <c r="AH71" s="41" t="s">
        <v>121</v>
      </c>
      <c r="AI71" s="40" t="s">
        <v>24</v>
      </c>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c r="IQ71" s="9"/>
      <c r="IR71" s="9"/>
      <c r="IS71" s="9"/>
      <c r="IT71" s="9"/>
      <c r="IU71" s="9"/>
      <c r="IV71" s="9"/>
      <c r="IW71" s="9"/>
      <c r="IX71" s="9"/>
      <c r="IY71" s="9"/>
      <c r="IZ71" s="9"/>
      <c r="JA71" s="9"/>
      <c r="JB71" s="9"/>
      <c r="JC71" s="9"/>
      <c r="JD71" s="9"/>
      <c r="JE71" s="9"/>
      <c r="JF71" s="9"/>
      <c r="JG71" s="9"/>
      <c r="JH71" s="9"/>
      <c r="JI71" s="9"/>
      <c r="JJ71" s="9"/>
      <c r="JK71" s="9"/>
      <c r="JL71" s="9"/>
      <c r="JM71" s="9"/>
      <c r="JN71" s="9"/>
      <c r="JO71" s="9"/>
      <c r="JP71" s="9"/>
      <c r="JQ71" s="9"/>
      <c r="JR71" s="9"/>
      <c r="JS71" s="9"/>
      <c r="JT71" s="9"/>
      <c r="JU71" s="9"/>
      <c r="JV71" s="9"/>
      <c r="JW71" s="9"/>
      <c r="JX71" s="9"/>
      <c r="JY71" s="9"/>
      <c r="JZ71" s="9"/>
      <c r="KA71" s="9"/>
      <c r="KB71" s="9"/>
      <c r="KC71" s="9"/>
      <c r="KD71" s="9"/>
      <c r="KE71" s="9"/>
      <c r="KF71" s="9"/>
      <c r="KG71" s="9"/>
      <c r="KH71" s="9"/>
      <c r="KI71" s="9"/>
      <c r="KJ71" s="9"/>
      <c r="KK71" s="9"/>
      <c r="KL71" s="9"/>
      <c r="KM71" s="9"/>
      <c r="KN71" s="9"/>
      <c r="KO71" s="9"/>
      <c r="KP71" s="9"/>
      <c r="KQ71" s="9"/>
      <c r="KR71" s="9"/>
      <c r="KS71" s="9"/>
      <c r="KT71" s="9"/>
      <c r="KU71" s="9"/>
      <c r="KV71" s="9"/>
      <c r="KW71" s="9"/>
      <c r="KX71" s="9"/>
      <c r="KY71" s="9"/>
      <c r="KZ71" s="9"/>
      <c r="LA71" s="9"/>
      <c r="LB71" s="9"/>
      <c r="LC71" s="9"/>
      <c r="LD71" s="9"/>
      <c r="LE71" s="9"/>
      <c r="LF71" s="9"/>
      <c r="LG71" s="9"/>
      <c r="LH71" s="9"/>
      <c r="LI71" s="9"/>
      <c r="LJ71" s="9"/>
      <c r="LK71" s="9"/>
      <c r="LL71" s="9"/>
      <c r="LM71" s="9"/>
      <c r="LN71" s="9"/>
      <c r="LO71" s="9"/>
      <c r="LP71" s="9"/>
      <c r="LQ71" s="9"/>
      <c r="LR71" s="9"/>
      <c r="LS71" s="9"/>
      <c r="LT71" s="9"/>
      <c r="LU71" s="9"/>
      <c r="LV71" s="9"/>
      <c r="LW71" s="9"/>
      <c r="LX71" s="9"/>
      <c r="LY71" s="9"/>
      <c r="LZ71" s="9"/>
      <c r="MA71" s="9"/>
      <c r="MB71" s="9"/>
      <c r="MC71" s="9"/>
      <c r="MD71" s="9"/>
      <c r="ME71" s="9"/>
      <c r="MF71" s="9"/>
      <c r="MG71" s="9"/>
      <c r="MH71" s="9"/>
      <c r="MI71" s="9"/>
      <c r="MJ71" s="9"/>
      <c r="MK71" s="9"/>
      <c r="ML71" s="9"/>
      <c r="MM71" s="9"/>
      <c r="MN71" s="9"/>
      <c r="MO71" s="9"/>
      <c r="MP71" s="9"/>
      <c r="MQ71" s="9"/>
      <c r="MR71" s="9"/>
      <c r="MS71" s="9"/>
      <c r="MT71" s="9"/>
      <c r="MU71" s="9"/>
      <c r="MV71" s="9"/>
      <c r="MW71" s="9"/>
      <c r="MX71" s="9"/>
      <c r="MY71" s="9"/>
      <c r="MZ71" s="9"/>
      <c r="NA71" s="9"/>
      <c r="NB71" s="9"/>
      <c r="NC71" s="9"/>
      <c r="ND71" s="9"/>
      <c r="NE71" s="9"/>
      <c r="NF71" s="9"/>
      <c r="NG71" s="9"/>
      <c r="NH71" s="9"/>
      <c r="NI71" s="9"/>
      <c r="NJ71" s="9"/>
      <c r="NK71" s="9"/>
      <c r="NL71" s="9"/>
      <c r="NM71" s="9"/>
      <c r="NN71" s="9"/>
      <c r="NO71" s="9"/>
      <c r="NP71" s="9"/>
      <c r="NQ71" s="9"/>
    </row>
    <row r="72" spans="1:381" s="15" customFormat="1" ht="90" customHeight="1">
      <c r="A72" s="33">
        <v>1</v>
      </c>
      <c r="B72" s="33"/>
      <c r="C72" s="33"/>
      <c r="D72" s="33"/>
      <c r="E72" s="33"/>
      <c r="F72" s="33"/>
      <c r="G72" s="33"/>
      <c r="H72" s="34" t="s">
        <v>394</v>
      </c>
      <c r="I72" s="13" t="s">
        <v>53</v>
      </c>
      <c r="J72" s="35" t="s">
        <v>863</v>
      </c>
      <c r="K72" s="4" t="s">
        <v>864</v>
      </c>
      <c r="L72" s="2" t="s">
        <v>865</v>
      </c>
      <c r="M72" s="34" t="s">
        <v>866</v>
      </c>
      <c r="N72" s="38" t="s">
        <v>867</v>
      </c>
      <c r="O72" s="17">
        <v>44894</v>
      </c>
      <c r="P72" s="17">
        <v>44901</v>
      </c>
      <c r="Q72" s="17">
        <v>46234</v>
      </c>
      <c r="R72" s="39">
        <v>426666667</v>
      </c>
      <c r="S72" s="18">
        <v>7091320514</v>
      </c>
      <c r="T72" s="18">
        <v>7304060129</v>
      </c>
      <c r="U72" s="18">
        <v>7523181933</v>
      </c>
      <c r="V72" s="18">
        <v>4520178478</v>
      </c>
      <c r="W72" s="5">
        <f t="shared" ref="W72:W122" si="17">R72+S72+T72+U72+V72</f>
        <v>26865407721</v>
      </c>
      <c r="X72" s="18">
        <v>0</v>
      </c>
      <c r="Y72" s="5">
        <f t="shared" si="15"/>
        <v>26865407721</v>
      </c>
      <c r="Z72" s="19">
        <v>0</v>
      </c>
      <c r="AA72" s="5">
        <f t="shared" si="16"/>
        <v>26865407721</v>
      </c>
      <c r="AB72" s="14" t="s">
        <v>868</v>
      </c>
      <c r="AC72" s="6" t="s">
        <v>869</v>
      </c>
      <c r="AD72" s="28">
        <v>860001475</v>
      </c>
      <c r="AE72" s="28">
        <v>1</v>
      </c>
      <c r="AF72" s="11" t="s">
        <v>870</v>
      </c>
      <c r="AG72" s="28">
        <v>2451911</v>
      </c>
      <c r="AH72" s="41" t="s">
        <v>871</v>
      </c>
      <c r="AI72" s="40" t="s">
        <v>24</v>
      </c>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c r="IQ72" s="9"/>
      <c r="IR72" s="9"/>
      <c r="IS72" s="9"/>
      <c r="IT72" s="9"/>
      <c r="IU72" s="9"/>
      <c r="IV72" s="9"/>
      <c r="IW72" s="9"/>
      <c r="IX72" s="9"/>
      <c r="IY72" s="9"/>
      <c r="IZ72" s="9"/>
      <c r="JA72" s="9"/>
      <c r="JB72" s="9"/>
      <c r="JC72" s="9"/>
      <c r="JD72" s="9"/>
      <c r="JE72" s="9"/>
      <c r="JF72" s="9"/>
      <c r="JG72" s="9"/>
      <c r="JH72" s="9"/>
      <c r="JI72" s="9"/>
      <c r="JJ72" s="9"/>
      <c r="JK72" s="9"/>
      <c r="JL72" s="9"/>
      <c r="JM72" s="9"/>
      <c r="JN72" s="9"/>
      <c r="JO72" s="9"/>
      <c r="JP72" s="9"/>
      <c r="JQ72" s="9"/>
      <c r="JR72" s="9"/>
      <c r="JS72" s="9"/>
      <c r="JT72" s="9"/>
      <c r="JU72" s="9"/>
      <c r="JV72" s="9"/>
      <c r="JW72" s="9"/>
      <c r="JX72" s="9"/>
      <c r="JY72" s="9"/>
      <c r="JZ72" s="9"/>
      <c r="KA72" s="9"/>
      <c r="KB72" s="9"/>
      <c r="KC72" s="9"/>
      <c r="KD72" s="9"/>
      <c r="KE72" s="9"/>
      <c r="KF72" s="9"/>
      <c r="KG72" s="9"/>
      <c r="KH72" s="9"/>
      <c r="KI72" s="9"/>
      <c r="KJ72" s="9"/>
      <c r="KK72" s="9"/>
      <c r="KL72" s="9"/>
      <c r="KM72" s="9"/>
      <c r="KN72" s="9"/>
      <c r="KO72" s="9"/>
      <c r="KP72" s="9"/>
      <c r="KQ72" s="9"/>
      <c r="KR72" s="9"/>
      <c r="KS72" s="9"/>
      <c r="KT72" s="9"/>
      <c r="KU72" s="9"/>
      <c r="KV72" s="9"/>
      <c r="KW72" s="9"/>
      <c r="KX72" s="9"/>
      <c r="KY72" s="9"/>
      <c r="KZ72" s="9"/>
      <c r="LA72" s="9"/>
      <c r="LB72" s="9"/>
      <c r="LC72" s="9"/>
      <c r="LD72" s="9"/>
      <c r="LE72" s="9"/>
      <c r="LF72" s="9"/>
      <c r="LG72" s="9"/>
      <c r="LH72" s="9"/>
      <c r="LI72" s="9"/>
      <c r="LJ72" s="9"/>
      <c r="LK72" s="9"/>
      <c r="LL72" s="9"/>
      <c r="LM72" s="9"/>
      <c r="LN72" s="9"/>
      <c r="LO72" s="9"/>
      <c r="LP72" s="9"/>
      <c r="LQ72" s="9"/>
      <c r="LR72" s="9"/>
      <c r="LS72" s="9"/>
      <c r="LT72" s="9"/>
      <c r="LU72" s="9"/>
      <c r="LV72" s="9"/>
      <c r="LW72" s="9"/>
      <c r="LX72" s="9"/>
      <c r="LY72" s="9"/>
      <c r="LZ72" s="9"/>
      <c r="MA72" s="9"/>
      <c r="MB72" s="9"/>
      <c r="MC72" s="9"/>
      <c r="MD72" s="9"/>
      <c r="ME72" s="9"/>
      <c r="MF72" s="9"/>
      <c r="MG72" s="9"/>
      <c r="MH72" s="9"/>
      <c r="MI72" s="9"/>
      <c r="MJ72" s="9"/>
      <c r="MK72" s="9"/>
      <c r="ML72" s="9"/>
      <c r="MM72" s="9"/>
      <c r="MN72" s="9"/>
      <c r="MO72" s="9"/>
      <c r="MP72" s="9"/>
      <c r="MQ72" s="9"/>
      <c r="MR72" s="9"/>
      <c r="MS72" s="9"/>
      <c r="MT72" s="9"/>
      <c r="MU72" s="9"/>
      <c r="MV72" s="9"/>
      <c r="MW72" s="9"/>
      <c r="MX72" s="9"/>
      <c r="MY72" s="9"/>
      <c r="MZ72" s="9"/>
      <c r="NA72" s="9"/>
      <c r="NB72" s="9"/>
      <c r="NC72" s="9"/>
      <c r="ND72" s="9"/>
      <c r="NE72" s="9"/>
      <c r="NF72" s="9"/>
      <c r="NG72" s="9"/>
      <c r="NH72" s="9"/>
      <c r="NI72" s="9"/>
      <c r="NJ72" s="9"/>
      <c r="NK72" s="9"/>
      <c r="NL72" s="9"/>
      <c r="NM72" s="9"/>
      <c r="NN72" s="9"/>
      <c r="NO72" s="9"/>
      <c r="NP72" s="9"/>
      <c r="NQ72" s="9"/>
    </row>
    <row r="73" spans="1:381" s="15" customFormat="1" ht="90" customHeight="1">
      <c r="A73" s="33"/>
      <c r="B73" s="33"/>
      <c r="C73" s="33">
        <v>1</v>
      </c>
      <c r="D73" s="33"/>
      <c r="E73" s="33"/>
      <c r="F73" s="33"/>
      <c r="G73" s="33"/>
      <c r="H73" s="34" t="s">
        <v>639</v>
      </c>
      <c r="I73" s="13" t="s">
        <v>103</v>
      </c>
      <c r="J73" s="35" t="s">
        <v>872</v>
      </c>
      <c r="K73" s="4" t="s">
        <v>873</v>
      </c>
      <c r="L73" s="2" t="s">
        <v>874</v>
      </c>
      <c r="M73" s="34" t="s">
        <v>875</v>
      </c>
      <c r="N73" s="38" t="s">
        <v>876</v>
      </c>
      <c r="O73" s="17">
        <v>44916</v>
      </c>
      <c r="P73" s="17">
        <v>44918</v>
      </c>
      <c r="Q73" s="17">
        <v>46234</v>
      </c>
      <c r="R73" s="39">
        <v>3000000</v>
      </c>
      <c r="S73" s="18">
        <v>12000000</v>
      </c>
      <c r="T73" s="18">
        <v>12000000</v>
      </c>
      <c r="U73" s="18">
        <v>12000000</v>
      </c>
      <c r="V73" s="18">
        <v>6000000</v>
      </c>
      <c r="W73" s="5">
        <f t="shared" si="17"/>
        <v>45000000</v>
      </c>
      <c r="X73" s="18">
        <v>0</v>
      </c>
      <c r="Y73" s="5">
        <f t="shared" si="15"/>
        <v>45000000</v>
      </c>
      <c r="Z73" s="19">
        <v>0</v>
      </c>
      <c r="AA73" s="5">
        <f t="shared" si="16"/>
        <v>45000000</v>
      </c>
      <c r="AB73" s="14" t="s">
        <v>162</v>
      </c>
      <c r="AC73" s="6" t="s">
        <v>57</v>
      </c>
      <c r="AD73" s="28">
        <v>830055758</v>
      </c>
      <c r="AE73" s="28">
        <v>1</v>
      </c>
      <c r="AF73" s="21" t="s">
        <v>877</v>
      </c>
      <c r="AG73" s="28">
        <v>6114015</v>
      </c>
      <c r="AH73" s="41" t="s">
        <v>58</v>
      </c>
      <c r="AI73" s="40" t="s">
        <v>24</v>
      </c>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c r="IQ73" s="9"/>
      <c r="IR73" s="9"/>
      <c r="IS73" s="9"/>
      <c r="IT73" s="9"/>
      <c r="IU73" s="9"/>
      <c r="IV73" s="9"/>
      <c r="IW73" s="9"/>
      <c r="IX73" s="9"/>
      <c r="IY73" s="9"/>
      <c r="IZ73" s="9"/>
      <c r="JA73" s="9"/>
      <c r="JB73" s="9"/>
      <c r="JC73" s="9"/>
      <c r="JD73" s="9"/>
      <c r="JE73" s="9"/>
      <c r="JF73" s="9"/>
      <c r="JG73" s="9"/>
      <c r="JH73" s="9"/>
      <c r="JI73" s="9"/>
      <c r="JJ73" s="9"/>
      <c r="JK73" s="9"/>
      <c r="JL73" s="9"/>
      <c r="JM73" s="9"/>
      <c r="JN73" s="9"/>
      <c r="JO73" s="9"/>
      <c r="JP73" s="9"/>
      <c r="JQ73" s="9"/>
      <c r="JR73" s="9"/>
      <c r="JS73" s="9"/>
      <c r="JT73" s="9"/>
      <c r="JU73" s="9"/>
      <c r="JV73" s="9"/>
      <c r="JW73" s="9"/>
      <c r="JX73" s="9"/>
      <c r="JY73" s="9"/>
      <c r="JZ73" s="9"/>
      <c r="KA73" s="9"/>
      <c r="KB73" s="9"/>
      <c r="KC73" s="9"/>
      <c r="KD73" s="9"/>
      <c r="KE73" s="9"/>
      <c r="KF73" s="9"/>
      <c r="KG73" s="9"/>
      <c r="KH73" s="9"/>
      <c r="KI73" s="9"/>
      <c r="KJ73" s="9"/>
      <c r="KK73" s="9"/>
      <c r="KL73" s="9"/>
      <c r="KM73" s="9"/>
      <c r="KN73" s="9"/>
      <c r="KO73" s="9"/>
      <c r="KP73" s="9"/>
      <c r="KQ73" s="9"/>
      <c r="KR73" s="9"/>
      <c r="KS73" s="9"/>
      <c r="KT73" s="9"/>
      <c r="KU73" s="9"/>
      <c r="KV73" s="9"/>
      <c r="KW73" s="9"/>
      <c r="KX73" s="9"/>
      <c r="KY73" s="9"/>
      <c r="KZ73" s="9"/>
      <c r="LA73" s="9"/>
      <c r="LB73" s="9"/>
      <c r="LC73" s="9"/>
      <c r="LD73" s="9"/>
      <c r="LE73" s="9"/>
      <c r="LF73" s="9"/>
      <c r="LG73" s="9"/>
      <c r="LH73" s="9"/>
      <c r="LI73" s="9"/>
      <c r="LJ73" s="9"/>
      <c r="LK73" s="9"/>
      <c r="LL73" s="9"/>
      <c r="LM73" s="9"/>
      <c r="LN73" s="9"/>
      <c r="LO73" s="9"/>
      <c r="LP73" s="9"/>
      <c r="LQ73" s="9"/>
      <c r="LR73" s="9"/>
      <c r="LS73" s="9"/>
      <c r="LT73" s="9"/>
      <c r="LU73" s="9"/>
      <c r="LV73" s="9"/>
      <c r="LW73" s="9"/>
      <c r="LX73" s="9"/>
      <c r="LY73" s="9"/>
      <c r="LZ73" s="9"/>
      <c r="MA73" s="9"/>
      <c r="MB73" s="9"/>
      <c r="MC73" s="9"/>
      <c r="MD73" s="9"/>
      <c r="ME73" s="9"/>
      <c r="MF73" s="9"/>
      <c r="MG73" s="9"/>
      <c r="MH73" s="9"/>
      <c r="MI73" s="9"/>
      <c r="MJ73" s="9"/>
      <c r="MK73" s="9"/>
      <c r="ML73" s="9"/>
      <c r="MM73" s="9"/>
      <c r="MN73" s="9"/>
      <c r="MO73" s="9"/>
      <c r="MP73" s="9"/>
      <c r="MQ73" s="9"/>
      <c r="MR73" s="9"/>
      <c r="MS73" s="9"/>
      <c r="MT73" s="9"/>
      <c r="MU73" s="9"/>
      <c r="MV73" s="9"/>
      <c r="MW73" s="9"/>
      <c r="MX73" s="9"/>
      <c r="MY73" s="9"/>
      <c r="MZ73" s="9"/>
      <c r="NA73" s="9"/>
      <c r="NB73" s="9"/>
      <c r="NC73" s="9"/>
      <c r="ND73" s="9"/>
      <c r="NE73" s="9"/>
      <c r="NF73" s="9"/>
      <c r="NG73" s="9"/>
      <c r="NH73" s="9"/>
      <c r="NI73" s="9"/>
      <c r="NJ73" s="9"/>
      <c r="NK73" s="9"/>
      <c r="NL73" s="9"/>
      <c r="NM73" s="9"/>
      <c r="NN73" s="9"/>
      <c r="NO73" s="9"/>
      <c r="NP73" s="9"/>
      <c r="NQ73" s="9"/>
    </row>
    <row r="74" spans="1:381" s="15" customFormat="1" ht="90" customHeight="1">
      <c r="A74" s="33">
        <v>1</v>
      </c>
      <c r="B74" s="33"/>
      <c r="C74" s="33"/>
      <c r="D74" s="33"/>
      <c r="E74" s="33"/>
      <c r="F74" s="33"/>
      <c r="G74" s="33"/>
      <c r="H74" s="34" t="s">
        <v>382</v>
      </c>
      <c r="I74" s="13" t="s">
        <v>103</v>
      </c>
      <c r="J74" s="35" t="s">
        <v>878</v>
      </c>
      <c r="K74" s="4" t="s">
        <v>879</v>
      </c>
      <c r="L74" s="2" t="s">
        <v>880</v>
      </c>
      <c r="M74" s="34" t="s">
        <v>300</v>
      </c>
      <c r="N74" s="38" t="s">
        <v>881</v>
      </c>
      <c r="O74" s="17">
        <v>44916</v>
      </c>
      <c r="P74" s="17">
        <v>44918</v>
      </c>
      <c r="Q74" s="17">
        <v>46234</v>
      </c>
      <c r="R74" s="39">
        <v>1000000</v>
      </c>
      <c r="S74" s="18">
        <v>35000000</v>
      </c>
      <c r="T74" s="18">
        <v>37000000</v>
      </c>
      <c r="U74" s="18">
        <v>37000000</v>
      </c>
      <c r="V74" s="18">
        <v>14000000</v>
      </c>
      <c r="W74" s="5">
        <f t="shared" si="17"/>
        <v>124000000</v>
      </c>
      <c r="X74" s="18">
        <v>0</v>
      </c>
      <c r="Y74" s="5">
        <f t="shared" si="15"/>
        <v>124000000</v>
      </c>
      <c r="Z74" s="19">
        <v>0</v>
      </c>
      <c r="AA74" s="5">
        <f t="shared" si="16"/>
        <v>124000000</v>
      </c>
      <c r="AB74" s="14" t="s">
        <v>162</v>
      </c>
      <c r="AC74" s="6" t="s">
        <v>79</v>
      </c>
      <c r="AD74" s="28">
        <v>860506831</v>
      </c>
      <c r="AE74" s="28">
        <v>7</v>
      </c>
      <c r="AF74" s="11" t="s">
        <v>882</v>
      </c>
      <c r="AG74" s="28">
        <v>6583100</v>
      </c>
      <c r="AH74" s="41" t="s">
        <v>42</v>
      </c>
      <c r="AI74" s="40" t="s">
        <v>24</v>
      </c>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c r="IQ74" s="9"/>
      <c r="IR74" s="9"/>
      <c r="IS74" s="9"/>
      <c r="IT74" s="9"/>
      <c r="IU74" s="9"/>
      <c r="IV74" s="9"/>
      <c r="IW74" s="9"/>
      <c r="IX74" s="9"/>
      <c r="IY74" s="9"/>
      <c r="IZ74" s="9"/>
      <c r="JA74" s="9"/>
      <c r="JB74" s="9"/>
      <c r="JC74" s="9"/>
      <c r="JD74" s="9"/>
      <c r="JE74" s="9"/>
      <c r="JF74" s="9"/>
      <c r="JG74" s="9"/>
      <c r="JH74" s="9"/>
      <c r="JI74" s="9"/>
      <c r="JJ74" s="9"/>
      <c r="JK74" s="9"/>
      <c r="JL74" s="9"/>
      <c r="JM74" s="9"/>
      <c r="JN74" s="9"/>
      <c r="JO74" s="9"/>
      <c r="JP74" s="9"/>
      <c r="JQ74" s="9"/>
      <c r="JR74" s="9"/>
      <c r="JS74" s="9"/>
      <c r="JT74" s="9"/>
      <c r="JU74" s="9"/>
      <c r="JV74" s="9"/>
      <c r="JW74" s="9"/>
      <c r="JX74" s="9"/>
      <c r="JY74" s="9"/>
      <c r="JZ74" s="9"/>
      <c r="KA74" s="9"/>
      <c r="KB74" s="9"/>
      <c r="KC74" s="9"/>
      <c r="KD74" s="9"/>
      <c r="KE74" s="9"/>
      <c r="KF74" s="9"/>
      <c r="KG74" s="9"/>
      <c r="KH74" s="9"/>
      <c r="KI74" s="9"/>
      <c r="KJ74" s="9"/>
      <c r="KK74" s="9"/>
      <c r="KL74" s="9"/>
      <c r="KM74" s="9"/>
      <c r="KN74" s="9"/>
      <c r="KO74" s="9"/>
      <c r="KP74" s="9"/>
      <c r="KQ74" s="9"/>
      <c r="KR74" s="9"/>
      <c r="KS74" s="9"/>
      <c r="KT74" s="9"/>
      <c r="KU74" s="9"/>
      <c r="KV74" s="9"/>
      <c r="KW74" s="9"/>
      <c r="KX74" s="9"/>
      <c r="KY74" s="9"/>
      <c r="KZ74" s="9"/>
      <c r="LA74" s="9"/>
      <c r="LB74" s="9"/>
      <c r="LC74" s="9"/>
      <c r="LD74" s="9"/>
      <c r="LE74" s="9"/>
      <c r="LF74" s="9"/>
      <c r="LG74" s="9"/>
      <c r="LH74" s="9"/>
      <c r="LI74" s="9"/>
      <c r="LJ74" s="9"/>
      <c r="LK74" s="9"/>
      <c r="LL74" s="9"/>
      <c r="LM74" s="9"/>
      <c r="LN74" s="9"/>
      <c r="LO74" s="9"/>
      <c r="LP74" s="9"/>
      <c r="LQ74" s="9"/>
      <c r="LR74" s="9"/>
      <c r="LS74" s="9"/>
      <c r="LT74" s="9"/>
      <c r="LU74" s="9"/>
      <c r="LV74" s="9"/>
      <c r="LW74" s="9"/>
      <c r="LX74" s="9"/>
      <c r="LY74" s="9"/>
      <c r="LZ74" s="9"/>
      <c r="MA74" s="9"/>
      <c r="MB74" s="9"/>
      <c r="MC74" s="9"/>
      <c r="MD74" s="9"/>
      <c r="ME74" s="9"/>
      <c r="MF74" s="9"/>
      <c r="MG74" s="9"/>
      <c r="MH74" s="9"/>
      <c r="MI74" s="9"/>
      <c r="MJ74" s="9"/>
      <c r="MK74" s="9"/>
      <c r="ML74" s="9"/>
      <c r="MM74" s="9"/>
      <c r="MN74" s="9"/>
      <c r="MO74" s="9"/>
      <c r="MP74" s="9"/>
      <c r="MQ74" s="9"/>
      <c r="MR74" s="9"/>
      <c r="MS74" s="9"/>
      <c r="MT74" s="9"/>
      <c r="MU74" s="9"/>
      <c r="MV74" s="9"/>
      <c r="MW74" s="9"/>
      <c r="MX74" s="9"/>
      <c r="MY74" s="9"/>
      <c r="MZ74" s="9"/>
      <c r="NA74" s="9"/>
      <c r="NB74" s="9"/>
      <c r="NC74" s="9"/>
      <c r="ND74" s="9"/>
      <c r="NE74" s="9"/>
      <c r="NF74" s="9"/>
      <c r="NG74" s="9"/>
      <c r="NH74" s="9"/>
      <c r="NI74" s="9"/>
      <c r="NJ74" s="9"/>
      <c r="NK74" s="9"/>
      <c r="NL74" s="9"/>
      <c r="NM74" s="9"/>
      <c r="NN74" s="9"/>
      <c r="NO74" s="9"/>
      <c r="NP74" s="9"/>
      <c r="NQ74" s="9"/>
    </row>
    <row r="75" spans="1:381" s="15" customFormat="1" ht="90" customHeight="1">
      <c r="A75" s="33"/>
      <c r="B75" s="33">
        <v>1</v>
      </c>
      <c r="C75" s="33"/>
      <c r="D75" s="33"/>
      <c r="E75" s="33"/>
      <c r="F75" s="33"/>
      <c r="G75" s="33"/>
      <c r="H75" s="34" t="s">
        <v>335</v>
      </c>
      <c r="I75" s="13" t="s">
        <v>53</v>
      </c>
      <c r="J75" s="35" t="s">
        <v>883</v>
      </c>
      <c r="K75" s="4" t="s">
        <v>884</v>
      </c>
      <c r="L75" s="2" t="s">
        <v>885</v>
      </c>
      <c r="M75" s="34" t="s">
        <v>886</v>
      </c>
      <c r="N75" s="38" t="s">
        <v>887</v>
      </c>
      <c r="O75" s="17">
        <v>44896</v>
      </c>
      <c r="P75" s="17">
        <v>44897</v>
      </c>
      <c r="Q75" s="17">
        <v>46234</v>
      </c>
      <c r="R75" s="39">
        <v>219953180</v>
      </c>
      <c r="S75" s="18">
        <v>2843964120</v>
      </c>
      <c r="T75" s="18">
        <v>2929283040</v>
      </c>
      <c r="U75" s="18">
        <v>3017161530</v>
      </c>
      <c r="V75" s="18">
        <v>1812811220</v>
      </c>
      <c r="W75" s="5">
        <f t="shared" si="17"/>
        <v>10823173090</v>
      </c>
      <c r="X75" s="18">
        <v>0</v>
      </c>
      <c r="Y75" s="5">
        <f t="shared" si="15"/>
        <v>10823173090</v>
      </c>
      <c r="Z75" s="19">
        <v>0</v>
      </c>
      <c r="AA75" s="5">
        <f t="shared" si="16"/>
        <v>10823173090</v>
      </c>
      <c r="AB75" s="14" t="s">
        <v>888</v>
      </c>
      <c r="AC75" s="6" t="s">
        <v>889</v>
      </c>
      <c r="AD75" s="28">
        <v>830070625</v>
      </c>
      <c r="AE75" s="28">
        <v>3</v>
      </c>
      <c r="AF75" s="21" t="s">
        <v>890</v>
      </c>
      <c r="AG75" s="28">
        <v>7426390</v>
      </c>
      <c r="AH75" s="41" t="s">
        <v>891</v>
      </c>
      <c r="AI75" s="40" t="s">
        <v>24</v>
      </c>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c r="IQ75" s="9"/>
      <c r="IR75" s="9"/>
      <c r="IS75" s="9"/>
      <c r="IT75" s="9"/>
      <c r="IU75" s="9"/>
      <c r="IV75" s="9"/>
      <c r="IW75" s="9"/>
      <c r="IX75" s="9"/>
      <c r="IY75" s="9"/>
      <c r="IZ75" s="9"/>
      <c r="JA75" s="9"/>
      <c r="JB75" s="9"/>
      <c r="JC75" s="9"/>
      <c r="JD75" s="9"/>
      <c r="JE75" s="9"/>
      <c r="JF75" s="9"/>
      <c r="JG75" s="9"/>
      <c r="JH75" s="9"/>
      <c r="JI75" s="9"/>
      <c r="JJ75" s="9"/>
      <c r="JK75" s="9"/>
      <c r="JL75" s="9"/>
      <c r="JM75" s="9"/>
      <c r="JN75" s="9"/>
      <c r="JO75" s="9"/>
      <c r="JP75" s="9"/>
      <c r="JQ75" s="9"/>
      <c r="JR75" s="9"/>
      <c r="JS75" s="9"/>
      <c r="JT75" s="9"/>
      <c r="JU75" s="9"/>
      <c r="JV75" s="9"/>
      <c r="JW75" s="9"/>
      <c r="JX75" s="9"/>
      <c r="JY75" s="9"/>
      <c r="JZ75" s="9"/>
      <c r="KA75" s="9"/>
      <c r="KB75" s="9"/>
      <c r="KC75" s="9"/>
      <c r="KD75" s="9"/>
      <c r="KE75" s="9"/>
      <c r="KF75" s="9"/>
      <c r="KG75" s="9"/>
      <c r="KH75" s="9"/>
      <c r="KI75" s="9"/>
      <c r="KJ75" s="9"/>
      <c r="KK75" s="9"/>
      <c r="KL75" s="9"/>
      <c r="KM75" s="9"/>
      <c r="KN75" s="9"/>
      <c r="KO75" s="9"/>
      <c r="KP75" s="9"/>
      <c r="KQ75" s="9"/>
      <c r="KR75" s="9"/>
      <c r="KS75" s="9"/>
      <c r="KT75" s="9"/>
      <c r="KU75" s="9"/>
      <c r="KV75" s="9"/>
      <c r="KW75" s="9"/>
      <c r="KX75" s="9"/>
      <c r="KY75" s="9"/>
      <c r="KZ75" s="9"/>
      <c r="LA75" s="9"/>
      <c r="LB75" s="9"/>
      <c r="LC75" s="9"/>
      <c r="LD75" s="9"/>
      <c r="LE75" s="9"/>
      <c r="LF75" s="9"/>
      <c r="LG75" s="9"/>
      <c r="LH75" s="9"/>
      <c r="LI75" s="9"/>
      <c r="LJ75" s="9"/>
      <c r="LK75" s="9"/>
      <c r="LL75" s="9"/>
      <c r="LM75" s="9"/>
      <c r="LN75" s="9"/>
      <c r="LO75" s="9"/>
      <c r="LP75" s="9"/>
      <c r="LQ75" s="9"/>
      <c r="LR75" s="9"/>
      <c r="LS75" s="9"/>
      <c r="LT75" s="9"/>
      <c r="LU75" s="9"/>
      <c r="LV75" s="9"/>
      <c r="LW75" s="9"/>
      <c r="LX75" s="9"/>
      <c r="LY75" s="9"/>
      <c r="LZ75" s="9"/>
      <c r="MA75" s="9"/>
      <c r="MB75" s="9"/>
      <c r="MC75" s="9"/>
      <c r="MD75" s="9"/>
      <c r="ME75" s="9"/>
      <c r="MF75" s="9"/>
      <c r="MG75" s="9"/>
      <c r="MH75" s="9"/>
      <c r="MI75" s="9"/>
      <c r="MJ75" s="9"/>
      <c r="MK75" s="9"/>
      <c r="ML75" s="9"/>
      <c r="MM75" s="9"/>
      <c r="MN75" s="9"/>
      <c r="MO75" s="9"/>
      <c r="MP75" s="9"/>
      <c r="MQ75" s="9"/>
      <c r="MR75" s="9"/>
      <c r="MS75" s="9"/>
      <c r="MT75" s="9"/>
      <c r="MU75" s="9"/>
      <c r="MV75" s="9"/>
      <c r="MW75" s="9"/>
      <c r="MX75" s="9"/>
      <c r="MY75" s="9"/>
      <c r="MZ75" s="9"/>
      <c r="NA75" s="9"/>
      <c r="NB75" s="9"/>
      <c r="NC75" s="9"/>
      <c r="ND75" s="9"/>
      <c r="NE75" s="9"/>
      <c r="NF75" s="9"/>
      <c r="NG75" s="9"/>
      <c r="NH75" s="9"/>
      <c r="NI75" s="9"/>
      <c r="NJ75" s="9"/>
      <c r="NK75" s="9"/>
      <c r="NL75" s="9"/>
      <c r="NM75" s="9"/>
      <c r="NN75" s="9"/>
      <c r="NO75" s="9"/>
      <c r="NP75" s="9"/>
      <c r="NQ75" s="9"/>
    </row>
    <row r="76" spans="1:381" s="15" customFormat="1" ht="90" customHeight="1">
      <c r="A76" s="33"/>
      <c r="B76" s="33"/>
      <c r="C76" s="33"/>
      <c r="D76" s="33"/>
      <c r="E76" s="33">
        <v>1</v>
      </c>
      <c r="F76" s="33"/>
      <c r="G76" s="33"/>
      <c r="H76" s="34" t="s">
        <v>507</v>
      </c>
      <c r="I76" s="13" t="s">
        <v>22</v>
      </c>
      <c r="J76" s="35" t="s">
        <v>892</v>
      </c>
      <c r="K76" s="4" t="s">
        <v>893</v>
      </c>
      <c r="L76" s="2" t="s">
        <v>894</v>
      </c>
      <c r="M76" s="34" t="s">
        <v>609</v>
      </c>
      <c r="N76" s="38" t="s">
        <v>895</v>
      </c>
      <c r="O76" s="17">
        <v>44902</v>
      </c>
      <c r="P76" s="17">
        <v>44911</v>
      </c>
      <c r="Q76" s="17">
        <v>46234</v>
      </c>
      <c r="R76" s="39">
        <v>28000000</v>
      </c>
      <c r="S76" s="18">
        <v>375480000</v>
      </c>
      <c r="T76" s="18">
        <v>386744400</v>
      </c>
      <c r="U76" s="18">
        <v>398346900</v>
      </c>
      <c r="V76" s="18">
        <v>239340100</v>
      </c>
      <c r="W76" s="5">
        <f t="shared" si="17"/>
        <v>1427911400</v>
      </c>
      <c r="X76" s="18">
        <v>0</v>
      </c>
      <c r="Y76" s="5">
        <f t="shared" si="15"/>
        <v>1427911400</v>
      </c>
      <c r="Z76" s="19">
        <v>0</v>
      </c>
      <c r="AA76" s="5">
        <f t="shared" si="16"/>
        <v>1427911400</v>
      </c>
      <c r="AB76" s="14" t="s">
        <v>119</v>
      </c>
      <c r="AC76" s="6" t="s">
        <v>250</v>
      </c>
      <c r="AD76" s="28">
        <v>900789891</v>
      </c>
      <c r="AE76" s="28">
        <v>7</v>
      </c>
      <c r="AF76" s="21" t="s">
        <v>722</v>
      </c>
      <c r="AG76" s="28">
        <v>7046446</v>
      </c>
      <c r="AH76" s="41" t="s">
        <v>99</v>
      </c>
      <c r="AI76" s="40" t="s">
        <v>24</v>
      </c>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c r="IQ76" s="9"/>
      <c r="IR76" s="9"/>
      <c r="IS76" s="9"/>
      <c r="IT76" s="9"/>
      <c r="IU76" s="9"/>
      <c r="IV76" s="9"/>
      <c r="IW76" s="9"/>
      <c r="IX76" s="9"/>
      <c r="IY76" s="9"/>
      <c r="IZ76" s="9"/>
      <c r="JA76" s="9"/>
      <c r="JB76" s="9"/>
      <c r="JC76" s="9"/>
      <c r="JD76" s="9"/>
      <c r="JE76" s="9"/>
      <c r="JF76" s="9"/>
      <c r="JG76" s="9"/>
      <c r="JH76" s="9"/>
      <c r="JI76" s="9"/>
      <c r="JJ76" s="9"/>
      <c r="JK76" s="9"/>
      <c r="JL76" s="9"/>
      <c r="JM76" s="9"/>
      <c r="JN76" s="9"/>
      <c r="JO76" s="9"/>
      <c r="JP76" s="9"/>
      <c r="JQ76" s="9"/>
      <c r="JR76" s="9"/>
      <c r="JS76" s="9"/>
      <c r="JT76" s="9"/>
      <c r="JU76" s="9"/>
      <c r="JV76" s="9"/>
      <c r="JW76" s="9"/>
      <c r="JX76" s="9"/>
      <c r="JY76" s="9"/>
      <c r="JZ76" s="9"/>
      <c r="KA76" s="9"/>
      <c r="KB76" s="9"/>
      <c r="KC76" s="9"/>
      <c r="KD76" s="9"/>
      <c r="KE76" s="9"/>
      <c r="KF76" s="9"/>
      <c r="KG76" s="9"/>
      <c r="KH76" s="9"/>
      <c r="KI76" s="9"/>
      <c r="KJ76" s="9"/>
      <c r="KK76" s="9"/>
      <c r="KL76" s="9"/>
      <c r="KM76" s="9"/>
      <c r="KN76" s="9"/>
      <c r="KO76" s="9"/>
      <c r="KP76" s="9"/>
      <c r="KQ76" s="9"/>
      <c r="KR76" s="9"/>
      <c r="KS76" s="9"/>
      <c r="KT76" s="9"/>
      <c r="KU76" s="9"/>
      <c r="KV76" s="9"/>
      <c r="KW76" s="9"/>
      <c r="KX76" s="9"/>
      <c r="KY76" s="9"/>
      <c r="KZ76" s="9"/>
      <c r="LA76" s="9"/>
      <c r="LB76" s="9"/>
      <c r="LC76" s="9"/>
      <c r="LD76" s="9"/>
      <c r="LE76" s="9"/>
      <c r="LF76" s="9"/>
      <c r="LG76" s="9"/>
      <c r="LH76" s="9"/>
      <c r="LI76" s="9"/>
      <c r="LJ76" s="9"/>
      <c r="LK76" s="9"/>
      <c r="LL76" s="9"/>
      <c r="LM76" s="9"/>
      <c r="LN76" s="9"/>
      <c r="LO76" s="9"/>
      <c r="LP76" s="9"/>
      <c r="LQ76" s="9"/>
      <c r="LR76" s="9"/>
      <c r="LS76" s="9"/>
      <c r="LT76" s="9"/>
      <c r="LU76" s="9"/>
      <c r="LV76" s="9"/>
      <c r="LW76" s="9"/>
      <c r="LX76" s="9"/>
      <c r="LY76" s="9"/>
      <c r="LZ76" s="9"/>
      <c r="MA76" s="9"/>
      <c r="MB76" s="9"/>
      <c r="MC76" s="9"/>
      <c r="MD76" s="9"/>
      <c r="ME76" s="9"/>
      <c r="MF76" s="9"/>
      <c r="MG76" s="9"/>
      <c r="MH76" s="9"/>
      <c r="MI76" s="9"/>
      <c r="MJ76" s="9"/>
      <c r="MK76" s="9"/>
      <c r="ML76" s="9"/>
      <c r="MM76" s="9"/>
      <c r="MN76" s="9"/>
      <c r="MO76" s="9"/>
      <c r="MP76" s="9"/>
      <c r="MQ76" s="9"/>
      <c r="MR76" s="9"/>
      <c r="MS76" s="9"/>
      <c r="MT76" s="9"/>
      <c r="MU76" s="9"/>
      <c r="MV76" s="9"/>
      <c r="MW76" s="9"/>
      <c r="MX76" s="9"/>
      <c r="MY76" s="9"/>
      <c r="MZ76" s="9"/>
      <c r="NA76" s="9"/>
      <c r="NB76" s="9"/>
      <c r="NC76" s="9"/>
      <c r="ND76" s="9"/>
      <c r="NE76" s="9"/>
      <c r="NF76" s="9"/>
      <c r="NG76" s="9"/>
      <c r="NH76" s="9"/>
      <c r="NI76" s="9"/>
      <c r="NJ76" s="9"/>
      <c r="NK76" s="9"/>
      <c r="NL76" s="9"/>
      <c r="NM76" s="9"/>
      <c r="NN76" s="9"/>
      <c r="NO76" s="9"/>
      <c r="NP76" s="9"/>
      <c r="NQ76" s="9"/>
    </row>
    <row r="77" spans="1:381" s="15" customFormat="1" ht="90" customHeight="1">
      <c r="A77" s="33"/>
      <c r="B77" s="33"/>
      <c r="C77" s="33"/>
      <c r="D77" s="33"/>
      <c r="E77" s="33">
        <v>1</v>
      </c>
      <c r="F77" s="33"/>
      <c r="G77" s="33"/>
      <c r="H77" s="34" t="s">
        <v>495</v>
      </c>
      <c r="I77" s="13" t="s">
        <v>27</v>
      </c>
      <c r="J77" s="35" t="s">
        <v>896</v>
      </c>
      <c r="K77" s="4" t="s">
        <v>897</v>
      </c>
      <c r="L77" s="2" t="s">
        <v>898</v>
      </c>
      <c r="M77" s="34" t="s">
        <v>899</v>
      </c>
      <c r="N77" s="38" t="s">
        <v>900</v>
      </c>
      <c r="O77" s="17">
        <v>44897</v>
      </c>
      <c r="P77" s="17">
        <v>44902</v>
      </c>
      <c r="Q77" s="17">
        <v>46234</v>
      </c>
      <c r="R77" s="39">
        <v>271500000</v>
      </c>
      <c r="S77" s="18">
        <v>2265396000</v>
      </c>
      <c r="T77" s="18">
        <v>2333357900</v>
      </c>
      <c r="U77" s="18">
        <v>2403358700</v>
      </c>
      <c r="V77" s="18">
        <v>1444018100</v>
      </c>
      <c r="W77" s="5">
        <f t="shared" si="17"/>
        <v>8717630700</v>
      </c>
      <c r="X77" s="18">
        <v>0</v>
      </c>
      <c r="Y77" s="5">
        <f t="shared" si="15"/>
        <v>8717630700</v>
      </c>
      <c r="Z77" s="19">
        <v>0</v>
      </c>
      <c r="AA77" s="5">
        <f t="shared" si="16"/>
        <v>8717630700</v>
      </c>
      <c r="AB77" s="14" t="s">
        <v>1399</v>
      </c>
      <c r="AC77" s="6" t="s">
        <v>901</v>
      </c>
      <c r="AD77" s="28">
        <v>860035992</v>
      </c>
      <c r="AE77" s="28">
        <v>2</v>
      </c>
      <c r="AF77" s="11" t="s">
        <v>902</v>
      </c>
      <c r="AG77" s="28">
        <v>6672727</v>
      </c>
      <c r="AH77" s="41" t="s">
        <v>458</v>
      </c>
      <c r="AI77" s="40" t="s">
        <v>24</v>
      </c>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c r="IQ77" s="9"/>
      <c r="IR77" s="9"/>
      <c r="IS77" s="9"/>
      <c r="IT77" s="9"/>
      <c r="IU77" s="9"/>
      <c r="IV77" s="9"/>
      <c r="IW77" s="9"/>
      <c r="IX77" s="9"/>
      <c r="IY77" s="9"/>
      <c r="IZ77" s="9"/>
      <c r="JA77" s="9"/>
      <c r="JB77" s="9"/>
      <c r="JC77" s="9"/>
      <c r="JD77" s="9"/>
      <c r="JE77" s="9"/>
      <c r="JF77" s="9"/>
      <c r="JG77" s="9"/>
      <c r="JH77" s="9"/>
      <c r="JI77" s="9"/>
      <c r="JJ77" s="9"/>
      <c r="JK77" s="9"/>
      <c r="JL77" s="9"/>
      <c r="JM77" s="9"/>
      <c r="JN77" s="9"/>
      <c r="JO77" s="9"/>
      <c r="JP77" s="9"/>
      <c r="JQ77" s="9"/>
      <c r="JR77" s="9"/>
      <c r="JS77" s="9"/>
      <c r="JT77" s="9"/>
      <c r="JU77" s="9"/>
      <c r="JV77" s="9"/>
      <c r="JW77" s="9"/>
      <c r="JX77" s="9"/>
      <c r="JY77" s="9"/>
      <c r="JZ77" s="9"/>
      <c r="KA77" s="9"/>
      <c r="KB77" s="9"/>
      <c r="KC77" s="9"/>
      <c r="KD77" s="9"/>
      <c r="KE77" s="9"/>
      <c r="KF77" s="9"/>
      <c r="KG77" s="9"/>
      <c r="KH77" s="9"/>
      <c r="KI77" s="9"/>
      <c r="KJ77" s="9"/>
      <c r="KK77" s="9"/>
      <c r="KL77" s="9"/>
      <c r="KM77" s="9"/>
      <c r="KN77" s="9"/>
      <c r="KO77" s="9"/>
      <c r="KP77" s="9"/>
      <c r="KQ77" s="9"/>
      <c r="KR77" s="9"/>
      <c r="KS77" s="9"/>
      <c r="KT77" s="9"/>
      <c r="KU77" s="9"/>
      <c r="KV77" s="9"/>
      <c r="KW77" s="9"/>
      <c r="KX77" s="9"/>
      <c r="KY77" s="9"/>
      <c r="KZ77" s="9"/>
      <c r="LA77" s="9"/>
      <c r="LB77" s="9"/>
      <c r="LC77" s="9"/>
      <c r="LD77" s="9"/>
      <c r="LE77" s="9"/>
      <c r="LF77" s="9"/>
      <c r="LG77" s="9"/>
      <c r="LH77" s="9"/>
      <c r="LI77" s="9"/>
      <c r="LJ77" s="9"/>
      <c r="LK77" s="9"/>
      <c r="LL77" s="9"/>
      <c r="LM77" s="9"/>
      <c r="LN77" s="9"/>
      <c r="LO77" s="9"/>
      <c r="LP77" s="9"/>
      <c r="LQ77" s="9"/>
      <c r="LR77" s="9"/>
      <c r="LS77" s="9"/>
      <c r="LT77" s="9"/>
      <c r="LU77" s="9"/>
      <c r="LV77" s="9"/>
      <c r="LW77" s="9"/>
      <c r="LX77" s="9"/>
      <c r="LY77" s="9"/>
      <c r="LZ77" s="9"/>
      <c r="MA77" s="9"/>
      <c r="MB77" s="9"/>
      <c r="MC77" s="9"/>
      <c r="MD77" s="9"/>
      <c r="ME77" s="9"/>
      <c r="MF77" s="9"/>
      <c r="MG77" s="9"/>
      <c r="MH77" s="9"/>
      <c r="MI77" s="9"/>
      <c r="MJ77" s="9"/>
      <c r="MK77" s="9"/>
      <c r="ML77" s="9"/>
      <c r="MM77" s="9"/>
      <c r="MN77" s="9"/>
      <c r="MO77" s="9"/>
      <c r="MP77" s="9"/>
      <c r="MQ77" s="9"/>
      <c r="MR77" s="9"/>
      <c r="MS77" s="9"/>
      <c r="MT77" s="9"/>
      <c r="MU77" s="9"/>
      <c r="MV77" s="9"/>
      <c r="MW77" s="9"/>
      <c r="MX77" s="9"/>
      <c r="MY77" s="9"/>
      <c r="MZ77" s="9"/>
      <c r="NA77" s="9"/>
      <c r="NB77" s="9"/>
      <c r="NC77" s="9"/>
      <c r="ND77" s="9"/>
      <c r="NE77" s="9"/>
      <c r="NF77" s="9"/>
      <c r="NG77" s="9"/>
      <c r="NH77" s="9"/>
      <c r="NI77" s="9"/>
      <c r="NJ77" s="9"/>
      <c r="NK77" s="9"/>
      <c r="NL77" s="9"/>
      <c r="NM77" s="9"/>
      <c r="NN77" s="9"/>
      <c r="NO77" s="9"/>
      <c r="NP77" s="9"/>
      <c r="NQ77" s="9"/>
    </row>
    <row r="78" spans="1:381" s="15" customFormat="1" ht="90" customHeight="1">
      <c r="A78" s="33"/>
      <c r="B78" s="33">
        <v>1</v>
      </c>
      <c r="C78" s="33"/>
      <c r="D78" s="33"/>
      <c r="E78" s="33"/>
      <c r="F78" s="33"/>
      <c r="G78" s="33"/>
      <c r="H78" s="34" t="s">
        <v>338</v>
      </c>
      <c r="I78" s="13" t="s">
        <v>106</v>
      </c>
      <c r="J78" s="35" t="s">
        <v>903</v>
      </c>
      <c r="K78" s="4" t="s">
        <v>904</v>
      </c>
      <c r="L78" s="2" t="s">
        <v>905</v>
      </c>
      <c r="M78" s="34" t="s">
        <v>88</v>
      </c>
      <c r="N78" s="38" t="s">
        <v>906</v>
      </c>
      <c r="O78" s="17">
        <v>44904</v>
      </c>
      <c r="P78" s="17">
        <v>44915</v>
      </c>
      <c r="Q78" s="17">
        <v>45245</v>
      </c>
      <c r="R78" s="39">
        <v>34400000</v>
      </c>
      <c r="S78" s="18">
        <v>365600000</v>
      </c>
      <c r="T78" s="18">
        <v>0</v>
      </c>
      <c r="U78" s="18">
        <v>0</v>
      </c>
      <c r="V78" s="18">
        <v>0</v>
      </c>
      <c r="W78" s="5">
        <f t="shared" si="17"/>
        <v>400000000</v>
      </c>
      <c r="X78" s="18">
        <v>0</v>
      </c>
      <c r="Y78" s="5">
        <f t="shared" si="15"/>
        <v>400000000</v>
      </c>
      <c r="Z78" s="19">
        <v>0</v>
      </c>
      <c r="AA78" s="5">
        <f t="shared" si="16"/>
        <v>400000000</v>
      </c>
      <c r="AB78" s="14" t="s">
        <v>189</v>
      </c>
      <c r="AC78" s="6" t="s">
        <v>285</v>
      </c>
      <c r="AD78" s="28">
        <v>860002134</v>
      </c>
      <c r="AE78" s="28">
        <v>8</v>
      </c>
      <c r="AF78" s="21" t="s">
        <v>907</v>
      </c>
      <c r="AG78" s="28">
        <v>6285745</v>
      </c>
      <c r="AH78" s="41" t="s">
        <v>89</v>
      </c>
      <c r="AI78" s="40" t="s">
        <v>24</v>
      </c>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c r="IQ78" s="9"/>
      <c r="IR78" s="9"/>
      <c r="IS78" s="9"/>
      <c r="IT78" s="9"/>
      <c r="IU78" s="9"/>
      <c r="IV78" s="9"/>
      <c r="IW78" s="9"/>
      <c r="IX78" s="9"/>
      <c r="IY78" s="9"/>
      <c r="IZ78" s="9"/>
      <c r="JA78" s="9"/>
      <c r="JB78" s="9"/>
      <c r="JC78" s="9"/>
      <c r="JD78" s="9"/>
      <c r="JE78" s="9"/>
      <c r="JF78" s="9"/>
      <c r="JG78" s="9"/>
      <c r="JH78" s="9"/>
      <c r="JI78" s="9"/>
      <c r="JJ78" s="9"/>
      <c r="JK78" s="9"/>
      <c r="JL78" s="9"/>
      <c r="JM78" s="9"/>
      <c r="JN78" s="9"/>
      <c r="JO78" s="9"/>
      <c r="JP78" s="9"/>
      <c r="JQ78" s="9"/>
      <c r="JR78" s="9"/>
      <c r="JS78" s="9"/>
      <c r="JT78" s="9"/>
      <c r="JU78" s="9"/>
      <c r="JV78" s="9"/>
      <c r="JW78" s="9"/>
      <c r="JX78" s="9"/>
      <c r="JY78" s="9"/>
      <c r="JZ78" s="9"/>
      <c r="KA78" s="9"/>
      <c r="KB78" s="9"/>
      <c r="KC78" s="9"/>
      <c r="KD78" s="9"/>
      <c r="KE78" s="9"/>
      <c r="KF78" s="9"/>
      <c r="KG78" s="9"/>
      <c r="KH78" s="9"/>
      <c r="KI78" s="9"/>
      <c r="KJ78" s="9"/>
      <c r="KK78" s="9"/>
      <c r="KL78" s="9"/>
      <c r="KM78" s="9"/>
      <c r="KN78" s="9"/>
      <c r="KO78" s="9"/>
      <c r="KP78" s="9"/>
      <c r="KQ78" s="9"/>
      <c r="KR78" s="9"/>
      <c r="KS78" s="9"/>
      <c r="KT78" s="9"/>
      <c r="KU78" s="9"/>
      <c r="KV78" s="9"/>
      <c r="KW78" s="9"/>
      <c r="KX78" s="9"/>
      <c r="KY78" s="9"/>
      <c r="KZ78" s="9"/>
      <c r="LA78" s="9"/>
      <c r="LB78" s="9"/>
      <c r="LC78" s="9"/>
      <c r="LD78" s="9"/>
      <c r="LE78" s="9"/>
      <c r="LF78" s="9"/>
      <c r="LG78" s="9"/>
      <c r="LH78" s="9"/>
      <c r="LI78" s="9"/>
      <c r="LJ78" s="9"/>
      <c r="LK78" s="9"/>
      <c r="LL78" s="9"/>
      <c r="LM78" s="9"/>
      <c r="LN78" s="9"/>
      <c r="LO78" s="9"/>
      <c r="LP78" s="9"/>
      <c r="LQ78" s="9"/>
      <c r="LR78" s="9"/>
      <c r="LS78" s="9"/>
      <c r="LT78" s="9"/>
      <c r="LU78" s="9"/>
      <c r="LV78" s="9"/>
      <c r="LW78" s="9"/>
      <c r="LX78" s="9"/>
      <c r="LY78" s="9"/>
      <c r="LZ78" s="9"/>
      <c r="MA78" s="9"/>
      <c r="MB78" s="9"/>
      <c r="MC78" s="9"/>
      <c r="MD78" s="9"/>
      <c r="ME78" s="9"/>
      <c r="MF78" s="9"/>
      <c r="MG78" s="9"/>
      <c r="MH78" s="9"/>
      <c r="MI78" s="9"/>
      <c r="MJ78" s="9"/>
      <c r="MK78" s="9"/>
      <c r="ML78" s="9"/>
      <c r="MM78" s="9"/>
      <c r="MN78" s="9"/>
      <c r="MO78" s="9"/>
      <c r="MP78" s="9"/>
      <c r="MQ78" s="9"/>
      <c r="MR78" s="9"/>
      <c r="MS78" s="9"/>
      <c r="MT78" s="9"/>
      <c r="MU78" s="9"/>
      <c r="MV78" s="9"/>
      <c r="MW78" s="9"/>
      <c r="MX78" s="9"/>
      <c r="MY78" s="9"/>
      <c r="MZ78" s="9"/>
      <c r="NA78" s="9"/>
      <c r="NB78" s="9"/>
      <c r="NC78" s="9"/>
      <c r="ND78" s="9"/>
      <c r="NE78" s="9"/>
      <c r="NF78" s="9"/>
      <c r="NG78" s="9"/>
      <c r="NH78" s="9"/>
      <c r="NI78" s="9"/>
      <c r="NJ78" s="9"/>
      <c r="NK78" s="9"/>
      <c r="NL78" s="9"/>
      <c r="NM78" s="9"/>
      <c r="NN78" s="9"/>
      <c r="NO78" s="9"/>
      <c r="NP78" s="9"/>
      <c r="NQ78" s="9"/>
    </row>
    <row r="79" spans="1:381" s="15" customFormat="1" ht="90" customHeight="1">
      <c r="A79" s="33"/>
      <c r="B79" s="33">
        <v>1</v>
      </c>
      <c r="C79" s="33"/>
      <c r="D79" s="33"/>
      <c r="E79" s="33"/>
      <c r="F79" s="33"/>
      <c r="G79" s="33"/>
      <c r="H79" s="34" t="s">
        <v>338</v>
      </c>
      <c r="I79" s="13" t="s">
        <v>106</v>
      </c>
      <c r="J79" s="35" t="s">
        <v>903</v>
      </c>
      <c r="K79" s="4" t="s">
        <v>904</v>
      </c>
      <c r="L79" s="2" t="s">
        <v>908</v>
      </c>
      <c r="M79" s="34" t="s">
        <v>132</v>
      </c>
      <c r="N79" s="38" t="s">
        <v>909</v>
      </c>
      <c r="O79" s="17">
        <v>44900</v>
      </c>
      <c r="P79" s="17">
        <v>44902</v>
      </c>
      <c r="Q79" s="17">
        <v>45245</v>
      </c>
      <c r="R79" s="39">
        <v>27000000</v>
      </c>
      <c r="S79" s="18">
        <v>265000000</v>
      </c>
      <c r="T79" s="18">
        <v>0</v>
      </c>
      <c r="U79" s="18">
        <v>0</v>
      </c>
      <c r="V79" s="18">
        <v>0</v>
      </c>
      <c r="W79" s="5">
        <f t="shared" si="17"/>
        <v>292000000</v>
      </c>
      <c r="X79" s="18">
        <v>0</v>
      </c>
      <c r="Y79" s="5">
        <f t="shared" si="15"/>
        <v>292000000</v>
      </c>
      <c r="Z79" s="19">
        <v>0</v>
      </c>
      <c r="AA79" s="5">
        <f t="shared" si="16"/>
        <v>292000000</v>
      </c>
      <c r="AB79" s="14" t="s">
        <v>189</v>
      </c>
      <c r="AC79" s="6" t="s">
        <v>133</v>
      </c>
      <c r="AD79" s="28">
        <v>860065795</v>
      </c>
      <c r="AE79" s="28">
        <v>6</v>
      </c>
      <c r="AF79" s="11" t="s">
        <v>910</v>
      </c>
      <c r="AG79" s="28">
        <v>6203382</v>
      </c>
      <c r="AH79" s="41" t="s">
        <v>134</v>
      </c>
      <c r="AI79" s="40" t="s">
        <v>24</v>
      </c>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c r="IQ79" s="9"/>
      <c r="IR79" s="9"/>
      <c r="IS79" s="9"/>
      <c r="IT79" s="9"/>
      <c r="IU79" s="9"/>
      <c r="IV79" s="9"/>
      <c r="IW79" s="9"/>
      <c r="IX79" s="9"/>
      <c r="IY79" s="9"/>
      <c r="IZ79" s="9"/>
      <c r="JA79" s="9"/>
      <c r="JB79" s="9"/>
      <c r="JC79" s="9"/>
      <c r="JD79" s="9"/>
      <c r="JE79" s="9"/>
      <c r="JF79" s="9"/>
      <c r="JG79" s="9"/>
      <c r="JH79" s="9"/>
      <c r="JI79" s="9"/>
      <c r="JJ79" s="9"/>
      <c r="JK79" s="9"/>
      <c r="JL79" s="9"/>
      <c r="JM79" s="9"/>
      <c r="JN79" s="9"/>
      <c r="JO79" s="9"/>
      <c r="JP79" s="9"/>
      <c r="JQ79" s="9"/>
      <c r="JR79" s="9"/>
      <c r="JS79" s="9"/>
      <c r="JT79" s="9"/>
      <c r="JU79" s="9"/>
      <c r="JV79" s="9"/>
      <c r="JW79" s="9"/>
      <c r="JX79" s="9"/>
      <c r="JY79" s="9"/>
      <c r="JZ79" s="9"/>
      <c r="KA79" s="9"/>
      <c r="KB79" s="9"/>
      <c r="KC79" s="9"/>
      <c r="KD79" s="9"/>
      <c r="KE79" s="9"/>
      <c r="KF79" s="9"/>
      <c r="KG79" s="9"/>
      <c r="KH79" s="9"/>
      <c r="KI79" s="9"/>
      <c r="KJ79" s="9"/>
      <c r="KK79" s="9"/>
      <c r="KL79" s="9"/>
      <c r="KM79" s="9"/>
      <c r="KN79" s="9"/>
      <c r="KO79" s="9"/>
      <c r="KP79" s="9"/>
      <c r="KQ79" s="9"/>
      <c r="KR79" s="9"/>
      <c r="KS79" s="9"/>
      <c r="KT79" s="9"/>
      <c r="KU79" s="9"/>
      <c r="KV79" s="9"/>
      <c r="KW79" s="9"/>
      <c r="KX79" s="9"/>
      <c r="KY79" s="9"/>
      <c r="KZ79" s="9"/>
      <c r="LA79" s="9"/>
      <c r="LB79" s="9"/>
      <c r="LC79" s="9"/>
      <c r="LD79" s="9"/>
      <c r="LE79" s="9"/>
      <c r="LF79" s="9"/>
      <c r="LG79" s="9"/>
      <c r="LH79" s="9"/>
      <c r="LI79" s="9"/>
      <c r="LJ79" s="9"/>
      <c r="LK79" s="9"/>
      <c r="LL79" s="9"/>
      <c r="LM79" s="9"/>
      <c r="LN79" s="9"/>
      <c r="LO79" s="9"/>
      <c r="LP79" s="9"/>
      <c r="LQ79" s="9"/>
      <c r="LR79" s="9"/>
      <c r="LS79" s="9"/>
      <c r="LT79" s="9"/>
      <c r="LU79" s="9"/>
      <c r="LV79" s="9"/>
      <c r="LW79" s="9"/>
      <c r="LX79" s="9"/>
      <c r="LY79" s="9"/>
      <c r="LZ79" s="9"/>
      <c r="MA79" s="9"/>
      <c r="MB79" s="9"/>
      <c r="MC79" s="9"/>
      <c r="MD79" s="9"/>
      <c r="ME79" s="9"/>
      <c r="MF79" s="9"/>
      <c r="MG79" s="9"/>
      <c r="MH79" s="9"/>
      <c r="MI79" s="9"/>
      <c r="MJ79" s="9"/>
      <c r="MK79" s="9"/>
      <c r="ML79" s="9"/>
      <c r="MM79" s="9"/>
      <c r="MN79" s="9"/>
      <c r="MO79" s="9"/>
      <c r="MP79" s="9"/>
      <c r="MQ79" s="9"/>
      <c r="MR79" s="9"/>
      <c r="MS79" s="9"/>
      <c r="MT79" s="9"/>
      <c r="MU79" s="9"/>
      <c r="MV79" s="9"/>
      <c r="MW79" s="9"/>
      <c r="MX79" s="9"/>
      <c r="MY79" s="9"/>
      <c r="MZ79" s="9"/>
      <c r="NA79" s="9"/>
      <c r="NB79" s="9"/>
      <c r="NC79" s="9"/>
      <c r="ND79" s="9"/>
      <c r="NE79" s="9"/>
      <c r="NF79" s="9"/>
      <c r="NG79" s="9"/>
      <c r="NH79" s="9"/>
      <c r="NI79" s="9"/>
      <c r="NJ79" s="9"/>
      <c r="NK79" s="9"/>
      <c r="NL79" s="9"/>
      <c r="NM79" s="9"/>
      <c r="NN79" s="9"/>
      <c r="NO79" s="9"/>
      <c r="NP79" s="9"/>
      <c r="NQ79" s="9"/>
    </row>
    <row r="80" spans="1:381" s="15" customFormat="1" ht="90" customHeight="1">
      <c r="A80" s="33"/>
      <c r="B80" s="33">
        <v>1</v>
      </c>
      <c r="C80" s="33"/>
      <c r="D80" s="33"/>
      <c r="E80" s="33"/>
      <c r="F80" s="33"/>
      <c r="G80" s="33"/>
      <c r="H80" s="34" t="s">
        <v>338</v>
      </c>
      <c r="I80" s="13" t="s">
        <v>106</v>
      </c>
      <c r="J80" s="35" t="s">
        <v>903</v>
      </c>
      <c r="K80" s="4" t="s">
        <v>904</v>
      </c>
      <c r="L80" s="2" t="s">
        <v>911</v>
      </c>
      <c r="M80" s="34" t="s">
        <v>912</v>
      </c>
      <c r="N80" s="38" t="s">
        <v>913</v>
      </c>
      <c r="O80" s="17">
        <v>44902</v>
      </c>
      <c r="P80" s="17">
        <v>44908</v>
      </c>
      <c r="Q80" s="17">
        <v>45245</v>
      </c>
      <c r="R80" s="39">
        <v>2300000</v>
      </c>
      <c r="S80" s="18">
        <v>13700000</v>
      </c>
      <c r="T80" s="18">
        <v>0</v>
      </c>
      <c r="U80" s="18">
        <v>0</v>
      </c>
      <c r="V80" s="18">
        <v>0</v>
      </c>
      <c r="W80" s="5">
        <f t="shared" si="17"/>
        <v>16000000</v>
      </c>
      <c r="X80" s="18">
        <v>0</v>
      </c>
      <c r="Y80" s="5">
        <f t="shared" si="15"/>
        <v>16000000</v>
      </c>
      <c r="Z80" s="19">
        <v>0</v>
      </c>
      <c r="AA80" s="5">
        <f t="shared" si="16"/>
        <v>16000000</v>
      </c>
      <c r="AB80" s="14" t="s">
        <v>189</v>
      </c>
      <c r="AC80" s="6" t="s">
        <v>914</v>
      </c>
      <c r="AD80" s="28">
        <v>830056202</v>
      </c>
      <c r="AE80" s="28">
        <v>3</v>
      </c>
      <c r="AF80" s="21" t="s">
        <v>915</v>
      </c>
      <c r="AG80" s="28" t="s">
        <v>143</v>
      </c>
      <c r="AH80" s="41" t="s">
        <v>135</v>
      </c>
      <c r="AI80" s="40" t="s">
        <v>24</v>
      </c>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c r="IQ80" s="9"/>
      <c r="IR80" s="9"/>
      <c r="IS80" s="9"/>
      <c r="IT80" s="9"/>
      <c r="IU80" s="9"/>
      <c r="IV80" s="9"/>
      <c r="IW80" s="9"/>
      <c r="IX80" s="9"/>
      <c r="IY80" s="9"/>
      <c r="IZ80" s="9"/>
      <c r="JA80" s="9"/>
      <c r="JB80" s="9"/>
      <c r="JC80" s="9"/>
      <c r="JD80" s="9"/>
      <c r="JE80" s="9"/>
      <c r="JF80" s="9"/>
      <c r="JG80" s="9"/>
      <c r="JH80" s="9"/>
      <c r="JI80" s="9"/>
      <c r="JJ80" s="9"/>
      <c r="JK80" s="9"/>
      <c r="JL80" s="9"/>
      <c r="JM80" s="9"/>
      <c r="JN80" s="9"/>
      <c r="JO80" s="9"/>
      <c r="JP80" s="9"/>
      <c r="JQ80" s="9"/>
      <c r="JR80" s="9"/>
      <c r="JS80" s="9"/>
      <c r="JT80" s="9"/>
      <c r="JU80" s="9"/>
      <c r="JV80" s="9"/>
      <c r="JW80" s="9"/>
      <c r="JX80" s="9"/>
      <c r="JY80" s="9"/>
      <c r="JZ80" s="9"/>
      <c r="KA80" s="9"/>
      <c r="KB80" s="9"/>
      <c r="KC80" s="9"/>
      <c r="KD80" s="9"/>
      <c r="KE80" s="9"/>
      <c r="KF80" s="9"/>
      <c r="KG80" s="9"/>
      <c r="KH80" s="9"/>
      <c r="KI80" s="9"/>
      <c r="KJ80" s="9"/>
      <c r="KK80" s="9"/>
      <c r="KL80" s="9"/>
      <c r="KM80" s="9"/>
      <c r="KN80" s="9"/>
      <c r="KO80" s="9"/>
      <c r="KP80" s="9"/>
      <c r="KQ80" s="9"/>
      <c r="KR80" s="9"/>
      <c r="KS80" s="9"/>
      <c r="KT80" s="9"/>
      <c r="KU80" s="9"/>
      <c r="KV80" s="9"/>
      <c r="KW80" s="9"/>
      <c r="KX80" s="9"/>
      <c r="KY80" s="9"/>
      <c r="KZ80" s="9"/>
      <c r="LA80" s="9"/>
      <c r="LB80" s="9"/>
      <c r="LC80" s="9"/>
      <c r="LD80" s="9"/>
      <c r="LE80" s="9"/>
      <c r="LF80" s="9"/>
      <c r="LG80" s="9"/>
      <c r="LH80" s="9"/>
      <c r="LI80" s="9"/>
      <c r="LJ80" s="9"/>
      <c r="LK80" s="9"/>
      <c r="LL80" s="9"/>
      <c r="LM80" s="9"/>
      <c r="LN80" s="9"/>
      <c r="LO80" s="9"/>
      <c r="LP80" s="9"/>
      <c r="LQ80" s="9"/>
      <c r="LR80" s="9"/>
      <c r="LS80" s="9"/>
      <c r="LT80" s="9"/>
      <c r="LU80" s="9"/>
      <c r="LV80" s="9"/>
      <c r="LW80" s="9"/>
      <c r="LX80" s="9"/>
      <c r="LY80" s="9"/>
      <c r="LZ80" s="9"/>
      <c r="MA80" s="9"/>
      <c r="MB80" s="9"/>
      <c r="MC80" s="9"/>
      <c r="MD80" s="9"/>
      <c r="ME80" s="9"/>
      <c r="MF80" s="9"/>
      <c r="MG80" s="9"/>
      <c r="MH80" s="9"/>
      <c r="MI80" s="9"/>
      <c r="MJ80" s="9"/>
      <c r="MK80" s="9"/>
      <c r="ML80" s="9"/>
      <c r="MM80" s="9"/>
      <c r="MN80" s="9"/>
      <c r="MO80" s="9"/>
      <c r="MP80" s="9"/>
      <c r="MQ80" s="9"/>
      <c r="MR80" s="9"/>
      <c r="MS80" s="9"/>
      <c r="MT80" s="9"/>
      <c r="MU80" s="9"/>
      <c r="MV80" s="9"/>
      <c r="MW80" s="9"/>
      <c r="MX80" s="9"/>
      <c r="MY80" s="9"/>
      <c r="MZ80" s="9"/>
      <c r="NA80" s="9"/>
      <c r="NB80" s="9"/>
      <c r="NC80" s="9"/>
      <c r="ND80" s="9"/>
      <c r="NE80" s="9"/>
      <c r="NF80" s="9"/>
      <c r="NG80" s="9"/>
      <c r="NH80" s="9"/>
      <c r="NI80" s="9"/>
      <c r="NJ80" s="9"/>
      <c r="NK80" s="9"/>
      <c r="NL80" s="9"/>
      <c r="NM80" s="9"/>
      <c r="NN80" s="9"/>
      <c r="NO80" s="9"/>
      <c r="NP80" s="9"/>
      <c r="NQ80" s="9"/>
    </row>
    <row r="81" spans="1:381" s="15" customFormat="1" ht="90" customHeight="1">
      <c r="A81" s="33"/>
      <c r="B81" s="33">
        <v>1</v>
      </c>
      <c r="C81" s="33"/>
      <c r="D81" s="33"/>
      <c r="E81" s="33"/>
      <c r="F81" s="33"/>
      <c r="G81" s="33"/>
      <c r="H81" s="34" t="s">
        <v>338</v>
      </c>
      <c r="I81" s="13" t="s">
        <v>106</v>
      </c>
      <c r="J81" s="35" t="s">
        <v>903</v>
      </c>
      <c r="K81" s="4" t="s">
        <v>904</v>
      </c>
      <c r="L81" s="2" t="s">
        <v>916</v>
      </c>
      <c r="M81" s="34" t="s">
        <v>257</v>
      </c>
      <c r="N81" s="38" t="s">
        <v>917</v>
      </c>
      <c r="O81" s="17">
        <v>44909</v>
      </c>
      <c r="P81" s="17">
        <v>44917</v>
      </c>
      <c r="Q81" s="17">
        <v>45245</v>
      </c>
      <c r="R81" s="39">
        <v>31000000</v>
      </c>
      <c r="S81" s="18">
        <v>331000000</v>
      </c>
      <c r="T81" s="18">
        <v>0</v>
      </c>
      <c r="U81" s="18">
        <v>0</v>
      </c>
      <c r="V81" s="18">
        <v>0</v>
      </c>
      <c r="W81" s="5">
        <f t="shared" si="17"/>
        <v>362000000</v>
      </c>
      <c r="X81" s="18">
        <v>0</v>
      </c>
      <c r="Y81" s="5">
        <f t="shared" si="15"/>
        <v>362000000</v>
      </c>
      <c r="Z81" s="19">
        <v>0</v>
      </c>
      <c r="AA81" s="5">
        <f t="shared" si="16"/>
        <v>362000000</v>
      </c>
      <c r="AB81" s="14" t="s">
        <v>189</v>
      </c>
      <c r="AC81" s="6" t="s">
        <v>918</v>
      </c>
      <c r="AD81" s="28">
        <v>900402080</v>
      </c>
      <c r="AE81" s="28">
        <v>1</v>
      </c>
      <c r="AF81" s="11" t="s">
        <v>258</v>
      </c>
      <c r="AG81" s="28">
        <v>7560404</v>
      </c>
      <c r="AH81" s="41" t="s">
        <v>259</v>
      </c>
      <c r="AI81" s="40" t="s">
        <v>24</v>
      </c>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c r="IQ81" s="9"/>
      <c r="IR81" s="9"/>
      <c r="IS81" s="9"/>
      <c r="IT81" s="9"/>
      <c r="IU81" s="9"/>
      <c r="IV81" s="9"/>
      <c r="IW81" s="9"/>
      <c r="IX81" s="9"/>
      <c r="IY81" s="9"/>
      <c r="IZ81" s="9"/>
      <c r="JA81" s="9"/>
      <c r="JB81" s="9"/>
      <c r="JC81" s="9"/>
      <c r="JD81" s="9"/>
      <c r="JE81" s="9"/>
      <c r="JF81" s="9"/>
      <c r="JG81" s="9"/>
      <c r="JH81" s="9"/>
      <c r="JI81" s="9"/>
      <c r="JJ81" s="9"/>
      <c r="JK81" s="9"/>
      <c r="JL81" s="9"/>
      <c r="JM81" s="9"/>
      <c r="JN81" s="9"/>
      <c r="JO81" s="9"/>
      <c r="JP81" s="9"/>
      <c r="JQ81" s="9"/>
      <c r="JR81" s="9"/>
      <c r="JS81" s="9"/>
      <c r="JT81" s="9"/>
      <c r="JU81" s="9"/>
      <c r="JV81" s="9"/>
      <c r="JW81" s="9"/>
      <c r="JX81" s="9"/>
      <c r="JY81" s="9"/>
      <c r="JZ81" s="9"/>
      <c r="KA81" s="9"/>
      <c r="KB81" s="9"/>
      <c r="KC81" s="9"/>
      <c r="KD81" s="9"/>
      <c r="KE81" s="9"/>
      <c r="KF81" s="9"/>
      <c r="KG81" s="9"/>
      <c r="KH81" s="9"/>
      <c r="KI81" s="9"/>
      <c r="KJ81" s="9"/>
      <c r="KK81" s="9"/>
      <c r="KL81" s="9"/>
      <c r="KM81" s="9"/>
      <c r="KN81" s="9"/>
      <c r="KO81" s="9"/>
      <c r="KP81" s="9"/>
      <c r="KQ81" s="9"/>
      <c r="KR81" s="9"/>
      <c r="KS81" s="9"/>
      <c r="KT81" s="9"/>
      <c r="KU81" s="9"/>
      <c r="KV81" s="9"/>
      <c r="KW81" s="9"/>
      <c r="KX81" s="9"/>
      <c r="KY81" s="9"/>
      <c r="KZ81" s="9"/>
      <c r="LA81" s="9"/>
      <c r="LB81" s="9"/>
      <c r="LC81" s="9"/>
      <c r="LD81" s="9"/>
      <c r="LE81" s="9"/>
      <c r="LF81" s="9"/>
      <c r="LG81" s="9"/>
      <c r="LH81" s="9"/>
      <c r="LI81" s="9"/>
      <c r="LJ81" s="9"/>
      <c r="LK81" s="9"/>
      <c r="LL81" s="9"/>
      <c r="LM81" s="9"/>
      <c r="LN81" s="9"/>
      <c r="LO81" s="9"/>
      <c r="LP81" s="9"/>
      <c r="LQ81" s="9"/>
      <c r="LR81" s="9"/>
      <c r="LS81" s="9"/>
      <c r="LT81" s="9"/>
      <c r="LU81" s="9"/>
      <c r="LV81" s="9"/>
      <c r="LW81" s="9"/>
      <c r="LX81" s="9"/>
      <c r="LY81" s="9"/>
      <c r="LZ81" s="9"/>
      <c r="MA81" s="9"/>
      <c r="MB81" s="9"/>
      <c r="MC81" s="9"/>
      <c r="MD81" s="9"/>
      <c r="ME81" s="9"/>
      <c r="MF81" s="9"/>
      <c r="MG81" s="9"/>
      <c r="MH81" s="9"/>
      <c r="MI81" s="9"/>
      <c r="MJ81" s="9"/>
      <c r="MK81" s="9"/>
      <c r="ML81" s="9"/>
      <c r="MM81" s="9"/>
      <c r="MN81" s="9"/>
      <c r="MO81" s="9"/>
      <c r="MP81" s="9"/>
      <c r="MQ81" s="9"/>
      <c r="MR81" s="9"/>
      <c r="MS81" s="9"/>
      <c r="MT81" s="9"/>
      <c r="MU81" s="9"/>
      <c r="MV81" s="9"/>
      <c r="MW81" s="9"/>
      <c r="MX81" s="9"/>
      <c r="MY81" s="9"/>
      <c r="MZ81" s="9"/>
      <c r="NA81" s="9"/>
      <c r="NB81" s="9"/>
      <c r="NC81" s="9"/>
      <c r="ND81" s="9"/>
      <c r="NE81" s="9"/>
      <c r="NF81" s="9"/>
      <c r="NG81" s="9"/>
      <c r="NH81" s="9"/>
      <c r="NI81" s="9"/>
      <c r="NJ81" s="9"/>
      <c r="NK81" s="9"/>
      <c r="NL81" s="9"/>
      <c r="NM81" s="9"/>
      <c r="NN81" s="9"/>
      <c r="NO81" s="9"/>
      <c r="NP81" s="9"/>
      <c r="NQ81" s="9"/>
    </row>
    <row r="82" spans="1:381" s="15" customFormat="1" ht="90" customHeight="1">
      <c r="A82" s="33"/>
      <c r="B82" s="33">
        <v>1</v>
      </c>
      <c r="C82" s="33"/>
      <c r="D82" s="33"/>
      <c r="E82" s="33"/>
      <c r="F82" s="33"/>
      <c r="G82" s="33"/>
      <c r="H82" s="34" t="s">
        <v>338</v>
      </c>
      <c r="I82" s="13" t="s">
        <v>106</v>
      </c>
      <c r="J82" s="35" t="s">
        <v>903</v>
      </c>
      <c r="K82" s="4" t="s">
        <v>904</v>
      </c>
      <c r="L82" s="2" t="s">
        <v>919</v>
      </c>
      <c r="M82" s="34" t="s">
        <v>516</v>
      </c>
      <c r="N82" s="38" t="s">
        <v>920</v>
      </c>
      <c r="O82" s="17">
        <v>44904</v>
      </c>
      <c r="P82" s="17">
        <v>44908</v>
      </c>
      <c r="Q82" s="17">
        <v>45245</v>
      </c>
      <c r="R82" s="39">
        <v>1000000</v>
      </c>
      <c r="S82" s="18">
        <v>9000000</v>
      </c>
      <c r="T82" s="18">
        <v>0</v>
      </c>
      <c r="U82" s="18">
        <v>0</v>
      </c>
      <c r="V82" s="18">
        <v>0</v>
      </c>
      <c r="W82" s="5">
        <f t="shared" si="17"/>
        <v>10000000</v>
      </c>
      <c r="X82" s="18">
        <v>0</v>
      </c>
      <c r="Y82" s="5">
        <f t="shared" si="15"/>
        <v>10000000</v>
      </c>
      <c r="Z82" s="19">
        <v>0</v>
      </c>
      <c r="AA82" s="5">
        <f t="shared" si="16"/>
        <v>10000000</v>
      </c>
      <c r="AB82" s="14" t="s">
        <v>189</v>
      </c>
      <c r="AC82" s="6" t="s">
        <v>249</v>
      </c>
      <c r="AD82" s="28">
        <v>830025281</v>
      </c>
      <c r="AE82" s="28">
        <v>2</v>
      </c>
      <c r="AF82" s="21" t="s">
        <v>921</v>
      </c>
      <c r="AG82" s="28">
        <v>7447979</v>
      </c>
      <c r="AH82" s="41" t="s">
        <v>75</v>
      </c>
      <c r="AI82" s="40" t="s">
        <v>24</v>
      </c>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c r="IQ82" s="9"/>
      <c r="IR82" s="9"/>
      <c r="IS82" s="9"/>
      <c r="IT82" s="9"/>
      <c r="IU82" s="9"/>
      <c r="IV82" s="9"/>
      <c r="IW82" s="9"/>
      <c r="IX82" s="9"/>
      <c r="IY82" s="9"/>
      <c r="IZ82" s="9"/>
      <c r="JA82" s="9"/>
      <c r="JB82" s="9"/>
      <c r="JC82" s="9"/>
      <c r="JD82" s="9"/>
      <c r="JE82" s="9"/>
      <c r="JF82" s="9"/>
      <c r="JG82" s="9"/>
      <c r="JH82" s="9"/>
      <c r="JI82" s="9"/>
      <c r="JJ82" s="9"/>
      <c r="JK82" s="9"/>
      <c r="JL82" s="9"/>
      <c r="JM82" s="9"/>
      <c r="JN82" s="9"/>
      <c r="JO82" s="9"/>
      <c r="JP82" s="9"/>
      <c r="JQ82" s="9"/>
      <c r="JR82" s="9"/>
      <c r="JS82" s="9"/>
      <c r="JT82" s="9"/>
      <c r="JU82" s="9"/>
      <c r="JV82" s="9"/>
      <c r="JW82" s="9"/>
      <c r="JX82" s="9"/>
      <c r="JY82" s="9"/>
      <c r="JZ82" s="9"/>
      <c r="KA82" s="9"/>
      <c r="KB82" s="9"/>
      <c r="KC82" s="9"/>
      <c r="KD82" s="9"/>
      <c r="KE82" s="9"/>
      <c r="KF82" s="9"/>
      <c r="KG82" s="9"/>
      <c r="KH82" s="9"/>
      <c r="KI82" s="9"/>
      <c r="KJ82" s="9"/>
      <c r="KK82" s="9"/>
      <c r="KL82" s="9"/>
      <c r="KM82" s="9"/>
      <c r="KN82" s="9"/>
      <c r="KO82" s="9"/>
      <c r="KP82" s="9"/>
      <c r="KQ82" s="9"/>
      <c r="KR82" s="9"/>
      <c r="KS82" s="9"/>
      <c r="KT82" s="9"/>
      <c r="KU82" s="9"/>
      <c r="KV82" s="9"/>
      <c r="KW82" s="9"/>
      <c r="KX82" s="9"/>
      <c r="KY82" s="9"/>
      <c r="KZ82" s="9"/>
      <c r="LA82" s="9"/>
      <c r="LB82" s="9"/>
      <c r="LC82" s="9"/>
      <c r="LD82" s="9"/>
      <c r="LE82" s="9"/>
      <c r="LF82" s="9"/>
      <c r="LG82" s="9"/>
      <c r="LH82" s="9"/>
      <c r="LI82" s="9"/>
      <c r="LJ82" s="9"/>
      <c r="LK82" s="9"/>
      <c r="LL82" s="9"/>
      <c r="LM82" s="9"/>
      <c r="LN82" s="9"/>
      <c r="LO82" s="9"/>
      <c r="LP82" s="9"/>
      <c r="LQ82" s="9"/>
      <c r="LR82" s="9"/>
      <c r="LS82" s="9"/>
      <c r="LT82" s="9"/>
      <c r="LU82" s="9"/>
      <c r="LV82" s="9"/>
      <c r="LW82" s="9"/>
      <c r="LX82" s="9"/>
      <c r="LY82" s="9"/>
      <c r="LZ82" s="9"/>
      <c r="MA82" s="9"/>
      <c r="MB82" s="9"/>
      <c r="MC82" s="9"/>
      <c r="MD82" s="9"/>
      <c r="ME82" s="9"/>
      <c r="MF82" s="9"/>
      <c r="MG82" s="9"/>
      <c r="MH82" s="9"/>
      <c r="MI82" s="9"/>
      <c r="MJ82" s="9"/>
      <c r="MK82" s="9"/>
      <c r="ML82" s="9"/>
      <c r="MM82" s="9"/>
      <c r="MN82" s="9"/>
      <c r="MO82" s="9"/>
      <c r="MP82" s="9"/>
      <c r="MQ82" s="9"/>
      <c r="MR82" s="9"/>
      <c r="MS82" s="9"/>
      <c r="MT82" s="9"/>
      <c r="MU82" s="9"/>
      <c r="MV82" s="9"/>
      <c r="MW82" s="9"/>
      <c r="MX82" s="9"/>
      <c r="MY82" s="9"/>
      <c r="MZ82" s="9"/>
      <c r="NA82" s="9"/>
      <c r="NB82" s="9"/>
      <c r="NC82" s="9"/>
      <c r="ND82" s="9"/>
      <c r="NE82" s="9"/>
      <c r="NF82" s="9"/>
      <c r="NG82" s="9"/>
      <c r="NH82" s="9"/>
      <c r="NI82" s="9"/>
      <c r="NJ82" s="9"/>
      <c r="NK82" s="9"/>
      <c r="NL82" s="9"/>
      <c r="NM82" s="9"/>
      <c r="NN82" s="9"/>
      <c r="NO82" s="9"/>
      <c r="NP82" s="9"/>
      <c r="NQ82" s="9"/>
    </row>
    <row r="83" spans="1:381" s="15" customFormat="1" ht="90" customHeight="1">
      <c r="A83" s="33"/>
      <c r="B83" s="33">
        <v>1</v>
      </c>
      <c r="C83" s="33"/>
      <c r="D83" s="33"/>
      <c r="E83" s="33"/>
      <c r="F83" s="33"/>
      <c r="G83" s="33"/>
      <c r="H83" s="34" t="s">
        <v>338</v>
      </c>
      <c r="I83" s="13" t="s">
        <v>106</v>
      </c>
      <c r="J83" s="35" t="s">
        <v>903</v>
      </c>
      <c r="K83" s="4" t="s">
        <v>904</v>
      </c>
      <c r="L83" s="2" t="s">
        <v>922</v>
      </c>
      <c r="M83" s="34" t="s">
        <v>923</v>
      </c>
      <c r="N83" s="38" t="s">
        <v>924</v>
      </c>
      <c r="O83" s="17">
        <v>44901</v>
      </c>
      <c r="P83" s="17">
        <v>44915</v>
      </c>
      <c r="Q83" s="17">
        <v>45245</v>
      </c>
      <c r="R83" s="39">
        <v>500000</v>
      </c>
      <c r="S83" s="18">
        <v>6000000</v>
      </c>
      <c r="T83" s="18">
        <v>0</v>
      </c>
      <c r="U83" s="18">
        <v>0</v>
      </c>
      <c r="V83" s="18">
        <v>0</v>
      </c>
      <c r="W83" s="5">
        <f t="shared" si="17"/>
        <v>6500000</v>
      </c>
      <c r="X83" s="18">
        <v>0</v>
      </c>
      <c r="Y83" s="5">
        <f t="shared" si="15"/>
        <v>6500000</v>
      </c>
      <c r="Z83" s="19">
        <v>0</v>
      </c>
      <c r="AA83" s="5">
        <f t="shared" si="16"/>
        <v>6500000</v>
      </c>
      <c r="AB83" s="14" t="s">
        <v>189</v>
      </c>
      <c r="AC83" s="6" t="s">
        <v>306</v>
      </c>
      <c r="AD83" s="28">
        <v>901093194</v>
      </c>
      <c r="AE83" s="28">
        <v>7</v>
      </c>
      <c r="AF83" s="11" t="s">
        <v>925</v>
      </c>
      <c r="AG83" s="28">
        <v>3166256623</v>
      </c>
      <c r="AH83" s="41" t="s">
        <v>307</v>
      </c>
      <c r="AI83" s="40" t="s">
        <v>24</v>
      </c>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c r="IQ83" s="9"/>
      <c r="IR83" s="9"/>
      <c r="IS83" s="9"/>
      <c r="IT83" s="9"/>
      <c r="IU83" s="9"/>
      <c r="IV83" s="9"/>
      <c r="IW83" s="9"/>
      <c r="IX83" s="9"/>
      <c r="IY83" s="9"/>
      <c r="IZ83" s="9"/>
      <c r="JA83" s="9"/>
      <c r="JB83" s="9"/>
      <c r="JC83" s="9"/>
      <c r="JD83" s="9"/>
      <c r="JE83" s="9"/>
      <c r="JF83" s="9"/>
      <c r="JG83" s="9"/>
      <c r="JH83" s="9"/>
      <c r="JI83" s="9"/>
      <c r="JJ83" s="9"/>
      <c r="JK83" s="9"/>
      <c r="JL83" s="9"/>
      <c r="JM83" s="9"/>
      <c r="JN83" s="9"/>
      <c r="JO83" s="9"/>
      <c r="JP83" s="9"/>
      <c r="JQ83" s="9"/>
      <c r="JR83" s="9"/>
      <c r="JS83" s="9"/>
      <c r="JT83" s="9"/>
      <c r="JU83" s="9"/>
      <c r="JV83" s="9"/>
      <c r="JW83" s="9"/>
      <c r="JX83" s="9"/>
      <c r="JY83" s="9"/>
      <c r="JZ83" s="9"/>
      <c r="KA83" s="9"/>
      <c r="KB83" s="9"/>
      <c r="KC83" s="9"/>
      <c r="KD83" s="9"/>
      <c r="KE83" s="9"/>
      <c r="KF83" s="9"/>
      <c r="KG83" s="9"/>
      <c r="KH83" s="9"/>
      <c r="KI83" s="9"/>
      <c r="KJ83" s="9"/>
      <c r="KK83" s="9"/>
      <c r="KL83" s="9"/>
      <c r="KM83" s="9"/>
      <c r="KN83" s="9"/>
      <c r="KO83" s="9"/>
      <c r="KP83" s="9"/>
      <c r="KQ83" s="9"/>
      <c r="KR83" s="9"/>
      <c r="KS83" s="9"/>
      <c r="KT83" s="9"/>
      <c r="KU83" s="9"/>
      <c r="KV83" s="9"/>
      <c r="KW83" s="9"/>
      <c r="KX83" s="9"/>
      <c r="KY83" s="9"/>
      <c r="KZ83" s="9"/>
      <c r="LA83" s="9"/>
      <c r="LB83" s="9"/>
      <c r="LC83" s="9"/>
      <c r="LD83" s="9"/>
      <c r="LE83" s="9"/>
      <c r="LF83" s="9"/>
      <c r="LG83" s="9"/>
      <c r="LH83" s="9"/>
      <c r="LI83" s="9"/>
      <c r="LJ83" s="9"/>
      <c r="LK83" s="9"/>
      <c r="LL83" s="9"/>
      <c r="LM83" s="9"/>
      <c r="LN83" s="9"/>
      <c r="LO83" s="9"/>
      <c r="LP83" s="9"/>
      <c r="LQ83" s="9"/>
      <c r="LR83" s="9"/>
      <c r="LS83" s="9"/>
      <c r="LT83" s="9"/>
      <c r="LU83" s="9"/>
      <c r="LV83" s="9"/>
      <c r="LW83" s="9"/>
      <c r="LX83" s="9"/>
      <c r="LY83" s="9"/>
      <c r="LZ83" s="9"/>
      <c r="MA83" s="9"/>
      <c r="MB83" s="9"/>
      <c r="MC83" s="9"/>
      <c r="MD83" s="9"/>
      <c r="ME83" s="9"/>
      <c r="MF83" s="9"/>
      <c r="MG83" s="9"/>
      <c r="MH83" s="9"/>
      <c r="MI83" s="9"/>
      <c r="MJ83" s="9"/>
      <c r="MK83" s="9"/>
      <c r="ML83" s="9"/>
      <c r="MM83" s="9"/>
      <c r="MN83" s="9"/>
      <c r="MO83" s="9"/>
      <c r="MP83" s="9"/>
      <c r="MQ83" s="9"/>
      <c r="MR83" s="9"/>
      <c r="MS83" s="9"/>
      <c r="MT83" s="9"/>
      <c r="MU83" s="9"/>
      <c r="MV83" s="9"/>
      <c r="MW83" s="9"/>
      <c r="MX83" s="9"/>
      <c r="MY83" s="9"/>
      <c r="MZ83" s="9"/>
      <c r="NA83" s="9"/>
      <c r="NB83" s="9"/>
      <c r="NC83" s="9"/>
      <c r="ND83" s="9"/>
      <c r="NE83" s="9"/>
      <c r="NF83" s="9"/>
      <c r="NG83" s="9"/>
      <c r="NH83" s="9"/>
      <c r="NI83" s="9"/>
      <c r="NJ83" s="9"/>
      <c r="NK83" s="9"/>
      <c r="NL83" s="9"/>
      <c r="NM83" s="9"/>
      <c r="NN83" s="9"/>
      <c r="NO83" s="9"/>
      <c r="NP83" s="9"/>
      <c r="NQ83" s="9"/>
    </row>
    <row r="84" spans="1:381" s="15" customFormat="1" ht="90" customHeight="1">
      <c r="A84" s="33"/>
      <c r="B84" s="33">
        <v>1</v>
      </c>
      <c r="C84" s="33"/>
      <c r="D84" s="33"/>
      <c r="E84" s="33"/>
      <c r="F84" s="33"/>
      <c r="G84" s="33"/>
      <c r="H84" s="34" t="s">
        <v>338</v>
      </c>
      <c r="I84" s="13" t="s">
        <v>106</v>
      </c>
      <c r="J84" s="35" t="s">
        <v>903</v>
      </c>
      <c r="K84" s="4" t="s">
        <v>904</v>
      </c>
      <c r="L84" s="2" t="s">
        <v>926</v>
      </c>
      <c r="M84" s="34" t="s">
        <v>624</v>
      </c>
      <c r="N84" s="38" t="s">
        <v>927</v>
      </c>
      <c r="O84" s="17">
        <v>44901</v>
      </c>
      <c r="P84" s="17">
        <v>44902</v>
      </c>
      <c r="Q84" s="17">
        <v>45245</v>
      </c>
      <c r="R84" s="39">
        <v>16000000</v>
      </c>
      <c r="S84" s="18">
        <v>180000000</v>
      </c>
      <c r="T84" s="18">
        <v>0</v>
      </c>
      <c r="U84" s="18">
        <v>0</v>
      </c>
      <c r="V84" s="18">
        <v>0</v>
      </c>
      <c r="W84" s="5">
        <f t="shared" si="17"/>
        <v>196000000</v>
      </c>
      <c r="X84" s="18">
        <v>0</v>
      </c>
      <c r="Y84" s="5">
        <f t="shared" si="15"/>
        <v>196000000</v>
      </c>
      <c r="Z84" s="19">
        <v>0</v>
      </c>
      <c r="AA84" s="5">
        <f t="shared" si="16"/>
        <v>196000000</v>
      </c>
      <c r="AB84" s="14" t="s">
        <v>189</v>
      </c>
      <c r="AC84" s="6" t="s">
        <v>60</v>
      </c>
      <c r="AD84" s="28">
        <v>830126596</v>
      </c>
      <c r="AE84" s="28">
        <v>0</v>
      </c>
      <c r="AF84" s="21" t="s">
        <v>302</v>
      </c>
      <c r="AG84" s="28">
        <v>6780040</v>
      </c>
      <c r="AH84" s="41" t="s">
        <v>303</v>
      </c>
      <c r="AI84" s="40" t="s">
        <v>24</v>
      </c>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c r="IQ84" s="9"/>
      <c r="IR84" s="9"/>
      <c r="IS84" s="9"/>
      <c r="IT84" s="9"/>
      <c r="IU84" s="9"/>
      <c r="IV84" s="9"/>
      <c r="IW84" s="9"/>
      <c r="IX84" s="9"/>
      <c r="IY84" s="9"/>
      <c r="IZ84" s="9"/>
      <c r="JA84" s="9"/>
      <c r="JB84" s="9"/>
      <c r="JC84" s="9"/>
      <c r="JD84" s="9"/>
      <c r="JE84" s="9"/>
      <c r="JF84" s="9"/>
      <c r="JG84" s="9"/>
      <c r="JH84" s="9"/>
      <c r="JI84" s="9"/>
      <c r="JJ84" s="9"/>
      <c r="JK84" s="9"/>
      <c r="JL84" s="9"/>
      <c r="JM84" s="9"/>
      <c r="JN84" s="9"/>
      <c r="JO84" s="9"/>
      <c r="JP84" s="9"/>
      <c r="JQ84" s="9"/>
      <c r="JR84" s="9"/>
      <c r="JS84" s="9"/>
      <c r="JT84" s="9"/>
      <c r="JU84" s="9"/>
      <c r="JV84" s="9"/>
      <c r="JW84" s="9"/>
      <c r="JX84" s="9"/>
      <c r="JY84" s="9"/>
      <c r="JZ84" s="9"/>
      <c r="KA84" s="9"/>
      <c r="KB84" s="9"/>
      <c r="KC84" s="9"/>
      <c r="KD84" s="9"/>
      <c r="KE84" s="9"/>
      <c r="KF84" s="9"/>
      <c r="KG84" s="9"/>
      <c r="KH84" s="9"/>
      <c r="KI84" s="9"/>
      <c r="KJ84" s="9"/>
      <c r="KK84" s="9"/>
      <c r="KL84" s="9"/>
      <c r="KM84" s="9"/>
      <c r="KN84" s="9"/>
      <c r="KO84" s="9"/>
      <c r="KP84" s="9"/>
      <c r="KQ84" s="9"/>
      <c r="KR84" s="9"/>
      <c r="KS84" s="9"/>
      <c r="KT84" s="9"/>
      <c r="KU84" s="9"/>
      <c r="KV84" s="9"/>
      <c r="KW84" s="9"/>
      <c r="KX84" s="9"/>
      <c r="KY84" s="9"/>
      <c r="KZ84" s="9"/>
      <c r="LA84" s="9"/>
      <c r="LB84" s="9"/>
      <c r="LC84" s="9"/>
      <c r="LD84" s="9"/>
      <c r="LE84" s="9"/>
      <c r="LF84" s="9"/>
      <c r="LG84" s="9"/>
      <c r="LH84" s="9"/>
      <c r="LI84" s="9"/>
      <c r="LJ84" s="9"/>
      <c r="LK84" s="9"/>
      <c r="LL84" s="9"/>
      <c r="LM84" s="9"/>
      <c r="LN84" s="9"/>
      <c r="LO84" s="9"/>
      <c r="LP84" s="9"/>
      <c r="LQ84" s="9"/>
      <c r="LR84" s="9"/>
      <c r="LS84" s="9"/>
      <c r="LT84" s="9"/>
      <c r="LU84" s="9"/>
      <c r="LV84" s="9"/>
      <c r="LW84" s="9"/>
      <c r="LX84" s="9"/>
      <c r="LY84" s="9"/>
      <c r="LZ84" s="9"/>
      <c r="MA84" s="9"/>
      <c r="MB84" s="9"/>
      <c r="MC84" s="9"/>
      <c r="MD84" s="9"/>
      <c r="ME84" s="9"/>
      <c r="MF84" s="9"/>
      <c r="MG84" s="9"/>
      <c r="MH84" s="9"/>
      <c r="MI84" s="9"/>
      <c r="MJ84" s="9"/>
      <c r="MK84" s="9"/>
      <c r="ML84" s="9"/>
      <c r="MM84" s="9"/>
      <c r="MN84" s="9"/>
      <c r="MO84" s="9"/>
      <c r="MP84" s="9"/>
      <c r="MQ84" s="9"/>
      <c r="MR84" s="9"/>
      <c r="MS84" s="9"/>
      <c r="MT84" s="9"/>
      <c r="MU84" s="9"/>
      <c r="MV84" s="9"/>
      <c r="MW84" s="9"/>
      <c r="MX84" s="9"/>
      <c r="MY84" s="9"/>
      <c r="MZ84" s="9"/>
      <c r="NA84" s="9"/>
      <c r="NB84" s="9"/>
      <c r="NC84" s="9"/>
      <c r="ND84" s="9"/>
      <c r="NE84" s="9"/>
      <c r="NF84" s="9"/>
      <c r="NG84" s="9"/>
      <c r="NH84" s="9"/>
      <c r="NI84" s="9"/>
      <c r="NJ84" s="9"/>
      <c r="NK84" s="9"/>
      <c r="NL84" s="9"/>
      <c r="NM84" s="9"/>
      <c r="NN84" s="9"/>
      <c r="NO84" s="9"/>
      <c r="NP84" s="9"/>
      <c r="NQ84" s="9"/>
    </row>
    <row r="85" spans="1:381" s="15" customFormat="1" ht="90" customHeight="1">
      <c r="A85" s="33">
        <v>1</v>
      </c>
      <c r="B85" s="33"/>
      <c r="C85" s="33"/>
      <c r="D85" s="33"/>
      <c r="E85" s="33"/>
      <c r="F85" s="33"/>
      <c r="G85" s="33"/>
      <c r="H85" s="34" t="s">
        <v>398</v>
      </c>
      <c r="I85" s="13" t="s">
        <v>53</v>
      </c>
      <c r="J85" s="35" t="s">
        <v>930</v>
      </c>
      <c r="K85" s="4" t="s">
        <v>931</v>
      </c>
      <c r="L85" s="2" t="s">
        <v>932</v>
      </c>
      <c r="M85" s="34" t="s">
        <v>111</v>
      </c>
      <c r="N85" s="38" t="s">
        <v>933</v>
      </c>
      <c r="O85" s="17">
        <v>44895</v>
      </c>
      <c r="P85" s="17">
        <v>44911</v>
      </c>
      <c r="Q85" s="17">
        <v>46234</v>
      </c>
      <c r="R85" s="39">
        <v>129000000</v>
      </c>
      <c r="S85" s="18">
        <v>300000000</v>
      </c>
      <c r="T85" s="18">
        <v>300000000</v>
      </c>
      <c r="U85" s="18">
        <v>300000000</v>
      </c>
      <c r="V85" s="18">
        <v>150000000</v>
      </c>
      <c r="W85" s="5">
        <f t="shared" si="17"/>
        <v>1179000000</v>
      </c>
      <c r="X85" s="18">
        <v>0</v>
      </c>
      <c r="Y85" s="5">
        <f t="shared" si="15"/>
        <v>1179000000</v>
      </c>
      <c r="Z85" s="19">
        <v>0</v>
      </c>
      <c r="AA85" s="5">
        <f t="shared" si="16"/>
        <v>1179000000</v>
      </c>
      <c r="AB85" s="14" t="s">
        <v>162</v>
      </c>
      <c r="AC85" s="6" t="s">
        <v>934</v>
      </c>
      <c r="AD85" s="28">
        <v>830065092</v>
      </c>
      <c r="AE85" s="28">
        <v>8</v>
      </c>
      <c r="AF85" s="21" t="s">
        <v>935</v>
      </c>
      <c r="AG85" s="28">
        <v>3105748246</v>
      </c>
      <c r="AH85" s="41" t="s">
        <v>936</v>
      </c>
      <c r="AI85" s="40" t="s">
        <v>24</v>
      </c>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c r="IQ85" s="9"/>
      <c r="IR85" s="9"/>
      <c r="IS85" s="9"/>
      <c r="IT85" s="9"/>
      <c r="IU85" s="9"/>
      <c r="IV85" s="9"/>
      <c r="IW85" s="9"/>
      <c r="IX85" s="9"/>
      <c r="IY85" s="9"/>
      <c r="IZ85" s="9"/>
      <c r="JA85" s="9"/>
      <c r="JB85" s="9"/>
      <c r="JC85" s="9"/>
      <c r="JD85" s="9"/>
      <c r="JE85" s="9"/>
      <c r="JF85" s="9"/>
      <c r="JG85" s="9"/>
      <c r="JH85" s="9"/>
      <c r="JI85" s="9"/>
      <c r="JJ85" s="9"/>
      <c r="JK85" s="9"/>
      <c r="JL85" s="9"/>
      <c r="JM85" s="9"/>
      <c r="JN85" s="9"/>
      <c r="JO85" s="9"/>
      <c r="JP85" s="9"/>
      <c r="JQ85" s="9"/>
      <c r="JR85" s="9"/>
      <c r="JS85" s="9"/>
      <c r="JT85" s="9"/>
      <c r="JU85" s="9"/>
      <c r="JV85" s="9"/>
      <c r="JW85" s="9"/>
      <c r="JX85" s="9"/>
      <c r="JY85" s="9"/>
      <c r="JZ85" s="9"/>
      <c r="KA85" s="9"/>
      <c r="KB85" s="9"/>
      <c r="KC85" s="9"/>
      <c r="KD85" s="9"/>
      <c r="KE85" s="9"/>
      <c r="KF85" s="9"/>
      <c r="KG85" s="9"/>
      <c r="KH85" s="9"/>
      <c r="KI85" s="9"/>
      <c r="KJ85" s="9"/>
      <c r="KK85" s="9"/>
      <c r="KL85" s="9"/>
      <c r="KM85" s="9"/>
      <c r="KN85" s="9"/>
      <c r="KO85" s="9"/>
      <c r="KP85" s="9"/>
      <c r="KQ85" s="9"/>
      <c r="KR85" s="9"/>
      <c r="KS85" s="9"/>
      <c r="KT85" s="9"/>
      <c r="KU85" s="9"/>
      <c r="KV85" s="9"/>
      <c r="KW85" s="9"/>
      <c r="KX85" s="9"/>
      <c r="KY85" s="9"/>
      <c r="KZ85" s="9"/>
      <c r="LA85" s="9"/>
      <c r="LB85" s="9"/>
      <c r="LC85" s="9"/>
      <c r="LD85" s="9"/>
      <c r="LE85" s="9"/>
      <c r="LF85" s="9"/>
      <c r="LG85" s="9"/>
      <c r="LH85" s="9"/>
      <c r="LI85" s="9"/>
      <c r="LJ85" s="9"/>
      <c r="LK85" s="9"/>
      <c r="LL85" s="9"/>
      <c r="LM85" s="9"/>
      <c r="LN85" s="9"/>
      <c r="LO85" s="9"/>
      <c r="LP85" s="9"/>
      <c r="LQ85" s="9"/>
      <c r="LR85" s="9"/>
      <c r="LS85" s="9"/>
      <c r="LT85" s="9"/>
      <c r="LU85" s="9"/>
      <c r="LV85" s="9"/>
      <c r="LW85" s="9"/>
      <c r="LX85" s="9"/>
      <c r="LY85" s="9"/>
      <c r="LZ85" s="9"/>
      <c r="MA85" s="9"/>
      <c r="MB85" s="9"/>
      <c r="MC85" s="9"/>
      <c r="MD85" s="9"/>
      <c r="ME85" s="9"/>
      <c r="MF85" s="9"/>
      <c r="MG85" s="9"/>
      <c r="MH85" s="9"/>
      <c r="MI85" s="9"/>
      <c r="MJ85" s="9"/>
      <c r="MK85" s="9"/>
      <c r="ML85" s="9"/>
      <c r="MM85" s="9"/>
      <c r="MN85" s="9"/>
      <c r="MO85" s="9"/>
      <c r="MP85" s="9"/>
      <c r="MQ85" s="9"/>
      <c r="MR85" s="9"/>
      <c r="MS85" s="9"/>
      <c r="MT85" s="9"/>
      <c r="MU85" s="9"/>
      <c r="MV85" s="9"/>
      <c r="MW85" s="9"/>
      <c r="MX85" s="9"/>
      <c r="MY85" s="9"/>
      <c r="MZ85" s="9"/>
      <c r="NA85" s="9"/>
      <c r="NB85" s="9"/>
      <c r="NC85" s="9"/>
      <c r="ND85" s="9"/>
      <c r="NE85" s="9"/>
      <c r="NF85" s="9"/>
      <c r="NG85" s="9"/>
      <c r="NH85" s="9"/>
      <c r="NI85" s="9"/>
      <c r="NJ85" s="9"/>
      <c r="NK85" s="9"/>
      <c r="NL85" s="9"/>
      <c r="NM85" s="9"/>
      <c r="NN85" s="9"/>
      <c r="NO85" s="9"/>
      <c r="NP85" s="9"/>
      <c r="NQ85" s="9"/>
    </row>
    <row r="86" spans="1:381" s="15" customFormat="1" ht="90" customHeight="1">
      <c r="A86" s="33"/>
      <c r="B86" s="33">
        <v>1</v>
      </c>
      <c r="C86" s="33"/>
      <c r="D86" s="33"/>
      <c r="E86" s="33"/>
      <c r="F86" s="33"/>
      <c r="G86" s="33"/>
      <c r="H86" s="34" t="s">
        <v>337</v>
      </c>
      <c r="I86" s="13" t="s">
        <v>106</v>
      </c>
      <c r="J86" s="35" t="s">
        <v>937</v>
      </c>
      <c r="K86" s="4" t="s">
        <v>938</v>
      </c>
      <c r="L86" s="2" t="s">
        <v>939</v>
      </c>
      <c r="M86" s="34" t="s">
        <v>96</v>
      </c>
      <c r="N86" s="38" t="s">
        <v>940</v>
      </c>
      <c r="O86" s="17">
        <v>44914</v>
      </c>
      <c r="P86" s="17">
        <v>44917</v>
      </c>
      <c r="Q86" s="17">
        <v>45611</v>
      </c>
      <c r="R86" s="39">
        <v>2388552</v>
      </c>
      <c r="S86" s="18">
        <v>20089738</v>
      </c>
      <c r="T86" s="18">
        <v>18093146</v>
      </c>
      <c r="U86" s="18">
        <v>0</v>
      </c>
      <c r="V86" s="18">
        <v>0</v>
      </c>
      <c r="W86" s="5">
        <f t="shared" si="17"/>
        <v>40571436</v>
      </c>
      <c r="X86" s="18">
        <v>0</v>
      </c>
      <c r="Y86" s="5">
        <f t="shared" si="15"/>
        <v>40571436</v>
      </c>
      <c r="Z86" s="19">
        <v>0</v>
      </c>
      <c r="AA86" s="5">
        <f t="shared" si="16"/>
        <v>40571436</v>
      </c>
      <c r="AB86" s="14" t="s">
        <v>184</v>
      </c>
      <c r="AC86" s="6" t="s">
        <v>97</v>
      </c>
      <c r="AD86" s="28">
        <v>890300292</v>
      </c>
      <c r="AE86" s="28">
        <v>0</v>
      </c>
      <c r="AF86" s="21" t="s">
        <v>941</v>
      </c>
      <c r="AG86" s="28">
        <v>5893000</v>
      </c>
      <c r="AH86" s="41" t="s">
        <v>98</v>
      </c>
      <c r="AI86" s="40" t="s">
        <v>31</v>
      </c>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c r="IQ86" s="9"/>
      <c r="IR86" s="9"/>
      <c r="IS86" s="9"/>
      <c r="IT86" s="9"/>
      <c r="IU86" s="9"/>
      <c r="IV86" s="9"/>
      <c r="IW86" s="9"/>
      <c r="IX86" s="9"/>
      <c r="IY86" s="9"/>
      <c r="IZ86" s="9"/>
      <c r="JA86" s="9"/>
      <c r="JB86" s="9"/>
      <c r="JC86" s="9"/>
      <c r="JD86" s="9"/>
      <c r="JE86" s="9"/>
      <c r="JF86" s="9"/>
      <c r="JG86" s="9"/>
      <c r="JH86" s="9"/>
      <c r="JI86" s="9"/>
      <c r="JJ86" s="9"/>
      <c r="JK86" s="9"/>
      <c r="JL86" s="9"/>
      <c r="JM86" s="9"/>
      <c r="JN86" s="9"/>
      <c r="JO86" s="9"/>
      <c r="JP86" s="9"/>
      <c r="JQ86" s="9"/>
      <c r="JR86" s="9"/>
      <c r="JS86" s="9"/>
      <c r="JT86" s="9"/>
      <c r="JU86" s="9"/>
      <c r="JV86" s="9"/>
      <c r="JW86" s="9"/>
      <c r="JX86" s="9"/>
      <c r="JY86" s="9"/>
      <c r="JZ86" s="9"/>
      <c r="KA86" s="9"/>
      <c r="KB86" s="9"/>
      <c r="KC86" s="9"/>
      <c r="KD86" s="9"/>
      <c r="KE86" s="9"/>
      <c r="KF86" s="9"/>
      <c r="KG86" s="9"/>
      <c r="KH86" s="9"/>
      <c r="KI86" s="9"/>
      <c r="KJ86" s="9"/>
      <c r="KK86" s="9"/>
      <c r="KL86" s="9"/>
      <c r="KM86" s="9"/>
      <c r="KN86" s="9"/>
      <c r="KO86" s="9"/>
      <c r="KP86" s="9"/>
      <c r="KQ86" s="9"/>
      <c r="KR86" s="9"/>
      <c r="KS86" s="9"/>
      <c r="KT86" s="9"/>
      <c r="KU86" s="9"/>
      <c r="KV86" s="9"/>
      <c r="KW86" s="9"/>
      <c r="KX86" s="9"/>
      <c r="KY86" s="9"/>
      <c r="KZ86" s="9"/>
      <c r="LA86" s="9"/>
      <c r="LB86" s="9"/>
      <c r="LC86" s="9"/>
      <c r="LD86" s="9"/>
      <c r="LE86" s="9"/>
      <c r="LF86" s="9"/>
      <c r="LG86" s="9"/>
      <c r="LH86" s="9"/>
      <c r="LI86" s="9"/>
      <c r="LJ86" s="9"/>
      <c r="LK86" s="9"/>
      <c r="LL86" s="9"/>
      <c r="LM86" s="9"/>
      <c r="LN86" s="9"/>
      <c r="LO86" s="9"/>
      <c r="LP86" s="9"/>
      <c r="LQ86" s="9"/>
      <c r="LR86" s="9"/>
      <c r="LS86" s="9"/>
      <c r="LT86" s="9"/>
      <c r="LU86" s="9"/>
      <c r="LV86" s="9"/>
      <c r="LW86" s="9"/>
      <c r="LX86" s="9"/>
      <c r="LY86" s="9"/>
      <c r="LZ86" s="9"/>
      <c r="MA86" s="9"/>
      <c r="MB86" s="9"/>
      <c r="MC86" s="9"/>
      <c r="MD86" s="9"/>
      <c r="ME86" s="9"/>
      <c r="MF86" s="9"/>
      <c r="MG86" s="9"/>
      <c r="MH86" s="9"/>
      <c r="MI86" s="9"/>
      <c r="MJ86" s="9"/>
      <c r="MK86" s="9"/>
      <c r="ML86" s="9"/>
      <c r="MM86" s="9"/>
      <c r="MN86" s="9"/>
      <c r="MO86" s="9"/>
      <c r="MP86" s="9"/>
      <c r="MQ86" s="9"/>
      <c r="MR86" s="9"/>
      <c r="MS86" s="9"/>
      <c r="MT86" s="9"/>
      <c r="MU86" s="9"/>
      <c r="MV86" s="9"/>
      <c r="MW86" s="9"/>
      <c r="MX86" s="9"/>
      <c r="MY86" s="9"/>
      <c r="MZ86" s="9"/>
      <c r="NA86" s="9"/>
      <c r="NB86" s="9"/>
      <c r="NC86" s="9"/>
      <c r="ND86" s="9"/>
      <c r="NE86" s="9"/>
      <c r="NF86" s="9"/>
      <c r="NG86" s="9"/>
      <c r="NH86" s="9"/>
      <c r="NI86" s="9"/>
      <c r="NJ86" s="9"/>
      <c r="NK86" s="9"/>
      <c r="NL86" s="9"/>
      <c r="NM86" s="9"/>
      <c r="NN86" s="9"/>
      <c r="NO86" s="9"/>
      <c r="NP86" s="9"/>
      <c r="NQ86" s="9"/>
    </row>
    <row r="87" spans="1:381" s="15" customFormat="1" ht="90" customHeight="1">
      <c r="A87" s="33"/>
      <c r="B87" s="33">
        <v>1</v>
      </c>
      <c r="C87" s="33"/>
      <c r="D87" s="33"/>
      <c r="E87" s="33"/>
      <c r="F87" s="33"/>
      <c r="G87" s="33"/>
      <c r="H87" s="34" t="s">
        <v>337</v>
      </c>
      <c r="I87" s="13" t="s">
        <v>106</v>
      </c>
      <c r="J87" s="35" t="s">
        <v>937</v>
      </c>
      <c r="K87" s="4" t="s">
        <v>938</v>
      </c>
      <c r="L87" s="2" t="s">
        <v>942</v>
      </c>
      <c r="M87" s="34" t="s">
        <v>257</v>
      </c>
      <c r="N87" s="38" t="s">
        <v>943</v>
      </c>
      <c r="O87" s="17">
        <v>44909</v>
      </c>
      <c r="P87" s="17">
        <v>44915</v>
      </c>
      <c r="Q87" s="17">
        <v>45611</v>
      </c>
      <c r="R87" s="39">
        <v>89954704</v>
      </c>
      <c r="S87" s="18">
        <v>740712227</v>
      </c>
      <c r="T87" s="18">
        <v>667504011</v>
      </c>
      <c r="U87" s="18">
        <v>0</v>
      </c>
      <c r="V87" s="18">
        <v>0</v>
      </c>
      <c r="W87" s="5">
        <f t="shared" si="17"/>
        <v>1498170942</v>
      </c>
      <c r="X87" s="18">
        <v>0</v>
      </c>
      <c r="Y87" s="5">
        <f t="shared" si="15"/>
        <v>1498170942</v>
      </c>
      <c r="Z87" s="19">
        <v>0</v>
      </c>
      <c r="AA87" s="5">
        <f t="shared" si="16"/>
        <v>1498170942</v>
      </c>
      <c r="AB87" s="14" t="s">
        <v>184</v>
      </c>
      <c r="AC87" s="6" t="s">
        <v>918</v>
      </c>
      <c r="AD87" s="28">
        <v>900402080</v>
      </c>
      <c r="AE87" s="28">
        <v>1</v>
      </c>
      <c r="AF87" s="11" t="s">
        <v>258</v>
      </c>
      <c r="AG87" s="28">
        <v>7560404</v>
      </c>
      <c r="AH87" s="41" t="s">
        <v>259</v>
      </c>
      <c r="AI87" s="40" t="s">
        <v>24</v>
      </c>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c r="IQ87" s="9"/>
      <c r="IR87" s="9"/>
      <c r="IS87" s="9"/>
      <c r="IT87" s="9"/>
      <c r="IU87" s="9"/>
      <c r="IV87" s="9"/>
      <c r="IW87" s="9"/>
      <c r="IX87" s="9"/>
      <c r="IY87" s="9"/>
      <c r="IZ87" s="9"/>
      <c r="JA87" s="9"/>
      <c r="JB87" s="9"/>
      <c r="JC87" s="9"/>
      <c r="JD87" s="9"/>
      <c r="JE87" s="9"/>
      <c r="JF87" s="9"/>
      <c r="JG87" s="9"/>
      <c r="JH87" s="9"/>
      <c r="JI87" s="9"/>
      <c r="JJ87" s="9"/>
      <c r="JK87" s="9"/>
      <c r="JL87" s="9"/>
      <c r="JM87" s="9"/>
      <c r="JN87" s="9"/>
      <c r="JO87" s="9"/>
      <c r="JP87" s="9"/>
      <c r="JQ87" s="9"/>
      <c r="JR87" s="9"/>
      <c r="JS87" s="9"/>
      <c r="JT87" s="9"/>
      <c r="JU87" s="9"/>
      <c r="JV87" s="9"/>
      <c r="JW87" s="9"/>
      <c r="JX87" s="9"/>
      <c r="JY87" s="9"/>
      <c r="JZ87" s="9"/>
      <c r="KA87" s="9"/>
      <c r="KB87" s="9"/>
      <c r="KC87" s="9"/>
      <c r="KD87" s="9"/>
      <c r="KE87" s="9"/>
      <c r="KF87" s="9"/>
      <c r="KG87" s="9"/>
      <c r="KH87" s="9"/>
      <c r="KI87" s="9"/>
      <c r="KJ87" s="9"/>
      <c r="KK87" s="9"/>
      <c r="KL87" s="9"/>
      <c r="KM87" s="9"/>
      <c r="KN87" s="9"/>
      <c r="KO87" s="9"/>
      <c r="KP87" s="9"/>
      <c r="KQ87" s="9"/>
      <c r="KR87" s="9"/>
      <c r="KS87" s="9"/>
      <c r="KT87" s="9"/>
      <c r="KU87" s="9"/>
      <c r="KV87" s="9"/>
      <c r="KW87" s="9"/>
      <c r="KX87" s="9"/>
      <c r="KY87" s="9"/>
      <c r="KZ87" s="9"/>
      <c r="LA87" s="9"/>
      <c r="LB87" s="9"/>
      <c r="LC87" s="9"/>
      <c r="LD87" s="9"/>
      <c r="LE87" s="9"/>
      <c r="LF87" s="9"/>
      <c r="LG87" s="9"/>
      <c r="LH87" s="9"/>
      <c r="LI87" s="9"/>
      <c r="LJ87" s="9"/>
      <c r="LK87" s="9"/>
      <c r="LL87" s="9"/>
      <c r="LM87" s="9"/>
      <c r="LN87" s="9"/>
      <c r="LO87" s="9"/>
      <c r="LP87" s="9"/>
      <c r="LQ87" s="9"/>
      <c r="LR87" s="9"/>
      <c r="LS87" s="9"/>
      <c r="LT87" s="9"/>
      <c r="LU87" s="9"/>
      <c r="LV87" s="9"/>
      <c r="LW87" s="9"/>
      <c r="LX87" s="9"/>
      <c r="LY87" s="9"/>
      <c r="LZ87" s="9"/>
      <c r="MA87" s="9"/>
      <c r="MB87" s="9"/>
      <c r="MC87" s="9"/>
      <c r="MD87" s="9"/>
      <c r="ME87" s="9"/>
      <c r="MF87" s="9"/>
      <c r="MG87" s="9"/>
      <c r="MH87" s="9"/>
      <c r="MI87" s="9"/>
      <c r="MJ87" s="9"/>
      <c r="MK87" s="9"/>
      <c r="ML87" s="9"/>
      <c r="MM87" s="9"/>
      <c r="MN87" s="9"/>
      <c r="MO87" s="9"/>
      <c r="MP87" s="9"/>
      <c r="MQ87" s="9"/>
      <c r="MR87" s="9"/>
      <c r="MS87" s="9"/>
      <c r="MT87" s="9"/>
      <c r="MU87" s="9"/>
      <c r="MV87" s="9"/>
      <c r="MW87" s="9"/>
      <c r="MX87" s="9"/>
      <c r="MY87" s="9"/>
      <c r="MZ87" s="9"/>
      <c r="NA87" s="9"/>
      <c r="NB87" s="9"/>
      <c r="NC87" s="9"/>
      <c r="ND87" s="9"/>
      <c r="NE87" s="9"/>
      <c r="NF87" s="9"/>
      <c r="NG87" s="9"/>
      <c r="NH87" s="9"/>
      <c r="NI87" s="9"/>
      <c r="NJ87" s="9"/>
      <c r="NK87" s="9"/>
      <c r="NL87" s="9"/>
      <c r="NM87" s="9"/>
      <c r="NN87" s="9"/>
      <c r="NO87" s="9"/>
      <c r="NP87" s="9"/>
      <c r="NQ87" s="9"/>
    </row>
    <row r="88" spans="1:381" s="15" customFormat="1" ht="90" customHeight="1">
      <c r="A88" s="33">
        <v>1</v>
      </c>
      <c r="B88" s="33"/>
      <c r="C88" s="33"/>
      <c r="D88" s="33"/>
      <c r="E88" s="33"/>
      <c r="F88" s="33"/>
      <c r="G88" s="33"/>
      <c r="H88" s="34" t="s">
        <v>409</v>
      </c>
      <c r="I88" s="13" t="s">
        <v>22</v>
      </c>
      <c r="J88" s="35" t="s">
        <v>944</v>
      </c>
      <c r="K88" s="4" t="s">
        <v>945</v>
      </c>
      <c r="L88" s="2" t="s">
        <v>946</v>
      </c>
      <c r="M88" s="34" t="s">
        <v>947</v>
      </c>
      <c r="N88" s="38" t="s">
        <v>948</v>
      </c>
      <c r="O88" s="17">
        <v>44902</v>
      </c>
      <c r="P88" s="17">
        <v>44909</v>
      </c>
      <c r="Q88" s="17">
        <v>46234</v>
      </c>
      <c r="R88" s="39">
        <v>19178875</v>
      </c>
      <c r="S88" s="18">
        <v>200035656</v>
      </c>
      <c r="T88" s="18">
        <v>206036725</v>
      </c>
      <c r="U88" s="18">
        <v>212217827</v>
      </c>
      <c r="V88" s="18">
        <v>127507545</v>
      </c>
      <c r="W88" s="5">
        <f t="shared" si="17"/>
        <v>764976628</v>
      </c>
      <c r="X88" s="18">
        <v>0</v>
      </c>
      <c r="Y88" s="5">
        <f t="shared" si="15"/>
        <v>764976628</v>
      </c>
      <c r="Z88" s="19">
        <v>0</v>
      </c>
      <c r="AA88" s="5">
        <f t="shared" si="16"/>
        <v>764976628</v>
      </c>
      <c r="AB88" s="14" t="s">
        <v>949</v>
      </c>
      <c r="AC88" s="6" t="s">
        <v>950</v>
      </c>
      <c r="AD88" s="28">
        <v>901375655</v>
      </c>
      <c r="AE88" s="28">
        <v>1</v>
      </c>
      <c r="AF88" s="21" t="s">
        <v>951</v>
      </c>
      <c r="AG88" s="28">
        <v>3002043493</v>
      </c>
      <c r="AH88" s="41" t="s">
        <v>952</v>
      </c>
      <c r="AI88" s="40" t="s">
        <v>24</v>
      </c>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c r="IQ88" s="9"/>
      <c r="IR88" s="9"/>
      <c r="IS88" s="9"/>
      <c r="IT88" s="9"/>
      <c r="IU88" s="9"/>
      <c r="IV88" s="9"/>
      <c r="IW88" s="9"/>
      <c r="IX88" s="9"/>
      <c r="IY88" s="9"/>
      <c r="IZ88" s="9"/>
      <c r="JA88" s="9"/>
      <c r="JB88" s="9"/>
      <c r="JC88" s="9"/>
      <c r="JD88" s="9"/>
      <c r="JE88" s="9"/>
      <c r="JF88" s="9"/>
      <c r="JG88" s="9"/>
      <c r="JH88" s="9"/>
      <c r="JI88" s="9"/>
      <c r="JJ88" s="9"/>
      <c r="JK88" s="9"/>
      <c r="JL88" s="9"/>
      <c r="JM88" s="9"/>
      <c r="JN88" s="9"/>
      <c r="JO88" s="9"/>
      <c r="JP88" s="9"/>
      <c r="JQ88" s="9"/>
      <c r="JR88" s="9"/>
      <c r="JS88" s="9"/>
      <c r="JT88" s="9"/>
      <c r="JU88" s="9"/>
      <c r="JV88" s="9"/>
      <c r="JW88" s="9"/>
      <c r="JX88" s="9"/>
      <c r="JY88" s="9"/>
      <c r="JZ88" s="9"/>
      <c r="KA88" s="9"/>
      <c r="KB88" s="9"/>
      <c r="KC88" s="9"/>
      <c r="KD88" s="9"/>
      <c r="KE88" s="9"/>
      <c r="KF88" s="9"/>
      <c r="KG88" s="9"/>
      <c r="KH88" s="9"/>
      <c r="KI88" s="9"/>
      <c r="KJ88" s="9"/>
      <c r="KK88" s="9"/>
      <c r="KL88" s="9"/>
      <c r="KM88" s="9"/>
      <c r="KN88" s="9"/>
      <c r="KO88" s="9"/>
      <c r="KP88" s="9"/>
      <c r="KQ88" s="9"/>
      <c r="KR88" s="9"/>
      <c r="KS88" s="9"/>
      <c r="KT88" s="9"/>
      <c r="KU88" s="9"/>
      <c r="KV88" s="9"/>
      <c r="KW88" s="9"/>
      <c r="KX88" s="9"/>
      <c r="KY88" s="9"/>
      <c r="KZ88" s="9"/>
      <c r="LA88" s="9"/>
      <c r="LB88" s="9"/>
      <c r="LC88" s="9"/>
      <c r="LD88" s="9"/>
      <c r="LE88" s="9"/>
      <c r="LF88" s="9"/>
      <c r="LG88" s="9"/>
      <c r="LH88" s="9"/>
      <c r="LI88" s="9"/>
      <c r="LJ88" s="9"/>
      <c r="LK88" s="9"/>
      <c r="LL88" s="9"/>
      <c r="LM88" s="9"/>
      <c r="LN88" s="9"/>
      <c r="LO88" s="9"/>
      <c r="LP88" s="9"/>
      <c r="LQ88" s="9"/>
      <c r="LR88" s="9"/>
      <c r="LS88" s="9"/>
      <c r="LT88" s="9"/>
      <c r="LU88" s="9"/>
      <c r="LV88" s="9"/>
      <c r="LW88" s="9"/>
      <c r="LX88" s="9"/>
      <c r="LY88" s="9"/>
      <c r="LZ88" s="9"/>
      <c r="MA88" s="9"/>
      <c r="MB88" s="9"/>
      <c r="MC88" s="9"/>
      <c r="MD88" s="9"/>
      <c r="ME88" s="9"/>
      <c r="MF88" s="9"/>
      <c r="MG88" s="9"/>
      <c r="MH88" s="9"/>
      <c r="MI88" s="9"/>
      <c r="MJ88" s="9"/>
      <c r="MK88" s="9"/>
      <c r="ML88" s="9"/>
      <c r="MM88" s="9"/>
      <c r="MN88" s="9"/>
      <c r="MO88" s="9"/>
      <c r="MP88" s="9"/>
      <c r="MQ88" s="9"/>
      <c r="MR88" s="9"/>
      <c r="MS88" s="9"/>
      <c r="MT88" s="9"/>
      <c r="MU88" s="9"/>
      <c r="MV88" s="9"/>
      <c r="MW88" s="9"/>
      <c r="MX88" s="9"/>
      <c r="MY88" s="9"/>
      <c r="MZ88" s="9"/>
      <c r="NA88" s="9"/>
      <c r="NB88" s="9"/>
      <c r="NC88" s="9"/>
      <c r="ND88" s="9"/>
      <c r="NE88" s="9"/>
      <c r="NF88" s="9"/>
      <c r="NG88" s="9"/>
      <c r="NH88" s="9"/>
      <c r="NI88" s="9"/>
      <c r="NJ88" s="9"/>
      <c r="NK88" s="9"/>
      <c r="NL88" s="9"/>
      <c r="NM88" s="9"/>
      <c r="NN88" s="9"/>
      <c r="NO88" s="9"/>
      <c r="NP88" s="9"/>
      <c r="NQ88" s="9"/>
    </row>
    <row r="89" spans="1:381" s="15" customFormat="1" ht="90" customHeight="1">
      <c r="A89" s="33"/>
      <c r="B89" s="33">
        <v>1</v>
      </c>
      <c r="C89" s="33"/>
      <c r="D89" s="33"/>
      <c r="E89" s="33"/>
      <c r="F89" s="33"/>
      <c r="G89" s="33"/>
      <c r="H89" s="34" t="s">
        <v>348</v>
      </c>
      <c r="I89" s="13" t="s">
        <v>106</v>
      </c>
      <c r="J89" s="35" t="s">
        <v>953</v>
      </c>
      <c r="K89" s="4" t="s">
        <v>954</v>
      </c>
      <c r="L89" s="2" t="s">
        <v>955</v>
      </c>
      <c r="M89" s="34" t="s">
        <v>956</v>
      </c>
      <c r="N89" s="38" t="s">
        <v>957</v>
      </c>
      <c r="O89" s="17">
        <v>44902</v>
      </c>
      <c r="P89" s="17">
        <v>44911</v>
      </c>
      <c r="Q89" s="17">
        <v>45245</v>
      </c>
      <c r="R89" s="39">
        <v>100000000</v>
      </c>
      <c r="S89" s="18">
        <v>11033819800</v>
      </c>
      <c r="T89" s="18">
        <v>0</v>
      </c>
      <c r="U89" s="18">
        <v>0</v>
      </c>
      <c r="V89" s="18">
        <v>0</v>
      </c>
      <c r="W89" s="5">
        <f t="shared" si="17"/>
        <v>11133819800</v>
      </c>
      <c r="X89" s="18">
        <v>0</v>
      </c>
      <c r="Y89" s="5">
        <f t="shared" si="15"/>
        <v>11133819800</v>
      </c>
      <c r="Z89" s="19">
        <v>0</v>
      </c>
      <c r="AA89" s="5">
        <f t="shared" si="16"/>
        <v>11133819800</v>
      </c>
      <c r="AB89" s="14" t="s">
        <v>286</v>
      </c>
      <c r="AC89" s="6" t="s">
        <v>958</v>
      </c>
      <c r="AD89" s="28">
        <v>830109997</v>
      </c>
      <c r="AE89" s="28">
        <v>9</v>
      </c>
      <c r="AF89" s="11" t="s">
        <v>959</v>
      </c>
      <c r="AG89" s="28">
        <v>8610850</v>
      </c>
      <c r="AH89" s="41" t="s">
        <v>144</v>
      </c>
      <c r="AI89" s="40" t="s">
        <v>24</v>
      </c>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c r="IQ89" s="9"/>
      <c r="IR89" s="9"/>
      <c r="IS89" s="9"/>
      <c r="IT89" s="9"/>
      <c r="IU89" s="9"/>
      <c r="IV89" s="9"/>
      <c r="IW89" s="9"/>
      <c r="IX89" s="9"/>
      <c r="IY89" s="9"/>
      <c r="IZ89" s="9"/>
      <c r="JA89" s="9"/>
      <c r="JB89" s="9"/>
      <c r="JC89" s="9"/>
      <c r="JD89" s="9"/>
      <c r="JE89" s="9"/>
      <c r="JF89" s="9"/>
      <c r="JG89" s="9"/>
      <c r="JH89" s="9"/>
      <c r="JI89" s="9"/>
      <c r="JJ89" s="9"/>
      <c r="JK89" s="9"/>
      <c r="JL89" s="9"/>
      <c r="JM89" s="9"/>
      <c r="JN89" s="9"/>
      <c r="JO89" s="9"/>
      <c r="JP89" s="9"/>
      <c r="JQ89" s="9"/>
      <c r="JR89" s="9"/>
      <c r="JS89" s="9"/>
      <c r="JT89" s="9"/>
      <c r="JU89" s="9"/>
      <c r="JV89" s="9"/>
      <c r="JW89" s="9"/>
      <c r="JX89" s="9"/>
      <c r="JY89" s="9"/>
      <c r="JZ89" s="9"/>
      <c r="KA89" s="9"/>
      <c r="KB89" s="9"/>
      <c r="KC89" s="9"/>
      <c r="KD89" s="9"/>
      <c r="KE89" s="9"/>
      <c r="KF89" s="9"/>
      <c r="KG89" s="9"/>
      <c r="KH89" s="9"/>
      <c r="KI89" s="9"/>
      <c r="KJ89" s="9"/>
      <c r="KK89" s="9"/>
      <c r="KL89" s="9"/>
      <c r="KM89" s="9"/>
      <c r="KN89" s="9"/>
      <c r="KO89" s="9"/>
      <c r="KP89" s="9"/>
      <c r="KQ89" s="9"/>
      <c r="KR89" s="9"/>
      <c r="KS89" s="9"/>
      <c r="KT89" s="9"/>
      <c r="KU89" s="9"/>
      <c r="KV89" s="9"/>
      <c r="KW89" s="9"/>
      <c r="KX89" s="9"/>
      <c r="KY89" s="9"/>
      <c r="KZ89" s="9"/>
      <c r="LA89" s="9"/>
      <c r="LB89" s="9"/>
      <c r="LC89" s="9"/>
      <c r="LD89" s="9"/>
      <c r="LE89" s="9"/>
      <c r="LF89" s="9"/>
      <c r="LG89" s="9"/>
      <c r="LH89" s="9"/>
      <c r="LI89" s="9"/>
      <c r="LJ89" s="9"/>
      <c r="LK89" s="9"/>
      <c r="LL89" s="9"/>
      <c r="LM89" s="9"/>
      <c r="LN89" s="9"/>
      <c r="LO89" s="9"/>
      <c r="LP89" s="9"/>
      <c r="LQ89" s="9"/>
      <c r="LR89" s="9"/>
      <c r="LS89" s="9"/>
      <c r="LT89" s="9"/>
      <c r="LU89" s="9"/>
      <c r="LV89" s="9"/>
      <c r="LW89" s="9"/>
      <c r="LX89" s="9"/>
      <c r="LY89" s="9"/>
      <c r="LZ89" s="9"/>
      <c r="MA89" s="9"/>
      <c r="MB89" s="9"/>
      <c r="MC89" s="9"/>
      <c r="MD89" s="9"/>
      <c r="ME89" s="9"/>
      <c r="MF89" s="9"/>
      <c r="MG89" s="9"/>
      <c r="MH89" s="9"/>
      <c r="MI89" s="9"/>
      <c r="MJ89" s="9"/>
      <c r="MK89" s="9"/>
      <c r="ML89" s="9"/>
      <c r="MM89" s="9"/>
      <c r="MN89" s="9"/>
      <c r="MO89" s="9"/>
      <c r="MP89" s="9"/>
      <c r="MQ89" s="9"/>
      <c r="MR89" s="9"/>
      <c r="MS89" s="9"/>
      <c r="MT89" s="9"/>
      <c r="MU89" s="9"/>
      <c r="MV89" s="9"/>
      <c r="MW89" s="9"/>
      <c r="MX89" s="9"/>
      <c r="MY89" s="9"/>
      <c r="MZ89" s="9"/>
      <c r="NA89" s="9"/>
      <c r="NB89" s="9"/>
      <c r="NC89" s="9"/>
      <c r="ND89" s="9"/>
      <c r="NE89" s="9"/>
      <c r="NF89" s="9"/>
      <c r="NG89" s="9"/>
      <c r="NH89" s="9"/>
      <c r="NI89" s="9"/>
      <c r="NJ89" s="9"/>
      <c r="NK89" s="9"/>
      <c r="NL89" s="9"/>
      <c r="NM89" s="9"/>
      <c r="NN89" s="9"/>
      <c r="NO89" s="9"/>
      <c r="NP89" s="9"/>
      <c r="NQ89" s="9"/>
    </row>
    <row r="90" spans="1:381" s="15" customFormat="1" ht="90" customHeight="1">
      <c r="A90" s="33"/>
      <c r="B90" s="33"/>
      <c r="C90" s="33"/>
      <c r="D90" s="33"/>
      <c r="E90" s="33">
        <v>1</v>
      </c>
      <c r="F90" s="33"/>
      <c r="G90" s="33"/>
      <c r="H90" s="34" t="s">
        <v>494</v>
      </c>
      <c r="I90" s="13" t="s">
        <v>22</v>
      </c>
      <c r="J90" s="35" t="s">
        <v>960</v>
      </c>
      <c r="K90" s="4" t="s">
        <v>961</v>
      </c>
      <c r="L90" s="2" t="s">
        <v>962</v>
      </c>
      <c r="M90" s="34" t="s">
        <v>113</v>
      </c>
      <c r="N90" s="38" t="s">
        <v>963</v>
      </c>
      <c r="O90" s="17">
        <v>44904</v>
      </c>
      <c r="P90" s="17">
        <v>44909</v>
      </c>
      <c r="Q90" s="17">
        <v>46234</v>
      </c>
      <c r="R90" s="39">
        <v>417656376</v>
      </c>
      <c r="S90" s="18">
        <v>3484924801</v>
      </c>
      <c r="T90" s="18">
        <v>3589472545</v>
      </c>
      <c r="U90" s="18">
        <v>3697156806</v>
      </c>
      <c r="V90" s="18">
        <v>2221375122</v>
      </c>
      <c r="W90" s="5">
        <f t="shared" si="17"/>
        <v>13410585650</v>
      </c>
      <c r="X90" s="18">
        <v>0</v>
      </c>
      <c r="Y90" s="5">
        <f t="shared" si="15"/>
        <v>13410585650</v>
      </c>
      <c r="Z90" s="19">
        <v>299849924</v>
      </c>
      <c r="AA90" s="5">
        <f t="shared" si="16"/>
        <v>13110735726</v>
      </c>
      <c r="AB90" s="14" t="s">
        <v>172</v>
      </c>
      <c r="AC90" s="6" t="s">
        <v>472</v>
      </c>
      <c r="AD90" s="28">
        <v>900812131</v>
      </c>
      <c r="AE90" s="28">
        <v>6</v>
      </c>
      <c r="AF90" s="21" t="s">
        <v>964</v>
      </c>
      <c r="AG90" s="28">
        <v>3507679671</v>
      </c>
      <c r="AH90" s="41" t="s">
        <v>45</v>
      </c>
      <c r="AI90" s="40" t="s">
        <v>24</v>
      </c>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c r="IQ90" s="9"/>
      <c r="IR90" s="9"/>
      <c r="IS90" s="9"/>
      <c r="IT90" s="9"/>
      <c r="IU90" s="9"/>
      <c r="IV90" s="9"/>
      <c r="IW90" s="9"/>
      <c r="IX90" s="9"/>
      <c r="IY90" s="9"/>
      <c r="IZ90" s="9"/>
      <c r="JA90" s="9"/>
      <c r="JB90" s="9"/>
      <c r="JC90" s="9"/>
      <c r="JD90" s="9"/>
      <c r="JE90" s="9"/>
      <c r="JF90" s="9"/>
      <c r="JG90" s="9"/>
      <c r="JH90" s="9"/>
      <c r="JI90" s="9"/>
      <c r="JJ90" s="9"/>
      <c r="JK90" s="9"/>
      <c r="JL90" s="9"/>
      <c r="JM90" s="9"/>
      <c r="JN90" s="9"/>
      <c r="JO90" s="9"/>
      <c r="JP90" s="9"/>
      <c r="JQ90" s="9"/>
      <c r="JR90" s="9"/>
      <c r="JS90" s="9"/>
      <c r="JT90" s="9"/>
      <c r="JU90" s="9"/>
      <c r="JV90" s="9"/>
      <c r="JW90" s="9"/>
      <c r="JX90" s="9"/>
      <c r="JY90" s="9"/>
      <c r="JZ90" s="9"/>
      <c r="KA90" s="9"/>
      <c r="KB90" s="9"/>
      <c r="KC90" s="9"/>
      <c r="KD90" s="9"/>
      <c r="KE90" s="9"/>
      <c r="KF90" s="9"/>
      <c r="KG90" s="9"/>
      <c r="KH90" s="9"/>
      <c r="KI90" s="9"/>
      <c r="KJ90" s="9"/>
      <c r="KK90" s="9"/>
      <c r="KL90" s="9"/>
      <c r="KM90" s="9"/>
      <c r="KN90" s="9"/>
      <c r="KO90" s="9"/>
      <c r="KP90" s="9"/>
      <c r="KQ90" s="9"/>
      <c r="KR90" s="9"/>
      <c r="KS90" s="9"/>
      <c r="KT90" s="9"/>
      <c r="KU90" s="9"/>
      <c r="KV90" s="9"/>
      <c r="KW90" s="9"/>
      <c r="KX90" s="9"/>
      <c r="KY90" s="9"/>
      <c r="KZ90" s="9"/>
      <c r="LA90" s="9"/>
      <c r="LB90" s="9"/>
      <c r="LC90" s="9"/>
      <c r="LD90" s="9"/>
      <c r="LE90" s="9"/>
      <c r="LF90" s="9"/>
      <c r="LG90" s="9"/>
      <c r="LH90" s="9"/>
      <c r="LI90" s="9"/>
      <c r="LJ90" s="9"/>
      <c r="LK90" s="9"/>
      <c r="LL90" s="9"/>
      <c r="LM90" s="9"/>
      <c r="LN90" s="9"/>
      <c r="LO90" s="9"/>
      <c r="LP90" s="9"/>
      <c r="LQ90" s="9"/>
      <c r="LR90" s="9"/>
      <c r="LS90" s="9"/>
      <c r="LT90" s="9"/>
      <c r="LU90" s="9"/>
      <c r="LV90" s="9"/>
      <c r="LW90" s="9"/>
      <c r="LX90" s="9"/>
      <c r="LY90" s="9"/>
      <c r="LZ90" s="9"/>
      <c r="MA90" s="9"/>
      <c r="MB90" s="9"/>
      <c r="MC90" s="9"/>
      <c r="MD90" s="9"/>
      <c r="ME90" s="9"/>
      <c r="MF90" s="9"/>
      <c r="MG90" s="9"/>
      <c r="MH90" s="9"/>
      <c r="MI90" s="9"/>
      <c r="MJ90" s="9"/>
      <c r="MK90" s="9"/>
      <c r="ML90" s="9"/>
      <c r="MM90" s="9"/>
      <c r="MN90" s="9"/>
      <c r="MO90" s="9"/>
      <c r="MP90" s="9"/>
      <c r="MQ90" s="9"/>
      <c r="MR90" s="9"/>
      <c r="MS90" s="9"/>
      <c r="MT90" s="9"/>
      <c r="MU90" s="9"/>
      <c r="MV90" s="9"/>
      <c r="MW90" s="9"/>
      <c r="MX90" s="9"/>
      <c r="MY90" s="9"/>
      <c r="MZ90" s="9"/>
      <c r="NA90" s="9"/>
      <c r="NB90" s="9"/>
      <c r="NC90" s="9"/>
      <c r="ND90" s="9"/>
      <c r="NE90" s="9"/>
      <c r="NF90" s="9"/>
      <c r="NG90" s="9"/>
      <c r="NH90" s="9"/>
      <c r="NI90" s="9"/>
      <c r="NJ90" s="9"/>
      <c r="NK90" s="9"/>
      <c r="NL90" s="9"/>
      <c r="NM90" s="9"/>
      <c r="NN90" s="9"/>
      <c r="NO90" s="9"/>
      <c r="NP90" s="9"/>
      <c r="NQ90" s="9"/>
    </row>
    <row r="91" spans="1:381" s="15" customFormat="1" ht="90" customHeight="1">
      <c r="A91" s="33">
        <v>1</v>
      </c>
      <c r="B91" s="33"/>
      <c r="C91" s="33"/>
      <c r="D91" s="33"/>
      <c r="E91" s="33"/>
      <c r="F91" s="33"/>
      <c r="G91" s="33"/>
      <c r="H91" s="34" t="s">
        <v>416</v>
      </c>
      <c r="I91" s="13" t="s">
        <v>106</v>
      </c>
      <c r="J91" s="35" t="s">
        <v>965</v>
      </c>
      <c r="K91" s="4" t="s">
        <v>966</v>
      </c>
      <c r="L91" s="2" t="s">
        <v>967</v>
      </c>
      <c r="M91" s="34" t="s">
        <v>968</v>
      </c>
      <c r="N91" s="38" t="s">
        <v>969</v>
      </c>
      <c r="O91" s="17">
        <v>44897</v>
      </c>
      <c r="P91" s="17">
        <v>44911</v>
      </c>
      <c r="Q91" s="17">
        <v>46234</v>
      </c>
      <c r="R91" s="39">
        <v>87000000</v>
      </c>
      <c r="S91" s="18">
        <v>2138280000</v>
      </c>
      <c r="T91" s="18">
        <v>2202428400</v>
      </c>
      <c r="U91" s="18">
        <v>2268501252</v>
      </c>
      <c r="V91" s="18">
        <v>1362991169</v>
      </c>
      <c r="W91" s="5">
        <f t="shared" si="17"/>
        <v>8059200821</v>
      </c>
      <c r="X91" s="18">
        <v>0</v>
      </c>
      <c r="Y91" s="5">
        <f t="shared" si="15"/>
        <v>8059200821</v>
      </c>
      <c r="Z91" s="19">
        <v>0</v>
      </c>
      <c r="AA91" s="5">
        <f t="shared" si="16"/>
        <v>8059200821</v>
      </c>
      <c r="AB91" s="14" t="s">
        <v>49</v>
      </c>
      <c r="AC91" s="6" t="s">
        <v>970</v>
      </c>
      <c r="AD91" s="28">
        <v>901155400</v>
      </c>
      <c r="AE91" s="28">
        <v>7</v>
      </c>
      <c r="AF91" s="11" t="s">
        <v>971</v>
      </c>
      <c r="AG91" s="28">
        <v>3202183140</v>
      </c>
      <c r="AH91" s="41" t="s">
        <v>972</v>
      </c>
      <c r="AI91" s="40" t="s">
        <v>24</v>
      </c>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c r="IQ91" s="9"/>
      <c r="IR91" s="9"/>
      <c r="IS91" s="9"/>
      <c r="IT91" s="9"/>
      <c r="IU91" s="9"/>
      <c r="IV91" s="9"/>
      <c r="IW91" s="9"/>
      <c r="IX91" s="9"/>
      <c r="IY91" s="9"/>
      <c r="IZ91" s="9"/>
      <c r="JA91" s="9"/>
      <c r="JB91" s="9"/>
      <c r="JC91" s="9"/>
      <c r="JD91" s="9"/>
      <c r="JE91" s="9"/>
      <c r="JF91" s="9"/>
      <c r="JG91" s="9"/>
      <c r="JH91" s="9"/>
      <c r="JI91" s="9"/>
      <c r="JJ91" s="9"/>
      <c r="JK91" s="9"/>
      <c r="JL91" s="9"/>
      <c r="JM91" s="9"/>
      <c r="JN91" s="9"/>
      <c r="JO91" s="9"/>
      <c r="JP91" s="9"/>
      <c r="JQ91" s="9"/>
      <c r="JR91" s="9"/>
      <c r="JS91" s="9"/>
      <c r="JT91" s="9"/>
      <c r="JU91" s="9"/>
      <c r="JV91" s="9"/>
      <c r="JW91" s="9"/>
      <c r="JX91" s="9"/>
      <c r="JY91" s="9"/>
      <c r="JZ91" s="9"/>
      <c r="KA91" s="9"/>
      <c r="KB91" s="9"/>
      <c r="KC91" s="9"/>
      <c r="KD91" s="9"/>
      <c r="KE91" s="9"/>
      <c r="KF91" s="9"/>
      <c r="KG91" s="9"/>
      <c r="KH91" s="9"/>
      <c r="KI91" s="9"/>
      <c r="KJ91" s="9"/>
      <c r="KK91" s="9"/>
      <c r="KL91" s="9"/>
      <c r="KM91" s="9"/>
      <c r="KN91" s="9"/>
      <c r="KO91" s="9"/>
      <c r="KP91" s="9"/>
      <c r="KQ91" s="9"/>
      <c r="KR91" s="9"/>
      <c r="KS91" s="9"/>
      <c r="KT91" s="9"/>
      <c r="KU91" s="9"/>
      <c r="KV91" s="9"/>
      <c r="KW91" s="9"/>
      <c r="KX91" s="9"/>
      <c r="KY91" s="9"/>
      <c r="KZ91" s="9"/>
      <c r="LA91" s="9"/>
      <c r="LB91" s="9"/>
      <c r="LC91" s="9"/>
      <c r="LD91" s="9"/>
      <c r="LE91" s="9"/>
      <c r="LF91" s="9"/>
      <c r="LG91" s="9"/>
      <c r="LH91" s="9"/>
      <c r="LI91" s="9"/>
      <c r="LJ91" s="9"/>
      <c r="LK91" s="9"/>
      <c r="LL91" s="9"/>
      <c r="LM91" s="9"/>
      <c r="LN91" s="9"/>
      <c r="LO91" s="9"/>
      <c r="LP91" s="9"/>
      <c r="LQ91" s="9"/>
      <c r="LR91" s="9"/>
      <c r="LS91" s="9"/>
      <c r="LT91" s="9"/>
      <c r="LU91" s="9"/>
      <c r="LV91" s="9"/>
      <c r="LW91" s="9"/>
      <c r="LX91" s="9"/>
      <c r="LY91" s="9"/>
      <c r="LZ91" s="9"/>
      <c r="MA91" s="9"/>
      <c r="MB91" s="9"/>
      <c r="MC91" s="9"/>
      <c r="MD91" s="9"/>
      <c r="ME91" s="9"/>
      <c r="MF91" s="9"/>
      <c r="MG91" s="9"/>
      <c r="MH91" s="9"/>
      <c r="MI91" s="9"/>
      <c r="MJ91" s="9"/>
      <c r="MK91" s="9"/>
      <c r="ML91" s="9"/>
      <c r="MM91" s="9"/>
      <c r="MN91" s="9"/>
      <c r="MO91" s="9"/>
      <c r="MP91" s="9"/>
      <c r="MQ91" s="9"/>
      <c r="MR91" s="9"/>
      <c r="MS91" s="9"/>
      <c r="MT91" s="9"/>
      <c r="MU91" s="9"/>
      <c r="MV91" s="9"/>
      <c r="MW91" s="9"/>
      <c r="MX91" s="9"/>
      <c r="MY91" s="9"/>
      <c r="MZ91" s="9"/>
      <c r="NA91" s="9"/>
      <c r="NB91" s="9"/>
      <c r="NC91" s="9"/>
      <c r="ND91" s="9"/>
      <c r="NE91" s="9"/>
      <c r="NF91" s="9"/>
      <c r="NG91" s="9"/>
      <c r="NH91" s="9"/>
      <c r="NI91" s="9"/>
      <c r="NJ91" s="9"/>
      <c r="NK91" s="9"/>
      <c r="NL91" s="9"/>
      <c r="NM91" s="9"/>
      <c r="NN91" s="9"/>
      <c r="NO91" s="9"/>
      <c r="NP91" s="9"/>
      <c r="NQ91" s="9"/>
    </row>
    <row r="92" spans="1:381" s="15" customFormat="1" ht="90" customHeight="1">
      <c r="A92" s="33"/>
      <c r="B92" s="33"/>
      <c r="C92" s="33"/>
      <c r="D92" s="33"/>
      <c r="E92" s="33">
        <v>1</v>
      </c>
      <c r="F92" s="33"/>
      <c r="G92" s="33"/>
      <c r="H92" s="34" t="s">
        <v>509</v>
      </c>
      <c r="I92" s="13" t="s">
        <v>22</v>
      </c>
      <c r="J92" s="35" t="s">
        <v>973</v>
      </c>
      <c r="K92" s="4" t="s">
        <v>974</v>
      </c>
      <c r="L92" s="2" t="s">
        <v>975</v>
      </c>
      <c r="M92" s="34" t="s">
        <v>109</v>
      </c>
      <c r="N92" s="38" t="s">
        <v>976</v>
      </c>
      <c r="O92" s="17">
        <v>44911</v>
      </c>
      <c r="P92" s="17">
        <v>44917</v>
      </c>
      <c r="Q92" s="17">
        <v>46234</v>
      </c>
      <c r="R92" s="39">
        <v>115500000</v>
      </c>
      <c r="S92" s="18">
        <v>2891196000</v>
      </c>
      <c r="T92" s="18">
        <v>2977931900</v>
      </c>
      <c r="U92" s="18">
        <v>3067270000</v>
      </c>
      <c r="V92" s="18">
        <v>1842918200</v>
      </c>
      <c r="W92" s="5">
        <f t="shared" si="17"/>
        <v>10894816100</v>
      </c>
      <c r="X92" s="18">
        <v>0</v>
      </c>
      <c r="Y92" s="5">
        <f t="shared" si="15"/>
        <v>10894816100</v>
      </c>
      <c r="Z92" s="19">
        <v>0</v>
      </c>
      <c r="AA92" s="5">
        <f t="shared" si="16"/>
        <v>10894816100</v>
      </c>
      <c r="AB92" s="14" t="s">
        <v>33</v>
      </c>
      <c r="AC92" s="6" t="s">
        <v>977</v>
      </c>
      <c r="AD92" s="28">
        <v>900159763</v>
      </c>
      <c r="AE92" s="28">
        <v>1</v>
      </c>
      <c r="AF92" s="21" t="s">
        <v>978</v>
      </c>
      <c r="AG92" s="28">
        <v>6426033</v>
      </c>
      <c r="AH92" s="41" t="s">
        <v>110</v>
      </c>
      <c r="AI92" s="40" t="s">
        <v>24</v>
      </c>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c r="IQ92" s="9"/>
      <c r="IR92" s="9"/>
      <c r="IS92" s="9"/>
      <c r="IT92" s="9"/>
      <c r="IU92" s="9"/>
      <c r="IV92" s="9"/>
      <c r="IW92" s="9"/>
      <c r="IX92" s="9"/>
      <c r="IY92" s="9"/>
      <c r="IZ92" s="9"/>
      <c r="JA92" s="9"/>
      <c r="JB92" s="9"/>
      <c r="JC92" s="9"/>
      <c r="JD92" s="9"/>
      <c r="JE92" s="9"/>
      <c r="JF92" s="9"/>
      <c r="JG92" s="9"/>
      <c r="JH92" s="9"/>
      <c r="JI92" s="9"/>
      <c r="JJ92" s="9"/>
      <c r="JK92" s="9"/>
      <c r="JL92" s="9"/>
      <c r="JM92" s="9"/>
      <c r="JN92" s="9"/>
      <c r="JO92" s="9"/>
      <c r="JP92" s="9"/>
      <c r="JQ92" s="9"/>
      <c r="JR92" s="9"/>
      <c r="JS92" s="9"/>
      <c r="JT92" s="9"/>
      <c r="JU92" s="9"/>
      <c r="JV92" s="9"/>
      <c r="JW92" s="9"/>
      <c r="JX92" s="9"/>
      <c r="JY92" s="9"/>
      <c r="JZ92" s="9"/>
      <c r="KA92" s="9"/>
      <c r="KB92" s="9"/>
      <c r="KC92" s="9"/>
      <c r="KD92" s="9"/>
      <c r="KE92" s="9"/>
      <c r="KF92" s="9"/>
      <c r="KG92" s="9"/>
      <c r="KH92" s="9"/>
      <c r="KI92" s="9"/>
      <c r="KJ92" s="9"/>
      <c r="KK92" s="9"/>
      <c r="KL92" s="9"/>
      <c r="KM92" s="9"/>
      <c r="KN92" s="9"/>
      <c r="KO92" s="9"/>
      <c r="KP92" s="9"/>
      <c r="KQ92" s="9"/>
      <c r="KR92" s="9"/>
      <c r="KS92" s="9"/>
      <c r="KT92" s="9"/>
      <c r="KU92" s="9"/>
      <c r="KV92" s="9"/>
      <c r="KW92" s="9"/>
      <c r="KX92" s="9"/>
      <c r="KY92" s="9"/>
      <c r="KZ92" s="9"/>
      <c r="LA92" s="9"/>
      <c r="LB92" s="9"/>
      <c r="LC92" s="9"/>
      <c r="LD92" s="9"/>
      <c r="LE92" s="9"/>
      <c r="LF92" s="9"/>
      <c r="LG92" s="9"/>
      <c r="LH92" s="9"/>
      <c r="LI92" s="9"/>
      <c r="LJ92" s="9"/>
      <c r="LK92" s="9"/>
      <c r="LL92" s="9"/>
      <c r="LM92" s="9"/>
      <c r="LN92" s="9"/>
      <c r="LO92" s="9"/>
      <c r="LP92" s="9"/>
      <c r="LQ92" s="9"/>
      <c r="LR92" s="9"/>
      <c r="LS92" s="9"/>
      <c r="LT92" s="9"/>
      <c r="LU92" s="9"/>
      <c r="LV92" s="9"/>
      <c r="LW92" s="9"/>
      <c r="LX92" s="9"/>
      <c r="LY92" s="9"/>
      <c r="LZ92" s="9"/>
      <c r="MA92" s="9"/>
      <c r="MB92" s="9"/>
      <c r="MC92" s="9"/>
      <c r="MD92" s="9"/>
      <c r="ME92" s="9"/>
      <c r="MF92" s="9"/>
      <c r="MG92" s="9"/>
      <c r="MH92" s="9"/>
      <c r="MI92" s="9"/>
      <c r="MJ92" s="9"/>
      <c r="MK92" s="9"/>
      <c r="ML92" s="9"/>
      <c r="MM92" s="9"/>
      <c r="MN92" s="9"/>
      <c r="MO92" s="9"/>
      <c r="MP92" s="9"/>
      <c r="MQ92" s="9"/>
      <c r="MR92" s="9"/>
      <c r="MS92" s="9"/>
      <c r="MT92" s="9"/>
      <c r="MU92" s="9"/>
      <c r="MV92" s="9"/>
      <c r="MW92" s="9"/>
      <c r="MX92" s="9"/>
      <c r="MY92" s="9"/>
      <c r="MZ92" s="9"/>
      <c r="NA92" s="9"/>
      <c r="NB92" s="9"/>
      <c r="NC92" s="9"/>
      <c r="ND92" s="9"/>
      <c r="NE92" s="9"/>
      <c r="NF92" s="9"/>
      <c r="NG92" s="9"/>
      <c r="NH92" s="9"/>
      <c r="NI92" s="9"/>
      <c r="NJ92" s="9"/>
      <c r="NK92" s="9"/>
      <c r="NL92" s="9"/>
      <c r="NM92" s="9"/>
      <c r="NN92" s="9"/>
      <c r="NO92" s="9"/>
      <c r="NP92" s="9"/>
      <c r="NQ92" s="9"/>
    </row>
    <row r="93" spans="1:381" s="15" customFormat="1" ht="90" customHeight="1">
      <c r="A93" s="33"/>
      <c r="B93" s="33"/>
      <c r="C93" s="33"/>
      <c r="D93" s="33"/>
      <c r="E93" s="33">
        <v>1</v>
      </c>
      <c r="F93" s="33"/>
      <c r="G93" s="33"/>
      <c r="H93" s="34" t="s">
        <v>508</v>
      </c>
      <c r="I93" s="13" t="s">
        <v>22</v>
      </c>
      <c r="J93" s="35" t="s">
        <v>979</v>
      </c>
      <c r="K93" s="4" t="s">
        <v>980</v>
      </c>
      <c r="L93" s="2" t="s">
        <v>981</v>
      </c>
      <c r="M93" s="34" t="s">
        <v>609</v>
      </c>
      <c r="N93" s="38" t="s">
        <v>982</v>
      </c>
      <c r="O93" s="17">
        <v>44910</v>
      </c>
      <c r="P93" s="17">
        <v>44911</v>
      </c>
      <c r="Q93" s="17">
        <v>46234</v>
      </c>
      <c r="R93" s="39">
        <v>89643180</v>
      </c>
      <c r="S93" s="18">
        <v>2493580500</v>
      </c>
      <c r="T93" s="18">
        <v>2568387900</v>
      </c>
      <c r="U93" s="18">
        <v>2645439500</v>
      </c>
      <c r="V93" s="18">
        <v>1589468500</v>
      </c>
      <c r="W93" s="5">
        <f t="shared" si="17"/>
        <v>9386519580</v>
      </c>
      <c r="X93" s="18">
        <v>0</v>
      </c>
      <c r="Y93" s="5">
        <f t="shared" si="15"/>
        <v>9386519580</v>
      </c>
      <c r="Z93" s="19">
        <v>0</v>
      </c>
      <c r="AA93" s="5">
        <f t="shared" si="16"/>
        <v>9386519580</v>
      </c>
      <c r="AB93" s="14" t="s">
        <v>36</v>
      </c>
      <c r="AC93" s="6" t="s">
        <v>250</v>
      </c>
      <c r="AD93" s="28">
        <v>900789891</v>
      </c>
      <c r="AE93" s="28">
        <v>7</v>
      </c>
      <c r="AF93" s="11" t="s">
        <v>722</v>
      </c>
      <c r="AG93" s="28">
        <v>7046446</v>
      </c>
      <c r="AH93" s="41" t="s">
        <v>99</v>
      </c>
      <c r="AI93" s="40" t="s">
        <v>24</v>
      </c>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c r="IQ93" s="9"/>
      <c r="IR93" s="9"/>
      <c r="IS93" s="9"/>
      <c r="IT93" s="9"/>
      <c r="IU93" s="9"/>
      <c r="IV93" s="9"/>
      <c r="IW93" s="9"/>
      <c r="IX93" s="9"/>
      <c r="IY93" s="9"/>
      <c r="IZ93" s="9"/>
      <c r="JA93" s="9"/>
      <c r="JB93" s="9"/>
      <c r="JC93" s="9"/>
      <c r="JD93" s="9"/>
      <c r="JE93" s="9"/>
      <c r="JF93" s="9"/>
      <c r="JG93" s="9"/>
      <c r="JH93" s="9"/>
      <c r="JI93" s="9"/>
      <c r="JJ93" s="9"/>
      <c r="JK93" s="9"/>
      <c r="JL93" s="9"/>
      <c r="JM93" s="9"/>
      <c r="JN93" s="9"/>
      <c r="JO93" s="9"/>
      <c r="JP93" s="9"/>
      <c r="JQ93" s="9"/>
      <c r="JR93" s="9"/>
      <c r="JS93" s="9"/>
      <c r="JT93" s="9"/>
      <c r="JU93" s="9"/>
      <c r="JV93" s="9"/>
      <c r="JW93" s="9"/>
      <c r="JX93" s="9"/>
      <c r="JY93" s="9"/>
      <c r="JZ93" s="9"/>
      <c r="KA93" s="9"/>
      <c r="KB93" s="9"/>
      <c r="KC93" s="9"/>
      <c r="KD93" s="9"/>
      <c r="KE93" s="9"/>
      <c r="KF93" s="9"/>
      <c r="KG93" s="9"/>
      <c r="KH93" s="9"/>
      <c r="KI93" s="9"/>
      <c r="KJ93" s="9"/>
      <c r="KK93" s="9"/>
      <c r="KL93" s="9"/>
      <c r="KM93" s="9"/>
      <c r="KN93" s="9"/>
      <c r="KO93" s="9"/>
      <c r="KP93" s="9"/>
      <c r="KQ93" s="9"/>
      <c r="KR93" s="9"/>
      <c r="KS93" s="9"/>
      <c r="KT93" s="9"/>
      <c r="KU93" s="9"/>
      <c r="KV93" s="9"/>
      <c r="KW93" s="9"/>
      <c r="KX93" s="9"/>
      <c r="KY93" s="9"/>
      <c r="KZ93" s="9"/>
      <c r="LA93" s="9"/>
      <c r="LB93" s="9"/>
      <c r="LC93" s="9"/>
      <c r="LD93" s="9"/>
      <c r="LE93" s="9"/>
      <c r="LF93" s="9"/>
      <c r="LG93" s="9"/>
      <c r="LH93" s="9"/>
      <c r="LI93" s="9"/>
      <c r="LJ93" s="9"/>
      <c r="LK93" s="9"/>
      <c r="LL93" s="9"/>
      <c r="LM93" s="9"/>
      <c r="LN93" s="9"/>
      <c r="LO93" s="9"/>
      <c r="LP93" s="9"/>
      <c r="LQ93" s="9"/>
      <c r="LR93" s="9"/>
      <c r="LS93" s="9"/>
      <c r="LT93" s="9"/>
      <c r="LU93" s="9"/>
      <c r="LV93" s="9"/>
      <c r="LW93" s="9"/>
      <c r="LX93" s="9"/>
      <c r="LY93" s="9"/>
      <c r="LZ93" s="9"/>
      <c r="MA93" s="9"/>
      <c r="MB93" s="9"/>
      <c r="MC93" s="9"/>
      <c r="MD93" s="9"/>
      <c r="ME93" s="9"/>
      <c r="MF93" s="9"/>
      <c r="MG93" s="9"/>
      <c r="MH93" s="9"/>
      <c r="MI93" s="9"/>
      <c r="MJ93" s="9"/>
      <c r="MK93" s="9"/>
      <c r="ML93" s="9"/>
      <c r="MM93" s="9"/>
      <c r="MN93" s="9"/>
      <c r="MO93" s="9"/>
      <c r="MP93" s="9"/>
      <c r="MQ93" s="9"/>
      <c r="MR93" s="9"/>
      <c r="MS93" s="9"/>
      <c r="MT93" s="9"/>
      <c r="MU93" s="9"/>
      <c r="MV93" s="9"/>
      <c r="MW93" s="9"/>
      <c r="MX93" s="9"/>
      <c r="MY93" s="9"/>
      <c r="MZ93" s="9"/>
      <c r="NA93" s="9"/>
      <c r="NB93" s="9"/>
      <c r="NC93" s="9"/>
      <c r="ND93" s="9"/>
      <c r="NE93" s="9"/>
      <c r="NF93" s="9"/>
      <c r="NG93" s="9"/>
      <c r="NH93" s="9"/>
      <c r="NI93" s="9"/>
      <c r="NJ93" s="9"/>
      <c r="NK93" s="9"/>
      <c r="NL93" s="9"/>
      <c r="NM93" s="9"/>
      <c r="NN93" s="9"/>
      <c r="NO93" s="9"/>
      <c r="NP93" s="9"/>
      <c r="NQ93" s="9"/>
    </row>
    <row r="94" spans="1:381" s="15" customFormat="1" ht="90" customHeight="1">
      <c r="A94" s="33">
        <v>1</v>
      </c>
      <c r="B94" s="33"/>
      <c r="C94" s="33"/>
      <c r="D94" s="33"/>
      <c r="E94" s="33"/>
      <c r="F94" s="33"/>
      <c r="G94" s="33"/>
      <c r="H94" s="34" t="s">
        <v>389</v>
      </c>
      <c r="I94" s="13" t="s">
        <v>103</v>
      </c>
      <c r="J94" s="35" t="s">
        <v>983</v>
      </c>
      <c r="K94" s="4" t="s">
        <v>984</v>
      </c>
      <c r="L94" s="2" t="s">
        <v>985</v>
      </c>
      <c r="M94" s="34" t="s">
        <v>986</v>
      </c>
      <c r="N94" s="38" t="s">
        <v>987</v>
      </c>
      <c r="O94" s="17">
        <v>44915</v>
      </c>
      <c r="P94" s="17">
        <v>44922</v>
      </c>
      <c r="Q94" s="17">
        <v>46234</v>
      </c>
      <c r="R94" s="39">
        <v>3000000</v>
      </c>
      <c r="S94" s="18">
        <v>20000000</v>
      </c>
      <c r="T94" s="18">
        <v>20000000</v>
      </c>
      <c r="U94" s="18">
        <v>20000000</v>
      </c>
      <c r="V94" s="18">
        <v>10000000</v>
      </c>
      <c r="W94" s="5">
        <f t="shared" si="17"/>
        <v>73000000</v>
      </c>
      <c r="X94" s="18">
        <v>0</v>
      </c>
      <c r="Y94" s="5">
        <f t="shared" si="15"/>
        <v>73000000</v>
      </c>
      <c r="Z94" s="19">
        <v>0</v>
      </c>
      <c r="AA94" s="5">
        <f t="shared" si="16"/>
        <v>73000000</v>
      </c>
      <c r="AB94" s="14" t="s">
        <v>162</v>
      </c>
      <c r="AC94" s="6" t="s">
        <v>181</v>
      </c>
      <c r="AD94" s="28">
        <v>860038579</v>
      </c>
      <c r="AE94" s="28">
        <v>7</v>
      </c>
      <c r="AF94" s="11" t="s">
        <v>182</v>
      </c>
      <c r="AG94" s="28">
        <v>3381177</v>
      </c>
      <c r="AH94" s="41" t="s">
        <v>74</v>
      </c>
      <c r="AI94" s="40" t="s">
        <v>24</v>
      </c>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c r="IQ94" s="9"/>
      <c r="IR94" s="9"/>
      <c r="IS94" s="9"/>
      <c r="IT94" s="9"/>
      <c r="IU94" s="9"/>
      <c r="IV94" s="9"/>
      <c r="IW94" s="9"/>
      <c r="IX94" s="9"/>
      <c r="IY94" s="9"/>
      <c r="IZ94" s="9"/>
      <c r="JA94" s="9"/>
      <c r="JB94" s="9"/>
      <c r="JC94" s="9"/>
      <c r="JD94" s="9"/>
      <c r="JE94" s="9"/>
      <c r="JF94" s="9"/>
      <c r="JG94" s="9"/>
      <c r="JH94" s="9"/>
      <c r="JI94" s="9"/>
      <c r="JJ94" s="9"/>
      <c r="JK94" s="9"/>
      <c r="JL94" s="9"/>
      <c r="JM94" s="9"/>
      <c r="JN94" s="9"/>
      <c r="JO94" s="9"/>
      <c r="JP94" s="9"/>
      <c r="JQ94" s="9"/>
      <c r="JR94" s="9"/>
      <c r="JS94" s="9"/>
      <c r="JT94" s="9"/>
      <c r="JU94" s="9"/>
      <c r="JV94" s="9"/>
      <c r="JW94" s="9"/>
      <c r="JX94" s="9"/>
      <c r="JY94" s="9"/>
      <c r="JZ94" s="9"/>
      <c r="KA94" s="9"/>
      <c r="KB94" s="9"/>
      <c r="KC94" s="9"/>
      <c r="KD94" s="9"/>
      <c r="KE94" s="9"/>
      <c r="KF94" s="9"/>
      <c r="KG94" s="9"/>
      <c r="KH94" s="9"/>
      <c r="KI94" s="9"/>
      <c r="KJ94" s="9"/>
      <c r="KK94" s="9"/>
      <c r="KL94" s="9"/>
      <c r="KM94" s="9"/>
      <c r="KN94" s="9"/>
      <c r="KO94" s="9"/>
      <c r="KP94" s="9"/>
      <c r="KQ94" s="9"/>
      <c r="KR94" s="9"/>
      <c r="KS94" s="9"/>
      <c r="KT94" s="9"/>
      <c r="KU94" s="9"/>
      <c r="KV94" s="9"/>
      <c r="KW94" s="9"/>
      <c r="KX94" s="9"/>
      <c r="KY94" s="9"/>
      <c r="KZ94" s="9"/>
      <c r="LA94" s="9"/>
      <c r="LB94" s="9"/>
      <c r="LC94" s="9"/>
      <c r="LD94" s="9"/>
      <c r="LE94" s="9"/>
      <c r="LF94" s="9"/>
      <c r="LG94" s="9"/>
      <c r="LH94" s="9"/>
      <c r="LI94" s="9"/>
      <c r="LJ94" s="9"/>
      <c r="LK94" s="9"/>
      <c r="LL94" s="9"/>
      <c r="LM94" s="9"/>
      <c r="LN94" s="9"/>
      <c r="LO94" s="9"/>
      <c r="LP94" s="9"/>
      <c r="LQ94" s="9"/>
      <c r="LR94" s="9"/>
      <c r="LS94" s="9"/>
      <c r="LT94" s="9"/>
      <c r="LU94" s="9"/>
      <c r="LV94" s="9"/>
      <c r="LW94" s="9"/>
      <c r="LX94" s="9"/>
      <c r="LY94" s="9"/>
      <c r="LZ94" s="9"/>
      <c r="MA94" s="9"/>
      <c r="MB94" s="9"/>
      <c r="MC94" s="9"/>
      <c r="MD94" s="9"/>
      <c r="ME94" s="9"/>
      <c r="MF94" s="9"/>
      <c r="MG94" s="9"/>
      <c r="MH94" s="9"/>
      <c r="MI94" s="9"/>
      <c r="MJ94" s="9"/>
      <c r="MK94" s="9"/>
      <c r="ML94" s="9"/>
      <c r="MM94" s="9"/>
      <c r="MN94" s="9"/>
      <c r="MO94" s="9"/>
      <c r="MP94" s="9"/>
      <c r="MQ94" s="9"/>
      <c r="MR94" s="9"/>
      <c r="MS94" s="9"/>
      <c r="MT94" s="9"/>
      <c r="MU94" s="9"/>
      <c r="MV94" s="9"/>
      <c r="MW94" s="9"/>
      <c r="MX94" s="9"/>
      <c r="MY94" s="9"/>
      <c r="MZ94" s="9"/>
      <c r="NA94" s="9"/>
      <c r="NB94" s="9"/>
      <c r="NC94" s="9"/>
      <c r="ND94" s="9"/>
      <c r="NE94" s="9"/>
      <c r="NF94" s="9"/>
      <c r="NG94" s="9"/>
      <c r="NH94" s="9"/>
      <c r="NI94" s="9"/>
      <c r="NJ94" s="9"/>
      <c r="NK94" s="9"/>
      <c r="NL94" s="9"/>
      <c r="NM94" s="9"/>
      <c r="NN94" s="9"/>
      <c r="NO94" s="9"/>
      <c r="NP94" s="9"/>
      <c r="NQ94" s="9"/>
    </row>
    <row r="95" spans="1:381" s="15" customFormat="1" ht="90" customHeight="1">
      <c r="A95" s="33"/>
      <c r="B95" s="33">
        <v>1</v>
      </c>
      <c r="C95" s="33"/>
      <c r="D95" s="33"/>
      <c r="E95" s="33"/>
      <c r="F95" s="33"/>
      <c r="G95" s="33"/>
      <c r="H95" s="34" t="s">
        <v>357</v>
      </c>
      <c r="I95" s="13" t="s">
        <v>30</v>
      </c>
      <c r="J95" s="35" t="s">
        <v>988</v>
      </c>
      <c r="K95" s="4" t="s">
        <v>989</v>
      </c>
      <c r="L95" s="2" t="s">
        <v>990</v>
      </c>
      <c r="M95" s="34" t="s">
        <v>991</v>
      </c>
      <c r="N95" s="38" t="s">
        <v>992</v>
      </c>
      <c r="O95" s="17">
        <v>44911</v>
      </c>
      <c r="P95" s="17">
        <v>44917</v>
      </c>
      <c r="Q95" s="17">
        <v>46234</v>
      </c>
      <c r="R95" s="39">
        <v>39050000</v>
      </c>
      <c r="S95" s="18">
        <v>883500000</v>
      </c>
      <c r="T95" s="18">
        <v>507600000</v>
      </c>
      <c r="U95" s="18">
        <v>507600000</v>
      </c>
      <c r="V95" s="18">
        <v>296100000</v>
      </c>
      <c r="W95" s="5">
        <f t="shared" si="17"/>
        <v>2233850000</v>
      </c>
      <c r="X95" s="18">
        <v>0</v>
      </c>
      <c r="Y95" s="5">
        <f t="shared" si="15"/>
        <v>2233850000</v>
      </c>
      <c r="Z95" s="19">
        <v>0</v>
      </c>
      <c r="AA95" s="5">
        <f t="shared" si="16"/>
        <v>2233850000</v>
      </c>
      <c r="AB95" s="14" t="s">
        <v>171</v>
      </c>
      <c r="AC95" s="6" t="s">
        <v>54</v>
      </c>
      <c r="AD95" s="28">
        <v>901341011</v>
      </c>
      <c r="AE95" s="28">
        <v>2</v>
      </c>
      <c r="AF95" s="11" t="s">
        <v>993</v>
      </c>
      <c r="AG95" s="28">
        <v>6488080</v>
      </c>
      <c r="AH95" s="41" t="s">
        <v>214</v>
      </c>
      <c r="AI95" s="40" t="s">
        <v>24</v>
      </c>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c r="IQ95" s="9"/>
      <c r="IR95" s="9"/>
      <c r="IS95" s="9"/>
      <c r="IT95" s="9"/>
      <c r="IU95" s="9"/>
      <c r="IV95" s="9"/>
      <c r="IW95" s="9"/>
      <c r="IX95" s="9"/>
      <c r="IY95" s="9"/>
      <c r="IZ95" s="9"/>
      <c r="JA95" s="9"/>
      <c r="JB95" s="9"/>
      <c r="JC95" s="9"/>
      <c r="JD95" s="9"/>
      <c r="JE95" s="9"/>
      <c r="JF95" s="9"/>
      <c r="JG95" s="9"/>
      <c r="JH95" s="9"/>
      <c r="JI95" s="9"/>
      <c r="JJ95" s="9"/>
      <c r="JK95" s="9"/>
      <c r="JL95" s="9"/>
      <c r="JM95" s="9"/>
      <c r="JN95" s="9"/>
      <c r="JO95" s="9"/>
      <c r="JP95" s="9"/>
      <c r="JQ95" s="9"/>
      <c r="JR95" s="9"/>
      <c r="JS95" s="9"/>
      <c r="JT95" s="9"/>
      <c r="JU95" s="9"/>
      <c r="JV95" s="9"/>
      <c r="JW95" s="9"/>
      <c r="JX95" s="9"/>
      <c r="JY95" s="9"/>
      <c r="JZ95" s="9"/>
      <c r="KA95" s="9"/>
      <c r="KB95" s="9"/>
      <c r="KC95" s="9"/>
      <c r="KD95" s="9"/>
      <c r="KE95" s="9"/>
      <c r="KF95" s="9"/>
      <c r="KG95" s="9"/>
      <c r="KH95" s="9"/>
      <c r="KI95" s="9"/>
      <c r="KJ95" s="9"/>
      <c r="KK95" s="9"/>
      <c r="KL95" s="9"/>
      <c r="KM95" s="9"/>
      <c r="KN95" s="9"/>
      <c r="KO95" s="9"/>
      <c r="KP95" s="9"/>
      <c r="KQ95" s="9"/>
      <c r="KR95" s="9"/>
      <c r="KS95" s="9"/>
      <c r="KT95" s="9"/>
      <c r="KU95" s="9"/>
      <c r="KV95" s="9"/>
      <c r="KW95" s="9"/>
      <c r="KX95" s="9"/>
      <c r="KY95" s="9"/>
      <c r="KZ95" s="9"/>
      <c r="LA95" s="9"/>
      <c r="LB95" s="9"/>
      <c r="LC95" s="9"/>
      <c r="LD95" s="9"/>
      <c r="LE95" s="9"/>
      <c r="LF95" s="9"/>
      <c r="LG95" s="9"/>
      <c r="LH95" s="9"/>
      <c r="LI95" s="9"/>
      <c r="LJ95" s="9"/>
      <c r="LK95" s="9"/>
      <c r="LL95" s="9"/>
      <c r="LM95" s="9"/>
      <c r="LN95" s="9"/>
      <c r="LO95" s="9"/>
      <c r="LP95" s="9"/>
      <c r="LQ95" s="9"/>
      <c r="LR95" s="9"/>
      <c r="LS95" s="9"/>
      <c r="LT95" s="9"/>
      <c r="LU95" s="9"/>
      <c r="LV95" s="9"/>
      <c r="LW95" s="9"/>
      <c r="LX95" s="9"/>
      <c r="LY95" s="9"/>
      <c r="LZ95" s="9"/>
      <c r="MA95" s="9"/>
      <c r="MB95" s="9"/>
      <c r="MC95" s="9"/>
      <c r="MD95" s="9"/>
      <c r="ME95" s="9"/>
      <c r="MF95" s="9"/>
      <c r="MG95" s="9"/>
      <c r="MH95" s="9"/>
      <c r="MI95" s="9"/>
      <c r="MJ95" s="9"/>
      <c r="MK95" s="9"/>
      <c r="ML95" s="9"/>
      <c r="MM95" s="9"/>
      <c r="MN95" s="9"/>
      <c r="MO95" s="9"/>
      <c r="MP95" s="9"/>
      <c r="MQ95" s="9"/>
      <c r="MR95" s="9"/>
      <c r="MS95" s="9"/>
      <c r="MT95" s="9"/>
      <c r="MU95" s="9"/>
      <c r="MV95" s="9"/>
      <c r="MW95" s="9"/>
      <c r="MX95" s="9"/>
      <c r="MY95" s="9"/>
      <c r="MZ95" s="9"/>
      <c r="NA95" s="9"/>
      <c r="NB95" s="9"/>
      <c r="NC95" s="9"/>
      <c r="ND95" s="9"/>
      <c r="NE95" s="9"/>
      <c r="NF95" s="9"/>
      <c r="NG95" s="9"/>
      <c r="NH95" s="9"/>
      <c r="NI95" s="9"/>
      <c r="NJ95" s="9"/>
      <c r="NK95" s="9"/>
      <c r="NL95" s="9"/>
      <c r="NM95" s="9"/>
      <c r="NN95" s="9"/>
      <c r="NO95" s="9"/>
      <c r="NP95" s="9"/>
      <c r="NQ95" s="9"/>
    </row>
    <row r="96" spans="1:381" s="15" customFormat="1" ht="90" customHeight="1">
      <c r="A96" s="33"/>
      <c r="B96" s="33">
        <v>1</v>
      </c>
      <c r="C96" s="33"/>
      <c r="D96" s="33"/>
      <c r="E96" s="33"/>
      <c r="F96" s="33"/>
      <c r="G96" s="33"/>
      <c r="H96" s="34" t="s">
        <v>339</v>
      </c>
      <c r="I96" s="13" t="s">
        <v>103</v>
      </c>
      <c r="J96" s="35" t="s">
        <v>994</v>
      </c>
      <c r="K96" s="4" t="s">
        <v>995</v>
      </c>
      <c r="L96" s="2" t="s">
        <v>996</v>
      </c>
      <c r="M96" s="34" t="s">
        <v>997</v>
      </c>
      <c r="N96" s="38" t="s">
        <v>677</v>
      </c>
      <c r="O96" s="17">
        <v>44914</v>
      </c>
      <c r="P96" s="17">
        <v>44918</v>
      </c>
      <c r="Q96" s="17">
        <v>46234</v>
      </c>
      <c r="R96" s="39">
        <v>32501778</v>
      </c>
      <c r="S96" s="18">
        <v>370838760</v>
      </c>
      <c r="T96" s="18">
        <v>381963920</v>
      </c>
      <c r="U96" s="18">
        <v>393422840</v>
      </c>
      <c r="V96" s="18">
        <v>236381560</v>
      </c>
      <c r="W96" s="5">
        <f t="shared" si="17"/>
        <v>1415108858</v>
      </c>
      <c r="X96" s="18">
        <v>0</v>
      </c>
      <c r="Y96" s="5">
        <f t="shared" si="15"/>
        <v>1415108858</v>
      </c>
      <c r="Z96" s="19">
        <v>0</v>
      </c>
      <c r="AA96" s="5">
        <f t="shared" si="16"/>
        <v>1415108858</v>
      </c>
      <c r="AB96" s="14" t="s">
        <v>271</v>
      </c>
      <c r="AC96" s="6" t="s">
        <v>386</v>
      </c>
      <c r="AD96" s="28">
        <v>901662527</v>
      </c>
      <c r="AE96" s="28">
        <v>8</v>
      </c>
      <c r="AF96" s="11" t="s">
        <v>998</v>
      </c>
      <c r="AG96" s="28">
        <v>7613985</v>
      </c>
      <c r="AH96" s="41" t="s">
        <v>999</v>
      </c>
      <c r="AI96" s="40" t="s">
        <v>24</v>
      </c>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c r="IQ96" s="9"/>
      <c r="IR96" s="9"/>
      <c r="IS96" s="9"/>
      <c r="IT96" s="9"/>
      <c r="IU96" s="9"/>
      <c r="IV96" s="9"/>
      <c r="IW96" s="9"/>
      <c r="IX96" s="9"/>
      <c r="IY96" s="9"/>
      <c r="IZ96" s="9"/>
      <c r="JA96" s="9"/>
      <c r="JB96" s="9"/>
      <c r="JC96" s="9"/>
      <c r="JD96" s="9"/>
      <c r="JE96" s="9"/>
      <c r="JF96" s="9"/>
      <c r="JG96" s="9"/>
      <c r="JH96" s="9"/>
      <c r="JI96" s="9"/>
      <c r="JJ96" s="9"/>
      <c r="JK96" s="9"/>
      <c r="JL96" s="9"/>
      <c r="JM96" s="9"/>
      <c r="JN96" s="9"/>
      <c r="JO96" s="9"/>
      <c r="JP96" s="9"/>
      <c r="JQ96" s="9"/>
      <c r="JR96" s="9"/>
      <c r="JS96" s="9"/>
      <c r="JT96" s="9"/>
      <c r="JU96" s="9"/>
      <c r="JV96" s="9"/>
      <c r="JW96" s="9"/>
      <c r="JX96" s="9"/>
      <c r="JY96" s="9"/>
      <c r="JZ96" s="9"/>
      <c r="KA96" s="9"/>
      <c r="KB96" s="9"/>
      <c r="KC96" s="9"/>
      <c r="KD96" s="9"/>
      <c r="KE96" s="9"/>
      <c r="KF96" s="9"/>
      <c r="KG96" s="9"/>
      <c r="KH96" s="9"/>
      <c r="KI96" s="9"/>
      <c r="KJ96" s="9"/>
      <c r="KK96" s="9"/>
      <c r="KL96" s="9"/>
      <c r="KM96" s="9"/>
      <c r="KN96" s="9"/>
      <c r="KO96" s="9"/>
      <c r="KP96" s="9"/>
      <c r="KQ96" s="9"/>
      <c r="KR96" s="9"/>
      <c r="KS96" s="9"/>
      <c r="KT96" s="9"/>
      <c r="KU96" s="9"/>
      <c r="KV96" s="9"/>
      <c r="KW96" s="9"/>
      <c r="KX96" s="9"/>
      <c r="KY96" s="9"/>
      <c r="KZ96" s="9"/>
      <c r="LA96" s="9"/>
      <c r="LB96" s="9"/>
      <c r="LC96" s="9"/>
      <c r="LD96" s="9"/>
      <c r="LE96" s="9"/>
      <c r="LF96" s="9"/>
      <c r="LG96" s="9"/>
      <c r="LH96" s="9"/>
      <c r="LI96" s="9"/>
      <c r="LJ96" s="9"/>
      <c r="LK96" s="9"/>
      <c r="LL96" s="9"/>
      <c r="LM96" s="9"/>
      <c r="LN96" s="9"/>
      <c r="LO96" s="9"/>
      <c r="LP96" s="9"/>
      <c r="LQ96" s="9"/>
      <c r="LR96" s="9"/>
      <c r="LS96" s="9"/>
      <c r="LT96" s="9"/>
      <c r="LU96" s="9"/>
      <c r="LV96" s="9"/>
      <c r="LW96" s="9"/>
      <c r="LX96" s="9"/>
      <c r="LY96" s="9"/>
      <c r="LZ96" s="9"/>
      <c r="MA96" s="9"/>
      <c r="MB96" s="9"/>
      <c r="MC96" s="9"/>
      <c r="MD96" s="9"/>
      <c r="ME96" s="9"/>
      <c r="MF96" s="9"/>
      <c r="MG96" s="9"/>
      <c r="MH96" s="9"/>
      <c r="MI96" s="9"/>
      <c r="MJ96" s="9"/>
      <c r="MK96" s="9"/>
      <c r="ML96" s="9"/>
      <c r="MM96" s="9"/>
      <c r="MN96" s="9"/>
      <c r="MO96" s="9"/>
      <c r="MP96" s="9"/>
      <c r="MQ96" s="9"/>
      <c r="MR96" s="9"/>
      <c r="MS96" s="9"/>
      <c r="MT96" s="9"/>
      <c r="MU96" s="9"/>
      <c r="MV96" s="9"/>
      <c r="MW96" s="9"/>
      <c r="MX96" s="9"/>
      <c r="MY96" s="9"/>
      <c r="MZ96" s="9"/>
      <c r="NA96" s="9"/>
      <c r="NB96" s="9"/>
      <c r="NC96" s="9"/>
      <c r="ND96" s="9"/>
      <c r="NE96" s="9"/>
      <c r="NF96" s="9"/>
      <c r="NG96" s="9"/>
      <c r="NH96" s="9"/>
      <c r="NI96" s="9"/>
      <c r="NJ96" s="9"/>
      <c r="NK96" s="9"/>
      <c r="NL96" s="9"/>
      <c r="NM96" s="9"/>
      <c r="NN96" s="9"/>
      <c r="NO96" s="9"/>
      <c r="NP96" s="9"/>
      <c r="NQ96" s="9"/>
    </row>
    <row r="97" spans="1:381" s="15" customFormat="1" ht="90" customHeight="1">
      <c r="A97" s="33">
        <v>1</v>
      </c>
      <c r="B97" s="33"/>
      <c r="C97" s="33"/>
      <c r="D97" s="33"/>
      <c r="E97" s="33"/>
      <c r="F97" s="33"/>
      <c r="G97" s="33"/>
      <c r="H97" s="34" t="s">
        <v>415</v>
      </c>
      <c r="I97" s="13" t="s">
        <v>103</v>
      </c>
      <c r="J97" s="35" t="s">
        <v>1000</v>
      </c>
      <c r="K97" s="4" t="s">
        <v>1001</v>
      </c>
      <c r="L97" s="2" t="s">
        <v>1002</v>
      </c>
      <c r="M97" s="34" t="s">
        <v>213</v>
      </c>
      <c r="N97" s="38" t="s">
        <v>1003</v>
      </c>
      <c r="O97" s="17">
        <v>44915</v>
      </c>
      <c r="P97" s="17">
        <v>44917</v>
      </c>
      <c r="Q97" s="17">
        <v>46234</v>
      </c>
      <c r="R97" s="39">
        <v>100000000</v>
      </c>
      <c r="S97" s="18">
        <v>600000000</v>
      </c>
      <c r="T97" s="18">
        <v>600000000</v>
      </c>
      <c r="U97" s="18">
        <v>600000000</v>
      </c>
      <c r="V97" s="18">
        <v>300000000</v>
      </c>
      <c r="W97" s="5">
        <f t="shared" si="17"/>
        <v>2200000000</v>
      </c>
      <c r="X97" s="18">
        <v>0</v>
      </c>
      <c r="Y97" s="5">
        <f t="shared" si="15"/>
        <v>2200000000</v>
      </c>
      <c r="Z97" s="19">
        <v>0</v>
      </c>
      <c r="AA97" s="5">
        <f t="shared" si="16"/>
        <v>2200000000</v>
      </c>
      <c r="AB97" s="14" t="s">
        <v>162</v>
      </c>
      <c r="AC97" s="6" t="s">
        <v>283</v>
      </c>
      <c r="AD97" s="28">
        <v>900194910</v>
      </c>
      <c r="AE97" s="28">
        <v>4</v>
      </c>
      <c r="AF97" s="21" t="s">
        <v>308</v>
      </c>
      <c r="AG97" s="28">
        <v>7945050</v>
      </c>
      <c r="AH97" s="41" t="s">
        <v>71</v>
      </c>
      <c r="AI97" s="40" t="s">
        <v>24</v>
      </c>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c r="IQ97" s="9"/>
      <c r="IR97" s="9"/>
      <c r="IS97" s="9"/>
      <c r="IT97" s="9"/>
      <c r="IU97" s="9"/>
      <c r="IV97" s="9"/>
      <c r="IW97" s="9"/>
      <c r="IX97" s="9"/>
      <c r="IY97" s="9"/>
      <c r="IZ97" s="9"/>
      <c r="JA97" s="9"/>
      <c r="JB97" s="9"/>
      <c r="JC97" s="9"/>
      <c r="JD97" s="9"/>
      <c r="JE97" s="9"/>
      <c r="JF97" s="9"/>
      <c r="JG97" s="9"/>
      <c r="JH97" s="9"/>
      <c r="JI97" s="9"/>
      <c r="JJ97" s="9"/>
      <c r="JK97" s="9"/>
      <c r="JL97" s="9"/>
      <c r="JM97" s="9"/>
      <c r="JN97" s="9"/>
      <c r="JO97" s="9"/>
      <c r="JP97" s="9"/>
      <c r="JQ97" s="9"/>
      <c r="JR97" s="9"/>
      <c r="JS97" s="9"/>
      <c r="JT97" s="9"/>
      <c r="JU97" s="9"/>
      <c r="JV97" s="9"/>
      <c r="JW97" s="9"/>
      <c r="JX97" s="9"/>
      <c r="JY97" s="9"/>
      <c r="JZ97" s="9"/>
      <c r="KA97" s="9"/>
      <c r="KB97" s="9"/>
      <c r="KC97" s="9"/>
      <c r="KD97" s="9"/>
      <c r="KE97" s="9"/>
      <c r="KF97" s="9"/>
      <c r="KG97" s="9"/>
      <c r="KH97" s="9"/>
      <c r="KI97" s="9"/>
      <c r="KJ97" s="9"/>
      <c r="KK97" s="9"/>
      <c r="KL97" s="9"/>
      <c r="KM97" s="9"/>
      <c r="KN97" s="9"/>
      <c r="KO97" s="9"/>
      <c r="KP97" s="9"/>
      <c r="KQ97" s="9"/>
      <c r="KR97" s="9"/>
      <c r="KS97" s="9"/>
      <c r="KT97" s="9"/>
      <c r="KU97" s="9"/>
      <c r="KV97" s="9"/>
      <c r="KW97" s="9"/>
      <c r="KX97" s="9"/>
      <c r="KY97" s="9"/>
      <c r="KZ97" s="9"/>
      <c r="LA97" s="9"/>
      <c r="LB97" s="9"/>
      <c r="LC97" s="9"/>
      <c r="LD97" s="9"/>
      <c r="LE97" s="9"/>
      <c r="LF97" s="9"/>
      <c r="LG97" s="9"/>
      <c r="LH97" s="9"/>
      <c r="LI97" s="9"/>
      <c r="LJ97" s="9"/>
      <c r="LK97" s="9"/>
      <c r="LL97" s="9"/>
      <c r="LM97" s="9"/>
      <c r="LN97" s="9"/>
      <c r="LO97" s="9"/>
      <c r="LP97" s="9"/>
      <c r="LQ97" s="9"/>
      <c r="LR97" s="9"/>
      <c r="LS97" s="9"/>
      <c r="LT97" s="9"/>
      <c r="LU97" s="9"/>
      <c r="LV97" s="9"/>
      <c r="LW97" s="9"/>
      <c r="LX97" s="9"/>
      <c r="LY97" s="9"/>
      <c r="LZ97" s="9"/>
      <c r="MA97" s="9"/>
      <c r="MB97" s="9"/>
      <c r="MC97" s="9"/>
      <c r="MD97" s="9"/>
      <c r="ME97" s="9"/>
      <c r="MF97" s="9"/>
      <c r="MG97" s="9"/>
      <c r="MH97" s="9"/>
      <c r="MI97" s="9"/>
      <c r="MJ97" s="9"/>
      <c r="MK97" s="9"/>
      <c r="ML97" s="9"/>
      <c r="MM97" s="9"/>
      <c r="MN97" s="9"/>
      <c r="MO97" s="9"/>
      <c r="MP97" s="9"/>
      <c r="MQ97" s="9"/>
      <c r="MR97" s="9"/>
      <c r="MS97" s="9"/>
      <c r="MT97" s="9"/>
      <c r="MU97" s="9"/>
      <c r="MV97" s="9"/>
      <c r="MW97" s="9"/>
      <c r="MX97" s="9"/>
      <c r="MY97" s="9"/>
      <c r="MZ97" s="9"/>
      <c r="NA97" s="9"/>
      <c r="NB97" s="9"/>
      <c r="NC97" s="9"/>
      <c r="ND97" s="9"/>
      <c r="NE97" s="9"/>
      <c r="NF97" s="9"/>
      <c r="NG97" s="9"/>
      <c r="NH97" s="9"/>
      <c r="NI97" s="9"/>
      <c r="NJ97" s="9"/>
      <c r="NK97" s="9"/>
      <c r="NL97" s="9"/>
      <c r="NM97" s="9"/>
      <c r="NN97" s="9"/>
      <c r="NO97" s="9"/>
      <c r="NP97" s="9"/>
      <c r="NQ97" s="9"/>
    </row>
    <row r="98" spans="1:381" s="15" customFormat="1" ht="90" customHeight="1">
      <c r="A98" s="33">
        <v>1</v>
      </c>
      <c r="B98" s="33"/>
      <c r="C98" s="33"/>
      <c r="D98" s="33"/>
      <c r="E98" s="33"/>
      <c r="F98" s="33"/>
      <c r="G98" s="33"/>
      <c r="H98" s="34" t="s">
        <v>377</v>
      </c>
      <c r="I98" s="13" t="s">
        <v>103</v>
      </c>
      <c r="J98" s="35" t="s">
        <v>1004</v>
      </c>
      <c r="K98" s="4" t="s">
        <v>1005</v>
      </c>
      <c r="L98" s="2" t="s">
        <v>1006</v>
      </c>
      <c r="M98" s="34" t="s">
        <v>156</v>
      </c>
      <c r="N98" s="38" t="s">
        <v>1007</v>
      </c>
      <c r="O98" s="17">
        <v>44911</v>
      </c>
      <c r="P98" s="17">
        <v>44915</v>
      </c>
      <c r="Q98" s="17">
        <v>46234</v>
      </c>
      <c r="R98" s="39">
        <v>45000000</v>
      </c>
      <c r="S98" s="18">
        <v>100000000</v>
      </c>
      <c r="T98" s="18">
        <v>100000000</v>
      </c>
      <c r="U98" s="18">
        <v>100000000</v>
      </c>
      <c r="V98" s="18">
        <v>50000000</v>
      </c>
      <c r="W98" s="5">
        <f t="shared" si="17"/>
        <v>395000000</v>
      </c>
      <c r="X98" s="18">
        <v>0</v>
      </c>
      <c r="Y98" s="5">
        <f t="shared" si="15"/>
        <v>395000000</v>
      </c>
      <c r="Z98" s="19">
        <v>0</v>
      </c>
      <c r="AA98" s="5">
        <f t="shared" si="16"/>
        <v>395000000</v>
      </c>
      <c r="AB98" s="14" t="s">
        <v>189</v>
      </c>
      <c r="AC98" s="6" t="s">
        <v>1008</v>
      </c>
      <c r="AD98" s="28">
        <v>830117139</v>
      </c>
      <c r="AE98" s="28">
        <v>1</v>
      </c>
      <c r="AF98" s="11" t="s">
        <v>1009</v>
      </c>
      <c r="AG98" s="28">
        <v>4283177</v>
      </c>
      <c r="AH98" s="41" t="s">
        <v>1010</v>
      </c>
      <c r="AI98" s="40" t="s">
        <v>24</v>
      </c>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c r="IQ98" s="9"/>
      <c r="IR98" s="9"/>
      <c r="IS98" s="9"/>
      <c r="IT98" s="9"/>
      <c r="IU98" s="9"/>
      <c r="IV98" s="9"/>
      <c r="IW98" s="9"/>
      <c r="IX98" s="9"/>
      <c r="IY98" s="9"/>
      <c r="IZ98" s="9"/>
      <c r="JA98" s="9"/>
      <c r="JB98" s="9"/>
      <c r="JC98" s="9"/>
      <c r="JD98" s="9"/>
      <c r="JE98" s="9"/>
      <c r="JF98" s="9"/>
      <c r="JG98" s="9"/>
      <c r="JH98" s="9"/>
      <c r="JI98" s="9"/>
      <c r="JJ98" s="9"/>
      <c r="JK98" s="9"/>
      <c r="JL98" s="9"/>
      <c r="JM98" s="9"/>
      <c r="JN98" s="9"/>
      <c r="JO98" s="9"/>
      <c r="JP98" s="9"/>
      <c r="JQ98" s="9"/>
      <c r="JR98" s="9"/>
      <c r="JS98" s="9"/>
      <c r="JT98" s="9"/>
      <c r="JU98" s="9"/>
      <c r="JV98" s="9"/>
      <c r="JW98" s="9"/>
      <c r="JX98" s="9"/>
      <c r="JY98" s="9"/>
      <c r="JZ98" s="9"/>
      <c r="KA98" s="9"/>
      <c r="KB98" s="9"/>
      <c r="KC98" s="9"/>
      <c r="KD98" s="9"/>
      <c r="KE98" s="9"/>
      <c r="KF98" s="9"/>
      <c r="KG98" s="9"/>
      <c r="KH98" s="9"/>
      <c r="KI98" s="9"/>
      <c r="KJ98" s="9"/>
      <c r="KK98" s="9"/>
      <c r="KL98" s="9"/>
      <c r="KM98" s="9"/>
      <c r="KN98" s="9"/>
      <c r="KO98" s="9"/>
      <c r="KP98" s="9"/>
      <c r="KQ98" s="9"/>
      <c r="KR98" s="9"/>
      <c r="KS98" s="9"/>
      <c r="KT98" s="9"/>
      <c r="KU98" s="9"/>
      <c r="KV98" s="9"/>
      <c r="KW98" s="9"/>
      <c r="KX98" s="9"/>
      <c r="KY98" s="9"/>
      <c r="KZ98" s="9"/>
      <c r="LA98" s="9"/>
      <c r="LB98" s="9"/>
      <c r="LC98" s="9"/>
      <c r="LD98" s="9"/>
      <c r="LE98" s="9"/>
      <c r="LF98" s="9"/>
      <c r="LG98" s="9"/>
      <c r="LH98" s="9"/>
      <c r="LI98" s="9"/>
      <c r="LJ98" s="9"/>
      <c r="LK98" s="9"/>
      <c r="LL98" s="9"/>
      <c r="LM98" s="9"/>
      <c r="LN98" s="9"/>
      <c r="LO98" s="9"/>
      <c r="LP98" s="9"/>
      <c r="LQ98" s="9"/>
      <c r="LR98" s="9"/>
      <c r="LS98" s="9"/>
      <c r="LT98" s="9"/>
      <c r="LU98" s="9"/>
      <c r="LV98" s="9"/>
      <c r="LW98" s="9"/>
      <c r="LX98" s="9"/>
      <c r="LY98" s="9"/>
      <c r="LZ98" s="9"/>
      <c r="MA98" s="9"/>
      <c r="MB98" s="9"/>
      <c r="MC98" s="9"/>
      <c r="MD98" s="9"/>
      <c r="ME98" s="9"/>
      <c r="MF98" s="9"/>
      <c r="MG98" s="9"/>
      <c r="MH98" s="9"/>
      <c r="MI98" s="9"/>
      <c r="MJ98" s="9"/>
      <c r="MK98" s="9"/>
      <c r="ML98" s="9"/>
      <c r="MM98" s="9"/>
      <c r="MN98" s="9"/>
      <c r="MO98" s="9"/>
      <c r="MP98" s="9"/>
      <c r="MQ98" s="9"/>
      <c r="MR98" s="9"/>
      <c r="MS98" s="9"/>
      <c r="MT98" s="9"/>
      <c r="MU98" s="9"/>
      <c r="MV98" s="9"/>
      <c r="MW98" s="9"/>
      <c r="MX98" s="9"/>
      <c r="MY98" s="9"/>
      <c r="MZ98" s="9"/>
      <c r="NA98" s="9"/>
      <c r="NB98" s="9"/>
      <c r="NC98" s="9"/>
      <c r="ND98" s="9"/>
      <c r="NE98" s="9"/>
      <c r="NF98" s="9"/>
      <c r="NG98" s="9"/>
      <c r="NH98" s="9"/>
      <c r="NI98" s="9"/>
      <c r="NJ98" s="9"/>
      <c r="NK98" s="9"/>
      <c r="NL98" s="9"/>
      <c r="NM98" s="9"/>
      <c r="NN98" s="9"/>
      <c r="NO98" s="9"/>
      <c r="NP98" s="9"/>
      <c r="NQ98" s="9"/>
    </row>
    <row r="99" spans="1:381" s="15" customFormat="1" ht="90" customHeight="1">
      <c r="A99" s="33">
        <v>1</v>
      </c>
      <c r="B99" s="33"/>
      <c r="C99" s="33"/>
      <c r="D99" s="33"/>
      <c r="E99" s="33"/>
      <c r="F99" s="33"/>
      <c r="G99" s="33"/>
      <c r="H99" s="34" t="s">
        <v>417</v>
      </c>
      <c r="I99" s="13" t="s">
        <v>106</v>
      </c>
      <c r="J99" s="35" t="s">
        <v>1011</v>
      </c>
      <c r="K99" s="4" t="s">
        <v>1012</v>
      </c>
      <c r="L99" s="2" t="s">
        <v>1013</v>
      </c>
      <c r="M99" s="34" t="s">
        <v>1014</v>
      </c>
      <c r="N99" s="38" t="s">
        <v>1015</v>
      </c>
      <c r="O99" s="17">
        <v>44916</v>
      </c>
      <c r="P99" s="17">
        <v>44921</v>
      </c>
      <c r="Q99" s="17">
        <v>45016</v>
      </c>
      <c r="R99" s="39">
        <v>258400000</v>
      </c>
      <c r="S99" s="18">
        <v>0</v>
      </c>
      <c r="T99" s="18">
        <v>0</v>
      </c>
      <c r="U99" s="18">
        <v>0</v>
      </c>
      <c r="V99" s="18">
        <v>0</v>
      </c>
      <c r="W99" s="5">
        <f t="shared" si="17"/>
        <v>258400000</v>
      </c>
      <c r="X99" s="18">
        <v>0</v>
      </c>
      <c r="Y99" s="5">
        <f t="shared" si="15"/>
        <v>258400000</v>
      </c>
      <c r="Z99" s="19">
        <v>0</v>
      </c>
      <c r="AA99" s="5">
        <f t="shared" si="16"/>
        <v>258400000</v>
      </c>
      <c r="AB99" s="14" t="s">
        <v>368</v>
      </c>
      <c r="AC99" s="6" t="s">
        <v>284</v>
      </c>
      <c r="AD99" s="28">
        <v>860039561</v>
      </c>
      <c r="AE99" s="28">
        <v>1</v>
      </c>
      <c r="AF99" s="21" t="s">
        <v>130</v>
      </c>
      <c r="AG99" s="28">
        <v>6002406</v>
      </c>
      <c r="AH99" s="41" t="s">
        <v>131</v>
      </c>
      <c r="AI99" s="40" t="s">
        <v>24</v>
      </c>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c r="IQ99" s="9"/>
      <c r="IR99" s="9"/>
      <c r="IS99" s="9"/>
      <c r="IT99" s="9"/>
      <c r="IU99" s="9"/>
      <c r="IV99" s="9"/>
      <c r="IW99" s="9"/>
      <c r="IX99" s="9"/>
      <c r="IY99" s="9"/>
      <c r="IZ99" s="9"/>
      <c r="JA99" s="9"/>
      <c r="JB99" s="9"/>
      <c r="JC99" s="9"/>
      <c r="JD99" s="9"/>
      <c r="JE99" s="9"/>
      <c r="JF99" s="9"/>
      <c r="JG99" s="9"/>
      <c r="JH99" s="9"/>
      <c r="JI99" s="9"/>
      <c r="JJ99" s="9"/>
      <c r="JK99" s="9"/>
      <c r="JL99" s="9"/>
      <c r="JM99" s="9"/>
      <c r="JN99" s="9"/>
      <c r="JO99" s="9"/>
      <c r="JP99" s="9"/>
      <c r="JQ99" s="9"/>
      <c r="JR99" s="9"/>
      <c r="JS99" s="9"/>
      <c r="JT99" s="9"/>
      <c r="JU99" s="9"/>
      <c r="JV99" s="9"/>
      <c r="JW99" s="9"/>
      <c r="JX99" s="9"/>
      <c r="JY99" s="9"/>
      <c r="JZ99" s="9"/>
      <c r="KA99" s="9"/>
      <c r="KB99" s="9"/>
      <c r="KC99" s="9"/>
      <c r="KD99" s="9"/>
      <c r="KE99" s="9"/>
      <c r="KF99" s="9"/>
      <c r="KG99" s="9"/>
      <c r="KH99" s="9"/>
      <c r="KI99" s="9"/>
      <c r="KJ99" s="9"/>
      <c r="KK99" s="9"/>
      <c r="KL99" s="9"/>
      <c r="KM99" s="9"/>
      <c r="KN99" s="9"/>
      <c r="KO99" s="9"/>
      <c r="KP99" s="9"/>
      <c r="KQ99" s="9"/>
      <c r="KR99" s="9"/>
      <c r="KS99" s="9"/>
      <c r="KT99" s="9"/>
      <c r="KU99" s="9"/>
      <c r="KV99" s="9"/>
      <c r="KW99" s="9"/>
      <c r="KX99" s="9"/>
      <c r="KY99" s="9"/>
      <c r="KZ99" s="9"/>
      <c r="LA99" s="9"/>
      <c r="LB99" s="9"/>
      <c r="LC99" s="9"/>
      <c r="LD99" s="9"/>
      <c r="LE99" s="9"/>
      <c r="LF99" s="9"/>
      <c r="LG99" s="9"/>
      <c r="LH99" s="9"/>
      <c r="LI99" s="9"/>
      <c r="LJ99" s="9"/>
      <c r="LK99" s="9"/>
      <c r="LL99" s="9"/>
      <c r="LM99" s="9"/>
      <c r="LN99" s="9"/>
      <c r="LO99" s="9"/>
      <c r="LP99" s="9"/>
      <c r="LQ99" s="9"/>
      <c r="LR99" s="9"/>
      <c r="LS99" s="9"/>
      <c r="LT99" s="9"/>
      <c r="LU99" s="9"/>
      <c r="LV99" s="9"/>
      <c r="LW99" s="9"/>
      <c r="LX99" s="9"/>
      <c r="LY99" s="9"/>
      <c r="LZ99" s="9"/>
      <c r="MA99" s="9"/>
      <c r="MB99" s="9"/>
      <c r="MC99" s="9"/>
      <c r="MD99" s="9"/>
      <c r="ME99" s="9"/>
      <c r="MF99" s="9"/>
      <c r="MG99" s="9"/>
      <c r="MH99" s="9"/>
      <c r="MI99" s="9"/>
      <c r="MJ99" s="9"/>
      <c r="MK99" s="9"/>
      <c r="ML99" s="9"/>
      <c r="MM99" s="9"/>
      <c r="MN99" s="9"/>
      <c r="MO99" s="9"/>
      <c r="MP99" s="9"/>
      <c r="MQ99" s="9"/>
      <c r="MR99" s="9"/>
      <c r="MS99" s="9"/>
      <c r="MT99" s="9"/>
      <c r="MU99" s="9"/>
      <c r="MV99" s="9"/>
      <c r="MW99" s="9"/>
      <c r="MX99" s="9"/>
      <c r="MY99" s="9"/>
      <c r="MZ99" s="9"/>
      <c r="NA99" s="9"/>
      <c r="NB99" s="9"/>
      <c r="NC99" s="9"/>
      <c r="ND99" s="9"/>
      <c r="NE99" s="9"/>
      <c r="NF99" s="9"/>
      <c r="NG99" s="9"/>
      <c r="NH99" s="9"/>
      <c r="NI99" s="9"/>
      <c r="NJ99" s="9"/>
      <c r="NK99" s="9"/>
      <c r="NL99" s="9"/>
      <c r="NM99" s="9"/>
      <c r="NN99" s="9"/>
      <c r="NO99" s="9"/>
      <c r="NP99" s="9"/>
      <c r="NQ99" s="9"/>
    </row>
    <row r="100" spans="1:381" s="15" customFormat="1" ht="90" customHeight="1">
      <c r="A100" s="33">
        <v>1</v>
      </c>
      <c r="B100" s="33"/>
      <c r="C100" s="33"/>
      <c r="D100" s="33"/>
      <c r="E100" s="33"/>
      <c r="F100" s="33"/>
      <c r="G100" s="33"/>
      <c r="H100" s="34" t="s">
        <v>406</v>
      </c>
      <c r="I100" s="13" t="s">
        <v>103</v>
      </c>
      <c r="J100" s="35" t="s">
        <v>1016</v>
      </c>
      <c r="K100" s="4" t="s">
        <v>1017</v>
      </c>
      <c r="L100" s="2" t="s">
        <v>1018</v>
      </c>
      <c r="M100" s="34" t="s">
        <v>296</v>
      </c>
      <c r="N100" s="38" t="s">
        <v>1019</v>
      </c>
      <c r="O100" s="17">
        <v>44915</v>
      </c>
      <c r="P100" s="17">
        <v>44922</v>
      </c>
      <c r="Q100" s="17">
        <v>46234</v>
      </c>
      <c r="R100" s="39">
        <v>20000000</v>
      </c>
      <c r="S100" s="18">
        <v>260000000</v>
      </c>
      <c r="T100" s="18">
        <v>260000000</v>
      </c>
      <c r="U100" s="18">
        <v>260000000</v>
      </c>
      <c r="V100" s="18">
        <v>130000000</v>
      </c>
      <c r="W100" s="5">
        <f t="shared" si="17"/>
        <v>930000000</v>
      </c>
      <c r="X100" s="18">
        <v>0</v>
      </c>
      <c r="Y100" s="5">
        <f t="shared" si="15"/>
        <v>930000000</v>
      </c>
      <c r="Z100" s="19">
        <v>0</v>
      </c>
      <c r="AA100" s="5">
        <f t="shared" si="16"/>
        <v>930000000</v>
      </c>
      <c r="AB100" s="14" t="s">
        <v>162</v>
      </c>
      <c r="AC100" s="6" t="s">
        <v>297</v>
      </c>
      <c r="AD100" s="28">
        <v>800077635</v>
      </c>
      <c r="AE100" s="28">
        <v>1</v>
      </c>
      <c r="AF100" s="11" t="s">
        <v>196</v>
      </c>
      <c r="AG100" s="28">
        <v>4272000</v>
      </c>
      <c r="AH100" s="41" t="s">
        <v>39</v>
      </c>
      <c r="AI100" s="40" t="s">
        <v>24</v>
      </c>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c r="IQ100" s="9"/>
      <c r="IR100" s="9"/>
      <c r="IS100" s="9"/>
      <c r="IT100" s="9"/>
      <c r="IU100" s="9"/>
      <c r="IV100" s="9"/>
      <c r="IW100" s="9"/>
      <c r="IX100" s="9"/>
      <c r="IY100" s="9"/>
      <c r="IZ100" s="9"/>
      <c r="JA100" s="9"/>
      <c r="JB100" s="9"/>
      <c r="JC100" s="9"/>
      <c r="JD100" s="9"/>
      <c r="JE100" s="9"/>
      <c r="JF100" s="9"/>
      <c r="JG100" s="9"/>
      <c r="JH100" s="9"/>
      <c r="JI100" s="9"/>
      <c r="JJ100" s="9"/>
      <c r="JK100" s="9"/>
      <c r="JL100" s="9"/>
      <c r="JM100" s="9"/>
      <c r="JN100" s="9"/>
      <c r="JO100" s="9"/>
      <c r="JP100" s="9"/>
      <c r="JQ100" s="9"/>
      <c r="JR100" s="9"/>
      <c r="JS100" s="9"/>
      <c r="JT100" s="9"/>
      <c r="JU100" s="9"/>
      <c r="JV100" s="9"/>
      <c r="JW100" s="9"/>
      <c r="JX100" s="9"/>
      <c r="JY100" s="9"/>
      <c r="JZ100" s="9"/>
      <c r="KA100" s="9"/>
      <c r="KB100" s="9"/>
      <c r="KC100" s="9"/>
      <c r="KD100" s="9"/>
      <c r="KE100" s="9"/>
      <c r="KF100" s="9"/>
      <c r="KG100" s="9"/>
      <c r="KH100" s="9"/>
      <c r="KI100" s="9"/>
      <c r="KJ100" s="9"/>
      <c r="KK100" s="9"/>
      <c r="KL100" s="9"/>
      <c r="KM100" s="9"/>
      <c r="KN100" s="9"/>
      <c r="KO100" s="9"/>
      <c r="KP100" s="9"/>
      <c r="KQ100" s="9"/>
      <c r="KR100" s="9"/>
      <c r="KS100" s="9"/>
      <c r="KT100" s="9"/>
      <c r="KU100" s="9"/>
      <c r="KV100" s="9"/>
      <c r="KW100" s="9"/>
      <c r="KX100" s="9"/>
      <c r="KY100" s="9"/>
      <c r="KZ100" s="9"/>
      <c r="LA100" s="9"/>
      <c r="LB100" s="9"/>
      <c r="LC100" s="9"/>
      <c r="LD100" s="9"/>
      <c r="LE100" s="9"/>
      <c r="LF100" s="9"/>
      <c r="LG100" s="9"/>
      <c r="LH100" s="9"/>
      <c r="LI100" s="9"/>
      <c r="LJ100" s="9"/>
      <c r="LK100" s="9"/>
      <c r="LL100" s="9"/>
      <c r="LM100" s="9"/>
      <c r="LN100" s="9"/>
      <c r="LO100" s="9"/>
      <c r="LP100" s="9"/>
      <c r="LQ100" s="9"/>
      <c r="LR100" s="9"/>
      <c r="LS100" s="9"/>
      <c r="LT100" s="9"/>
      <c r="LU100" s="9"/>
      <c r="LV100" s="9"/>
      <c r="LW100" s="9"/>
      <c r="LX100" s="9"/>
      <c r="LY100" s="9"/>
      <c r="LZ100" s="9"/>
      <c r="MA100" s="9"/>
      <c r="MB100" s="9"/>
      <c r="MC100" s="9"/>
      <c r="MD100" s="9"/>
      <c r="ME100" s="9"/>
      <c r="MF100" s="9"/>
      <c r="MG100" s="9"/>
      <c r="MH100" s="9"/>
      <c r="MI100" s="9"/>
      <c r="MJ100" s="9"/>
      <c r="MK100" s="9"/>
      <c r="ML100" s="9"/>
      <c r="MM100" s="9"/>
      <c r="MN100" s="9"/>
      <c r="MO100" s="9"/>
      <c r="MP100" s="9"/>
      <c r="MQ100" s="9"/>
      <c r="MR100" s="9"/>
      <c r="MS100" s="9"/>
      <c r="MT100" s="9"/>
      <c r="MU100" s="9"/>
      <c r="MV100" s="9"/>
      <c r="MW100" s="9"/>
      <c r="MX100" s="9"/>
      <c r="MY100" s="9"/>
      <c r="MZ100" s="9"/>
      <c r="NA100" s="9"/>
      <c r="NB100" s="9"/>
      <c r="NC100" s="9"/>
      <c r="ND100" s="9"/>
      <c r="NE100" s="9"/>
      <c r="NF100" s="9"/>
      <c r="NG100" s="9"/>
      <c r="NH100" s="9"/>
      <c r="NI100" s="9"/>
      <c r="NJ100" s="9"/>
      <c r="NK100" s="9"/>
      <c r="NL100" s="9"/>
      <c r="NM100" s="9"/>
      <c r="NN100" s="9"/>
      <c r="NO100" s="9"/>
      <c r="NP100" s="9"/>
      <c r="NQ100" s="9"/>
    </row>
    <row r="101" spans="1:381" s="15" customFormat="1" ht="90" customHeight="1">
      <c r="A101" s="33"/>
      <c r="B101" s="33"/>
      <c r="C101" s="33"/>
      <c r="D101" s="33">
        <v>1</v>
      </c>
      <c r="E101" s="33"/>
      <c r="F101" s="33"/>
      <c r="G101" s="33"/>
      <c r="H101" s="34" t="s">
        <v>510</v>
      </c>
      <c r="I101" s="13" t="s">
        <v>30</v>
      </c>
      <c r="J101" s="35" t="s">
        <v>1020</v>
      </c>
      <c r="K101" s="4" t="s">
        <v>1021</v>
      </c>
      <c r="L101" s="2" t="s">
        <v>1022</v>
      </c>
      <c r="M101" s="34" t="s">
        <v>831</v>
      </c>
      <c r="N101" s="38" t="s">
        <v>1023</v>
      </c>
      <c r="O101" s="17">
        <v>44914</v>
      </c>
      <c r="P101" s="17">
        <v>44917</v>
      </c>
      <c r="Q101" s="17">
        <v>45245</v>
      </c>
      <c r="R101" s="39">
        <v>47362000</v>
      </c>
      <c r="S101" s="18">
        <v>994602000</v>
      </c>
      <c r="T101" s="18">
        <v>0</v>
      </c>
      <c r="U101" s="18">
        <v>0</v>
      </c>
      <c r="V101" s="18">
        <v>0</v>
      </c>
      <c r="W101" s="5">
        <f t="shared" si="17"/>
        <v>1041964000</v>
      </c>
      <c r="X101" s="18">
        <v>0</v>
      </c>
      <c r="Y101" s="5">
        <f t="shared" si="15"/>
        <v>1041964000</v>
      </c>
      <c r="Z101" s="19">
        <v>0</v>
      </c>
      <c r="AA101" s="5">
        <f t="shared" si="16"/>
        <v>1041964000</v>
      </c>
      <c r="AB101" s="14" t="s">
        <v>1024</v>
      </c>
      <c r="AC101" s="6" t="s">
        <v>199</v>
      </c>
      <c r="AD101" s="28">
        <v>860350543</v>
      </c>
      <c r="AE101" s="28">
        <v>9</v>
      </c>
      <c r="AF101" s="21" t="s">
        <v>833</v>
      </c>
      <c r="AG101" s="28">
        <v>8053992</v>
      </c>
      <c r="AH101" s="41" t="s">
        <v>48</v>
      </c>
      <c r="AI101" s="40" t="s">
        <v>24</v>
      </c>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c r="IQ101" s="9"/>
      <c r="IR101" s="9"/>
      <c r="IS101" s="9"/>
      <c r="IT101" s="9"/>
      <c r="IU101" s="9"/>
      <c r="IV101" s="9"/>
      <c r="IW101" s="9"/>
      <c r="IX101" s="9"/>
      <c r="IY101" s="9"/>
      <c r="IZ101" s="9"/>
      <c r="JA101" s="9"/>
      <c r="JB101" s="9"/>
      <c r="JC101" s="9"/>
      <c r="JD101" s="9"/>
      <c r="JE101" s="9"/>
      <c r="JF101" s="9"/>
      <c r="JG101" s="9"/>
      <c r="JH101" s="9"/>
      <c r="JI101" s="9"/>
      <c r="JJ101" s="9"/>
      <c r="JK101" s="9"/>
      <c r="JL101" s="9"/>
      <c r="JM101" s="9"/>
      <c r="JN101" s="9"/>
      <c r="JO101" s="9"/>
      <c r="JP101" s="9"/>
      <c r="JQ101" s="9"/>
      <c r="JR101" s="9"/>
      <c r="JS101" s="9"/>
      <c r="JT101" s="9"/>
      <c r="JU101" s="9"/>
      <c r="JV101" s="9"/>
      <c r="JW101" s="9"/>
      <c r="JX101" s="9"/>
      <c r="JY101" s="9"/>
      <c r="JZ101" s="9"/>
      <c r="KA101" s="9"/>
      <c r="KB101" s="9"/>
      <c r="KC101" s="9"/>
      <c r="KD101" s="9"/>
      <c r="KE101" s="9"/>
      <c r="KF101" s="9"/>
      <c r="KG101" s="9"/>
      <c r="KH101" s="9"/>
      <c r="KI101" s="9"/>
      <c r="KJ101" s="9"/>
      <c r="KK101" s="9"/>
      <c r="KL101" s="9"/>
      <c r="KM101" s="9"/>
      <c r="KN101" s="9"/>
      <c r="KO101" s="9"/>
      <c r="KP101" s="9"/>
      <c r="KQ101" s="9"/>
      <c r="KR101" s="9"/>
      <c r="KS101" s="9"/>
      <c r="KT101" s="9"/>
      <c r="KU101" s="9"/>
      <c r="KV101" s="9"/>
      <c r="KW101" s="9"/>
      <c r="KX101" s="9"/>
      <c r="KY101" s="9"/>
      <c r="KZ101" s="9"/>
      <c r="LA101" s="9"/>
      <c r="LB101" s="9"/>
      <c r="LC101" s="9"/>
      <c r="LD101" s="9"/>
      <c r="LE101" s="9"/>
      <c r="LF101" s="9"/>
      <c r="LG101" s="9"/>
      <c r="LH101" s="9"/>
      <c r="LI101" s="9"/>
      <c r="LJ101" s="9"/>
      <c r="LK101" s="9"/>
      <c r="LL101" s="9"/>
      <c r="LM101" s="9"/>
      <c r="LN101" s="9"/>
      <c r="LO101" s="9"/>
      <c r="LP101" s="9"/>
      <c r="LQ101" s="9"/>
      <c r="LR101" s="9"/>
      <c r="LS101" s="9"/>
      <c r="LT101" s="9"/>
      <c r="LU101" s="9"/>
      <c r="LV101" s="9"/>
      <c r="LW101" s="9"/>
      <c r="LX101" s="9"/>
      <c r="LY101" s="9"/>
      <c r="LZ101" s="9"/>
      <c r="MA101" s="9"/>
      <c r="MB101" s="9"/>
      <c r="MC101" s="9"/>
      <c r="MD101" s="9"/>
      <c r="ME101" s="9"/>
      <c r="MF101" s="9"/>
      <c r="MG101" s="9"/>
      <c r="MH101" s="9"/>
      <c r="MI101" s="9"/>
      <c r="MJ101" s="9"/>
      <c r="MK101" s="9"/>
      <c r="ML101" s="9"/>
      <c r="MM101" s="9"/>
      <c r="MN101" s="9"/>
      <c r="MO101" s="9"/>
      <c r="MP101" s="9"/>
      <c r="MQ101" s="9"/>
      <c r="MR101" s="9"/>
      <c r="MS101" s="9"/>
      <c r="MT101" s="9"/>
      <c r="MU101" s="9"/>
      <c r="MV101" s="9"/>
      <c r="MW101" s="9"/>
      <c r="MX101" s="9"/>
      <c r="MY101" s="9"/>
      <c r="MZ101" s="9"/>
      <c r="NA101" s="9"/>
      <c r="NB101" s="9"/>
      <c r="NC101" s="9"/>
      <c r="ND101" s="9"/>
      <c r="NE101" s="9"/>
      <c r="NF101" s="9"/>
      <c r="NG101" s="9"/>
      <c r="NH101" s="9"/>
      <c r="NI101" s="9"/>
      <c r="NJ101" s="9"/>
      <c r="NK101" s="9"/>
      <c r="NL101" s="9"/>
      <c r="NM101" s="9"/>
      <c r="NN101" s="9"/>
      <c r="NO101" s="9"/>
      <c r="NP101" s="9"/>
      <c r="NQ101" s="9"/>
    </row>
    <row r="102" spans="1:381" s="15" customFormat="1" ht="90" customHeight="1">
      <c r="A102" s="33"/>
      <c r="B102" s="33">
        <v>1</v>
      </c>
      <c r="C102" s="33"/>
      <c r="D102" s="33"/>
      <c r="E102" s="33"/>
      <c r="F102" s="33"/>
      <c r="G102" s="33"/>
      <c r="H102" s="34" t="s">
        <v>369</v>
      </c>
      <c r="I102" s="13" t="s">
        <v>103</v>
      </c>
      <c r="J102" s="35" t="s">
        <v>1025</v>
      </c>
      <c r="K102" s="4" t="s">
        <v>1026</v>
      </c>
      <c r="L102" s="2" t="s">
        <v>1027</v>
      </c>
      <c r="M102" s="34" t="s">
        <v>596</v>
      </c>
      <c r="N102" s="38" t="s">
        <v>1028</v>
      </c>
      <c r="O102" s="17">
        <v>44915</v>
      </c>
      <c r="P102" s="17">
        <v>44922</v>
      </c>
      <c r="Q102" s="17">
        <v>46234</v>
      </c>
      <c r="R102" s="39">
        <v>120000000</v>
      </c>
      <c r="S102" s="18">
        <v>1482999984</v>
      </c>
      <c r="T102" s="18">
        <v>1527489984</v>
      </c>
      <c r="U102" s="18">
        <v>1573314684</v>
      </c>
      <c r="V102" s="18">
        <v>945299915</v>
      </c>
      <c r="W102" s="5">
        <f t="shared" si="17"/>
        <v>5649104567</v>
      </c>
      <c r="X102" s="18">
        <v>0</v>
      </c>
      <c r="Y102" s="5">
        <f t="shared" si="15"/>
        <v>5649104567</v>
      </c>
      <c r="Z102" s="19">
        <v>0</v>
      </c>
      <c r="AA102" s="5">
        <f t="shared" si="16"/>
        <v>5649104567</v>
      </c>
      <c r="AB102" s="14" t="s">
        <v>1029</v>
      </c>
      <c r="AC102" s="6" t="s">
        <v>597</v>
      </c>
      <c r="AD102" s="28">
        <v>800205914</v>
      </c>
      <c r="AE102" s="28">
        <v>1</v>
      </c>
      <c r="AF102" s="11" t="s">
        <v>1030</v>
      </c>
      <c r="AG102" s="28">
        <v>3600561</v>
      </c>
      <c r="AH102" s="41" t="s">
        <v>598</v>
      </c>
      <c r="AI102" s="40" t="s">
        <v>24</v>
      </c>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c r="IQ102" s="9"/>
      <c r="IR102" s="9"/>
      <c r="IS102" s="9"/>
      <c r="IT102" s="9"/>
      <c r="IU102" s="9"/>
      <c r="IV102" s="9"/>
      <c r="IW102" s="9"/>
      <c r="IX102" s="9"/>
      <c r="IY102" s="9"/>
      <c r="IZ102" s="9"/>
      <c r="JA102" s="9"/>
      <c r="JB102" s="9"/>
      <c r="JC102" s="9"/>
      <c r="JD102" s="9"/>
      <c r="JE102" s="9"/>
      <c r="JF102" s="9"/>
      <c r="JG102" s="9"/>
      <c r="JH102" s="9"/>
      <c r="JI102" s="9"/>
      <c r="JJ102" s="9"/>
      <c r="JK102" s="9"/>
      <c r="JL102" s="9"/>
      <c r="JM102" s="9"/>
      <c r="JN102" s="9"/>
      <c r="JO102" s="9"/>
      <c r="JP102" s="9"/>
      <c r="JQ102" s="9"/>
      <c r="JR102" s="9"/>
      <c r="JS102" s="9"/>
      <c r="JT102" s="9"/>
      <c r="JU102" s="9"/>
      <c r="JV102" s="9"/>
      <c r="JW102" s="9"/>
      <c r="JX102" s="9"/>
      <c r="JY102" s="9"/>
      <c r="JZ102" s="9"/>
      <c r="KA102" s="9"/>
      <c r="KB102" s="9"/>
      <c r="KC102" s="9"/>
      <c r="KD102" s="9"/>
      <c r="KE102" s="9"/>
      <c r="KF102" s="9"/>
      <c r="KG102" s="9"/>
      <c r="KH102" s="9"/>
      <c r="KI102" s="9"/>
      <c r="KJ102" s="9"/>
      <c r="KK102" s="9"/>
      <c r="KL102" s="9"/>
      <c r="KM102" s="9"/>
      <c r="KN102" s="9"/>
      <c r="KO102" s="9"/>
      <c r="KP102" s="9"/>
      <c r="KQ102" s="9"/>
      <c r="KR102" s="9"/>
      <c r="KS102" s="9"/>
      <c r="KT102" s="9"/>
      <c r="KU102" s="9"/>
      <c r="KV102" s="9"/>
      <c r="KW102" s="9"/>
      <c r="KX102" s="9"/>
      <c r="KY102" s="9"/>
      <c r="KZ102" s="9"/>
      <c r="LA102" s="9"/>
      <c r="LB102" s="9"/>
      <c r="LC102" s="9"/>
      <c r="LD102" s="9"/>
      <c r="LE102" s="9"/>
      <c r="LF102" s="9"/>
      <c r="LG102" s="9"/>
      <c r="LH102" s="9"/>
      <c r="LI102" s="9"/>
      <c r="LJ102" s="9"/>
      <c r="LK102" s="9"/>
      <c r="LL102" s="9"/>
      <c r="LM102" s="9"/>
      <c r="LN102" s="9"/>
      <c r="LO102" s="9"/>
      <c r="LP102" s="9"/>
      <c r="LQ102" s="9"/>
      <c r="LR102" s="9"/>
      <c r="LS102" s="9"/>
      <c r="LT102" s="9"/>
      <c r="LU102" s="9"/>
      <c r="LV102" s="9"/>
      <c r="LW102" s="9"/>
      <c r="LX102" s="9"/>
      <c r="LY102" s="9"/>
      <c r="LZ102" s="9"/>
      <c r="MA102" s="9"/>
      <c r="MB102" s="9"/>
      <c r="MC102" s="9"/>
      <c r="MD102" s="9"/>
      <c r="ME102" s="9"/>
      <c r="MF102" s="9"/>
      <c r="MG102" s="9"/>
      <c r="MH102" s="9"/>
      <c r="MI102" s="9"/>
      <c r="MJ102" s="9"/>
      <c r="MK102" s="9"/>
      <c r="ML102" s="9"/>
      <c r="MM102" s="9"/>
      <c r="MN102" s="9"/>
      <c r="MO102" s="9"/>
      <c r="MP102" s="9"/>
      <c r="MQ102" s="9"/>
      <c r="MR102" s="9"/>
      <c r="MS102" s="9"/>
      <c r="MT102" s="9"/>
      <c r="MU102" s="9"/>
      <c r="MV102" s="9"/>
      <c r="MW102" s="9"/>
      <c r="MX102" s="9"/>
      <c r="MY102" s="9"/>
      <c r="MZ102" s="9"/>
      <c r="NA102" s="9"/>
      <c r="NB102" s="9"/>
      <c r="NC102" s="9"/>
      <c r="ND102" s="9"/>
      <c r="NE102" s="9"/>
      <c r="NF102" s="9"/>
      <c r="NG102" s="9"/>
      <c r="NH102" s="9"/>
      <c r="NI102" s="9"/>
      <c r="NJ102" s="9"/>
      <c r="NK102" s="9"/>
      <c r="NL102" s="9"/>
      <c r="NM102" s="9"/>
      <c r="NN102" s="9"/>
      <c r="NO102" s="9"/>
      <c r="NP102" s="9"/>
      <c r="NQ102" s="9"/>
    </row>
    <row r="103" spans="1:381" s="15" customFormat="1" ht="90" customHeight="1">
      <c r="A103" s="33">
        <v>1</v>
      </c>
      <c r="B103" s="33"/>
      <c r="C103" s="33"/>
      <c r="D103" s="33"/>
      <c r="E103" s="33"/>
      <c r="F103" s="33"/>
      <c r="G103" s="33"/>
      <c r="H103" s="34" t="s">
        <v>385</v>
      </c>
      <c r="I103" s="13" t="s">
        <v>103</v>
      </c>
      <c r="J103" s="35" t="s">
        <v>1031</v>
      </c>
      <c r="K103" s="4" t="s">
        <v>1032</v>
      </c>
      <c r="L103" s="2" t="s">
        <v>1033</v>
      </c>
      <c r="M103" s="34" t="s">
        <v>1034</v>
      </c>
      <c r="N103" s="38" t="s">
        <v>1035</v>
      </c>
      <c r="O103" s="17">
        <v>44916</v>
      </c>
      <c r="P103" s="17">
        <v>44922</v>
      </c>
      <c r="Q103" s="17">
        <v>46234</v>
      </c>
      <c r="R103" s="39">
        <v>50400000</v>
      </c>
      <c r="S103" s="18">
        <v>100000000</v>
      </c>
      <c r="T103" s="18">
        <v>100000000</v>
      </c>
      <c r="U103" s="18">
        <v>100000000</v>
      </c>
      <c r="V103" s="18">
        <v>50000000</v>
      </c>
      <c r="W103" s="5">
        <f t="shared" si="17"/>
        <v>400400000</v>
      </c>
      <c r="X103" s="18">
        <v>0</v>
      </c>
      <c r="Y103" s="5">
        <f t="shared" si="15"/>
        <v>400400000</v>
      </c>
      <c r="Z103" s="19">
        <v>0</v>
      </c>
      <c r="AA103" s="5">
        <f t="shared" si="16"/>
        <v>400400000</v>
      </c>
      <c r="AB103" s="14" t="s">
        <v>162</v>
      </c>
      <c r="AC103" s="6" t="s">
        <v>293</v>
      </c>
      <c r="AD103" s="28">
        <v>860001911</v>
      </c>
      <c r="AE103" s="28">
        <v>1</v>
      </c>
      <c r="AF103" s="21" t="s">
        <v>1036</v>
      </c>
      <c r="AG103" s="28">
        <v>3904552</v>
      </c>
      <c r="AH103" s="41" t="s">
        <v>72</v>
      </c>
      <c r="AI103" s="40" t="s">
        <v>24</v>
      </c>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c r="IQ103" s="9"/>
      <c r="IR103" s="9"/>
      <c r="IS103" s="9"/>
      <c r="IT103" s="9"/>
      <c r="IU103" s="9"/>
      <c r="IV103" s="9"/>
      <c r="IW103" s="9"/>
      <c r="IX103" s="9"/>
      <c r="IY103" s="9"/>
      <c r="IZ103" s="9"/>
      <c r="JA103" s="9"/>
      <c r="JB103" s="9"/>
      <c r="JC103" s="9"/>
      <c r="JD103" s="9"/>
      <c r="JE103" s="9"/>
      <c r="JF103" s="9"/>
      <c r="JG103" s="9"/>
      <c r="JH103" s="9"/>
      <c r="JI103" s="9"/>
      <c r="JJ103" s="9"/>
      <c r="JK103" s="9"/>
      <c r="JL103" s="9"/>
      <c r="JM103" s="9"/>
      <c r="JN103" s="9"/>
      <c r="JO103" s="9"/>
      <c r="JP103" s="9"/>
      <c r="JQ103" s="9"/>
      <c r="JR103" s="9"/>
      <c r="JS103" s="9"/>
      <c r="JT103" s="9"/>
      <c r="JU103" s="9"/>
      <c r="JV103" s="9"/>
      <c r="JW103" s="9"/>
      <c r="JX103" s="9"/>
      <c r="JY103" s="9"/>
      <c r="JZ103" s="9"/>
      <c r="KA103" s="9"/>
      <c r="KB103" s="9"/>
      <c r="KC103" s="9"/>
      <c r="KD103" s="9"/>
      <c r="KE103" s="9"/>
      <c r="KF103" s="9"/>
      <c r="KG103" s="9"/>
      <c r="KH103" s="9"/>
      <c r="KI103" s="9"/>
      <c r="KJ103" s="9"/>
      <c r="KK103" s="9"/>
      <c r="KL103" s="9"/>
      <c r="KM103" s="9"/>
      <c r="KN103" s="9"/>
      <c r="KO103" s="9"/>
      <c r="KP103" s="9"/>
      <c r="KQ103" s="9"/>
      <c r="KR103" s="9"/>
      <c r="KS103" s="9"/>
      <c r="KT103" s="9"/>
      <c r="KU103" s="9"/>
      <c r="KV103" s="9"/>
      <c r="KW103" s="9"/>
      <c r="KX103" s="9"/>
      <c r="KY103" s="9"/>
      <c r="KZ103" s="9"/>
      <c r="LA103" s="9"/>
      <c r="LB103" s="9"/>
      <c r="LC103" s="9"/>
      <c r="LD103" s="9"/>
      <c r="LE103" s="9"/>
      <c r="LF103" s="9"/>
      <c r="LG103" s="9"/>
      <c r="LH103" s="9"/>
      <c r="LI103" s="9"/>
      <c r="LJ103" s="9"/>
      <c r="LK103" s="9"/>
      <c r="LL103" s="9"/>
      <c r="LM103" s="9"/>
      <c r="LN103" s="9"/>
      <c r="LO103" s="9"/>
      <c r="LP103" s="9"/>
      <c r="LQ103" s="9"/>
      <c r="LR103" s="9"/>
      <c r="LS103" s="9"/>
      <c r="LT103" s="9"/>
      <c r="LU103" s="9"/>
      <c r="LV103" s="9"/>
      <c r="LW103" s="9"/>
      <c r="LX103" s="9"/>
      <c r="LY103" s="9"/>
      <c r="LZ103" s="9"/>
      <c r="MA103" s="9"/>
      <c r="MB103" s="9"/>
      <c r="MC103" s="9"/>
      <c r="MD103" s="9"/>
      <c r="ME103" s="9"/>
      <c r="MF103" s="9"/>
      <c r="MG103" s="9"/>
      <c r="MH103" s="9"/>
      <c r="MI103" s="9"/>
      <c r="MJ103" s="9"/>
      <c r="MK103" s="9"/>
      <c r="ML103" s="9"/>
      <c r="MM103" s="9"/>
      <c r="MN103" s="9"/>
      <c r="MO103" s="9"/>
      <c r="MP103" s="9"/>
      <c r="MQ103" s="9"/>
      <c r="MR103" s="9"/>
      <c r="MS103" s="9"/>
      <c r="MT103" s="9"/>
      <c r="MU103" s="9"/>
      <c r="MV103" s="9"/>
      <c r="MW103" s="9"/>
      <c r="MX103" s="9"/>
      <c r="MY103" s="9"/>
      <c r="MZ103" s="9"/>
      <c r="NA103" s="9"/>
      <c r="NB103" s="9"/>
      <c r="NC103" s="9"/>
      <c r="ND103" s="9"/>
      <c r="NE103" s="9"/>
      <c r="NF103" s="9"/>
      <c r="NG103" s="9"/>
      <c r="NH103" s="9"/>
      <c r="NI103" s="9"/>
      <c r="NJ103" s="9"/>
      <c r="NK103" s="9"/>
      <c r="NL103" s="9"/>
      <c r="NM103" s="9"/>
      <c r="NN103" s="9"/>
      <c r="NO103" s="9"/>
      <c r="NP103" s="9"/>
      <c r="NQ103" s="9"/>
    </row>
    <row r="104" spans="1:381" s="15" customFormat="1" ht="90" customHeight="1">
      <c r="A104" s="33"/>
      <c r="B104" s="33"/>
      <c r="C104" s="33">
        <v>1</v>
      </c>
      <c r="D104" s="33"/>
      <c r="E104" s="33"/>
      <c r="F104" s="33"/>
      <c r="G104" s="33"/>
      <c r="H104" s="34" t="s">
        <v>710</v>
      </c>
      <c r="I104" s="13" t="s">
        <v>103</v>
      </c>
      <c r="J104" s="35" t="s">
        <v>1037</v>
      </c>
      <c r="K104" s="4" t="s">
        <v>1038</v>
      </c>
      <c r="L104" s="2" t="s">
        <v>1039</v>
      </c>
      <c r="M104" s="34" t="s">
        <v>310</v>
      </c>
      <c r="N104" s="38" t="s">
        <v>1040</v>
      </c>
      <c r="O104" s="17">
        <v>44916</v>
      </c>
      <c r="P104" s="17">
        <v>44922</v>
      </c>
      <c r="Q104" s="17">
        <v>46234</v>
      </c>
      <c r="R104" s="39">
        <v>1000000</v>
      </c>
      <c r="S104" s="18">
        <v>19000000</v>
      </c>
      <c r="T104" s="18">
        <v>19000000</v>
      </c>
      <c r="U104" s="18">
        <v>19000000</v>
      </c>
      <c r="V104" s="18">
        <v>7000000</v>
      </c>
      <c r="W104" s="5">
        <f t="shared" si="17"/>
        <v>65000000</v>
      </c>
      <c r="X104" s="18">
        <v>0</v>
      </c>
      <c r="Y104" s="5">
        <f t="shared" si="15"/>
        <v>65000000</v>
      </c>
      <c r="Z104" s="19">
        <v>0</v>
      </c>
      <c r="AA104" s="5">
        <f t="shared" si="16"/>
        <v>65000000</v>
      </c>
      <c r="AB104" s="14" t="s">
        <v>162</v>
      </c>
      <c r="AC104" s="6" t="s">
        <v>311</v>
      </c>
      <c r="AD104" s="28">
        <v>901409573</v>
      </c>
      <c r="AE104" s="28">
        <v>4</v>
      </c>
      <c r="AF104" s="21" t="s">
        <v>1041</v>
      </c>
      <c r="AG104" s="28">
        <v>3208109390</v>
      </c>
      <c r="AH104" s="41" t="s">
        <v>312</v>
      </c>
      <c r="AI104" s="40" t="s">
        <v>24</v>
      </c>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c r="IQ104" s="9"/>
      <c r="IR104" s="9"/>
      <c r="IS104" s="9"/>
      <c r="IT104" s="9"/>
      <c r="IU104" s="9"/>
      <c r="IV104" s="9"/>
      <c r="IW104" s="9"/>
      <c r="IX104" s="9"/>
      <c r="IY104" s="9"/>
      <c r="IZ104" s="9"/>
      <c r="JA104" s="9"/>
      <c r="JB104" s="9"/>
      <c r="JC104" s="9"/>
      <c r="JD104" s="9"/>
      <c r="JE104" s="9"/>
      <c r="JF104" s="9"/>
      <c r="JG104" s="9"/>
      <c r="JH104" s="9"/>
      <c r="JI104" s="9"/>
      <c r="JJ104" s="9"/>
      <c r="JK104" s="9"/>
      <c r="JL104" s="9"/>
      <c r="JM104" s="9"/>
      <c r="JN104" s="9"/>
      <c r="JO104" s="9"/>
      <c r="JP104" s="9"/>
      <c r="JQ104" s="9"/>
      <c r="JR104" s="9"/>
      <c r="JS104" s="9"/>
      <c r="JT104" s="9"/>
      <c r="JU104" s="9"/>
      <c r="JV104" s="9"/>
      <c r="JW104" s="9"/>
      <c r="JX104" s="9"/>
      <c r="JY104" s="9"/>
      <c r="JZ104" s="9"/>
      <c r="KA104" s="9"/>
      <c r="KB104" s="9"/>
      <c r="KC104" s="9"/>
      <c r="KD104" s="9"/>
      <c r="KE104" s="9"/>
      <c r="KF104" s="9"/>
      <c r="KG104" s="9"/>
      <c r="KH104" s="9"/>
      <c r="KI104" s="9"/>
      <c r="KJ104" s="9"/>
      <c r="KK104" s="9"/>
      <c r="KL104" s="9"/>
      <c r="KM104" s="9"/>
      <c r="KN104" s="9"/>
      <c r="KO104" s="9"/>
      <c r="KP104" s="9"/>
      <c r="KQ104" s="9"/>
      <c r="KR104" s="9"/>
      <c r="KS104" s="9"/>
      <c r="KT104" s="9"/>
      <c r="KU104" s="9"/>
      <c r="KV104" s="9"/>
      <c r="KW104" s="9"/>
      <c r="KX104" s="9"/>
      <c r="KY104" s="9"/>
      <c r="KZ104" s="9"/>
      <c r="LA104" s="9"/>
      <c r="LB104" s="9"/>
      <c r="LC104" s="9"/>
      <c r="LD104" s="9"/>
      <c r="LE104" s="9"/>
      <c r="LF104" s="9"/>
      <c r="LG104" s="9"/>
      <c r="LH104" s="9"/>
      <c r="LI104" s="9"/>
      <c r="LJ104" s="9"/>
      <c r="LK104" s="9"/>
      <c r="LL104" s="9"/>
      <c r="LM104" s="9"/>
      <c r="LN104" s="9"/>
      <c r="LO104" s="9"/>
      <c r="LP104" s="9"/>
      <c r="LQ104" s="9"/>
      <c r="LR104" s="9"/>
      <c r="LS104" s="9"/>
      <c r="LT104" s="9"/>
      <c r="LU104" s="9"/>
      <c r="LV104" s="9"/>
      <c r="LW104" s="9"/>
      <c r="LX104" s="9"/>
      <c r="LY104" s="9"/>
      <c r="LZ104" s="9"/>
      <c r="MA104" s="9"/>
      <c r="MB104" s="9"/>
      <c r="MC104" s="9"/>
      <c r="MD104" s="9"/>
      <c r="ME104" s="9"/>
      <c r="MF104" s="9"/>
      <c r="MG104" s="9"/>
      <c r="MH104" s="9"/>
      <c r="MI104" s="9"/>
      <c r="MJ104" s="9"/>
      <c r="MK104" s="9"/>
      <c r="ML104" s="9"/>
      <c r="MM104" s="9"/>
      <c r="MN104" s="9"/>
      <c r="MO104" s="9"/>
      <c r="MP104" s="9"/>
      <c r="MQ104" s="9"/>
      <c r="MR104" s="9"/>
      <c r="MS104" s="9"/>
      <c r="MT104" s="9"/>
      <c r="MU104" s="9"/>
      <c r="MV104" s="9"/>
      <c r="MW104" s="9"/>
      <c r="MX104" s="9"/>
      <c r="MY104" s="9"/>
      <c r="MZ104" s="9"/>
      <c r="NA104" s="9"/>
      <c r="NB104" s="9"/>
      <c r="NC104" s="9"/>
      <c r="ND104" s="9"/>
      <c r="NE104" s="9"/>
      <c r="NF104" s="9"/>
      <c r="NG104" s="9"/>
      <c r="NH104" s="9"/>
      <c r="NI104" s="9"/>
      <c r="NJ104" s="9"/>
      <c r="NK104" s="9"/>
      <c r="NL104" s="9"/>
      <c r="NM104" s="9"/>
      <c r="NN104" s="9"/>
      <c r="NO104" s="9"/>
      <c r="NP104" s="9"/>
      <c r="NQ104" s="9"/>
    </row>
    <row r="105" spans="1:381" s="15" customFormat="1" ht="90" customHeight="1">
      <c r="A105" s="33"/>
      <c r="B105" s="33"/>
      <c r="C105" s="33"/>
      <c r="D105" s="33">
        <v>1</v>
      </c>
      <c r="E105" s="33"/>
      <c r="F105" s="33"/>
      <c r="G105" s="33"/>
      <c r="H105" s="34" t="s">
        <v>511</v>
      </c>
      <c r="I105" s="13" t="s">
        <v>103</v>
      </c>
      <c r="J105" s="35" t="s">
        <v>1042</v>
      </c>
      <c r="K105" s="4" t="s">
        <v>1043</v>
      </c>
      <c r="L105" s="2" t="s">
        <v>1044</v>
      </c>
      <c r="M105" s="34" t="s">
        <v>1045</v>
      </c>
      <c r="N105" s="38" t="s">
        <v>1046</v>
      </c>
      <c r="O105" s="17">
        <v>44916</v>
      </c>
      <c r="P105" s="17">
        <v>44921</v>
      </c>
      <c r="Q105" s="17">
        <v>46234</v>
      </c>
      <c r="R105" s="39">
        <v>6596633</v>
      </c>
      <c r="S105" s="18">
        <v>165126930</v>
      </c>
      <c r="T105" s="18">
        <v>170080740</v>
      </c>
      <c r="U105" s="18">
        <v>175183160</v>
      </c>
      <c r="V105" s="18">
        <v>105255880</v>
      </c>
      <c r="W105" s="5">
        <f t="shared" si="17"/>
        <v>622243343</v>
      </c>
      <c r="X105" s="18">
        <v>0</v>
      </c>
      <c r="Y105" s="5">
        <f t="shared" si="15"/>
        <v>622243343</v>
      </c>
      <c r="Z105" s="19">
        <v>0</v>
      </c>
      <c r="AA105" s="5">
        <f t="shared" si="16"/>
        <v>622243343</v>
      </c>
      <c r="AB105" s="14" t="s">
        <v>100</v>
      </c>
      <c r="AC105" s="6" t="s">
        <v>1047</v>
      </c>
      <c r="AD105" s="28">
        <v>900718863</v>
      </c>
      <c r="AE105" s="28">
        <v>7</v>
      </c>
      <c r="AF105" s="11" t="s">
        <v>1048</v>
      </c>
      <c r="AG105" s="28">
        <v>7818119</v>
      </c>
      <c r="AH105" s="41" t="s">
        <v>1049</v>
      </c>
      <c r="AI105" s="40" t="s">
        <v>24</v>
      </c>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c r="IQ105" s="9"/>
      <c r="IR105" s="9"/>
      <c r="IS105" s="9"/>
      <c r="IT105" s="9"/>
      <c r="IU105" s="9"/>
      <c r="IV105" s="9"/>
      <c r="IW105" s="9"/>
      <c r="IX105" s="9"/>
      <c r="IY105" s="9"/>
      <c r="IZ105" s="9"/>
      <c r="JA105" s="9"/>
      <c r="JB105" s="9"/>
      <c r="JC105" s="9"/>
      <c r="JD105" s="9"/>
      <c r="JE105" s="9"/>
      <c r="JF105" s="9"/>
      <c r="JG105" s="9"/>
      <c r="JH105" s="9"/>
      <c r="JI105" s="9"/>
      <c r="JJ105" s="9"/>
      <c r="JK105" s="9"/>
      <c r="JL105" s="9"/>
      <c r="JM105" s="9"/>
      <c r="JN105" s="9"/>
      <c r="JO105" s="9"/>
      <c r="JP105" s="9"/>
      <c r="JQ105" s="9"/>
      <c r="JR105" s="9"/>
      <c r="JS105" s="9"/>
      <c r="JT105" s="9"/>
      <c r="JU105" s="9"/>
      <c r="JV105" s="9"/>
      <c r="JW105" s="9"/>
      <c r="JX105" s="9"/>
      <c r="JY105" s="9"/>
      <c r="JZ105" s="9"/>
      <c r="KA105" s="9"/>
      <c r="KB105" s="9"/>
      <c r="KC105" s="9"/>
      <c r="KD105" s="9"/>
      <c r="KE105" s="9"/>
      <c r="KF105" s="9"/>
      <c r="KG105" s="9"/>
      <c r="KH105" s="9"/>
      <c r="KI105" s="9"/>
      <c r="KJ105" s="9"/>
      <c r="KK105" s="9"/>
      <c r="KL105" s="9"/>
      <c r="KM105" s="9"/>
      <c r="KN105" s="9"/>
      <c r="KO105" s="9"/>
      <c r="KP105" s="9"/>
      <c r="KQ105" s="9"/>
      <c r="KR105" s="9"/>
      <c r="KS105" s="9"/>
      <c r="KT105" s="9"/>
      <c r="KU105" s="9"/>
      <c r="KV105" s="9"/>
      <c r="KW105" s="9"/>
      <c r="KX105" s="9"/>
      <c r="KY105" s="9"/>
      <c r="KZ105" s="9"/>
      <c r="LA105" s="9"/>
      <c r="LB105" s="9"/>
      <c r="LC105" s="9"/>
      <c r="LD105" s="9"/>
      <c r="LE105" s="9"/>
      <c r="LF105" s="9"/>
      <c r="LG105" s="9"/>
      <c r="LH105" s="9"/>
      <c r="LI105" s="9"/>
      <c r="LJ105" s="9"/>
      <c r="LK105" s="9"/>
      <c r="LL105" s="9"/>
      <c r="LM105" s="9"/>
      <c r="LN105" s="9"/>
      <c r="LO105" s="9"/>
      <c r="LP105" s="9"/>
      <c r="LQ105" s="9"/>
      <c r="LR105" s="9"/>
      <c r="LS105" s="9"/>
      <c r="LT105" s="9"/>
      <c r="LU105" s="9"/>
      <c r="LV105" s="9"/>
      <c r="LW105" s="9"/>
      <c r="LX105" s="9"/>
      <c r="LY105" s="9"/>
      <c r="LZ105" s="9"/>
      <c r="MA105" s="9"/>
      <c r="MB105" s="9"/>
      <c r="MC105" s="9"/>
      <c r="MD105" s="9"/>
      <c r="ME105" s="9"/>
      <c r="MF105" s="9"/>
      <c r="MG105" s="9"/>
      <c r="MH105" s="9"/>
      <c r="MI105" s="9"/>
      <c r="MJ105" s="9"/>
      <c r="MK105" s="9"/>
      <c r="ML105" s="9"/>
      <c r="MM105" s="9"/>
      <c r="MN105" s="9"/>
      <c r="MO105" s="9"/>
      <c r="MP105" s="9"/>
      <c r="MQ105" s="9"/>
      <c r="MR105" s="9"/>
      <c r="MS105" s="9"/>
      <c r="MT105" s="9"/>
      <c r="MU105" s="9"/>
      <c r="MV105" s="9"/>
      <c r="MW105" s="9"/>
      <c r="MX105" s="9"/>
      <c r="MY105" s="9"/>
      <c r="MZ105" s="9"/>
      <c r="NA105" s="9"/>
      <c r="NB105" s="9"/>
      <c r="NC105" s="9"/>
      <c r="ND105" s="9"/>
      <c r="NE105" s="9"/>
      <c r="NF105" s="9"/>
      <c r="NG105" s="9"/>
      <c r="NH105" s="9"/>
      <c r="NI105" s="9"/>
      <c r="NJ105" s="9"/>
      <c r="NK105" s="9"/>
      <c r="NL105" s="9"/>
      <c r="NM105" s="9"/>
      <c r="NN105" s="9"/>
      <c r="NO105" s="9"/>
      <c r="NP105" s="9"/>
      <c r="NQ105" s="9"/>
    </row>
    <row r="106" spans="1:381" s="15" customFormat="1" ht="90" customHeight="1">
      <c r="A106" s="33"/>
      <c r="B106" s="33"/>
      <c r="C106" s="33"/>
      <c r="D106" s="33"/>
      <c r="E106" s="33">
        <v>1</v>
      </c>
      <c r="F106" s="33"/>
      <c r="G106" s="33"/>
      <c r="H106" s="34" t="s">
        <v>518</v>
      </c>
      <c r="I106" s="13" t="s">
        <v>22</v>
      </c>
      <c r="J106" s="35" t="s">
        <v>1050</v>
      </c>
      <c r="K106" s="4" t="s">
        <v>1051</v>
      </c>
      <c r="L106" s="2" t="s">
        <v>1052</v>
      </c>
      <c r="M106" s="34" t="s">
        <v>1053</v>
      </c>
      <c r="N106" s="38" t="s">
        <v>1054</v>
      </c>
      <c r="O106" s="17">
        <v>44915</v>
      </c>
      <c r="P106" s="17">
        <v>44917</v>
      </c>
      <c r="Q106" s="17">
        <v>45260</v>
      </c>
      <c r="R106" s="39">
        <v>220000000</v>
      </c>
      <c r="S106" s="18">
        <v>7952260800</v>
      </c>
      <c r="T106" s="18">
        <v>0</v>
      </c>
      <c r="U106" s="18">
        <v>0</v>
      </c>
      <c r="V106" s="18">
        <v>0</v>
      </c>
      <c r="W106" s="5">
        <f t="shared" si="17"/>
        <v>8172260800</v>
      </c>
      <c r="X106" s="18">
        <v>0</v>
      </c>
      <c r="Y106" s="5">
        <f t="shared" si="15"/>
        <v>8172260800</v>
      </c>
      <c r="Z106" s="19">
        <v>0</v>
      </c>
      <c r="AA106" s="5">
        <f t="shared" si="16"/>
        <v>8172260800</v>
      </c>
      <c r="AB106" s="14" t="s">
        <v>108</v>
      </c>
      <c r="AC106" s="6" t="s">
        <v>1055</v>
      </c>
      <c r="AD106" s="28">
        <v>900477822</v>
      </c>
      <c r="AE106" s="28">
        <v>1</v>
      </c>
      <c r="AF106" s="21" t="s">
        <v>1056</v>
      </c>
      <c r="AG106" s="28">
        <v>7046446</v>
      </c>
      <c r="AH106" s="41" t="s">
        <v>1057</v>
      </c>
      <c r="AI106" s="40" t="s">
        <v>24</v>
      </c>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c r="IQ106" s="9"/>
      <c r="IR106" s="9"/>
      <c r="IS106" s="9"/>
      <c r="IT106" s="9"/>
      <c r="IU106" s="9"/>
      <c r="IV106" s="9"/>
      <c r="IW106" s="9"/>
      <c r="IX106" s="9"/>
      <c r="IY106" s="9"/>
      <c r="IZ106" s="9"/>
      <c r="JA106" s="9"/>
      <c r="JB106" s="9"/>
      <c r="JC106" s="9"/>
      <c r="JD106" s="9"/>
      <c r="JE106" s="9"/>
      <c r="JF106" s="9"/>
      <c r="JG106" s="9"/>
      <c r="JH106" s="9"/>
      <c r="JI106" s="9"/>
      <c r="JJ106" s="9"/>
      <c r="JK106" s="9"/>
      <c r="JL106" s="9"/>
      <c r="JM106" s="9"/>
      <c r="JN106" s="9"/>
      <c r="JO106" s="9"/>
      <c r="JP106" s="9"/>
      <c r="JQ106" s="9"/>
      <c r="JR106" s="9"/>
      <c r="JS106" s="9"/>
      <c r="JT106" s="9"/>
      <c r="JU106" s="9"/>
      <c r="JV106" s="9"/>
      <c r="JW106" s="9"/>
      <c r="JX106" s="9"/>
      <c r="JY106" s="9"/>
      <c r="JZ106" s="9"/>
      <c r="KA106" s="9"/>
      <c r="KB106" s="9"/>
      <c r="KC106" s="9"/>
      <c r="KD106" s="9"/>
      <c r="KE106" s="9"/>
      <c r="KF106" s="9"/>
      <c r="KG106" s="9"/>
      <c r="KH106" s="9"/>
      <c r="KI106" s="9"/>
      <c r="KJ106" s="9"/>
      <c r="KK106" s="9"/>
      <c r="KL106" s="9"/>
      <c r="KM106" s="9"/>
      <c r="KN106" s="9"/>
      <c r="KO106" s="9"/>
      <c r="KP106" s="9"/>
      <c r="KQ106" s="9"/>
      <c r="KR106" s="9"/>
      <c r="KS106" s="9"/>
      <c r="KT106" s="9"/>
      <c r="KU106" s="9"/>
      <c r="KV106" s="9"/>
      <c r="KW106" s="9"/>
      <c r="KX106" s="9"/>
      <c r="KY106" s="9"/>
      <c r="KZ106" s="9"/>
      <c r="LA106" s="9"/>
      <c r="LB106" s="9"/>
      <c r="LC106" s="9"/>
      <c r="LD106" s="9"/>
      <c r="LE106" s="9"/>
      <c r="LF106" s="9"/>
      <c r="LG106" s="9"/>
      <c r="LH106" s="9"/>
      <c r="LI106" s="9"/>
      <c r="LJ106" s="9"/>
      <c r="LK106" s="9"/>
      <c r="LL106" s="9"/>
      <c r="LM106" s="9"/>
      <c r="LN106" s="9"/>
      <c r="LO106" s="9"/>
      <c r="LP106" s="9"/>
      <c r="LQ106" s="9"/>
      <c r="LR106" s="9"/>
      <c r="LS106" s="9"/>
      <c r="LT106" s="9"/>
      <c r="LU106" s="9"/>
      <c r="LV106" s="9"/>
      <c r="LW106" s="9"/>
      <c r="LX106" s="9"/>
      <c r="LY106" s="9"/>
      <c r="LZ106" s="9"/>
      <c r="MA106" s="9"/>
      <c r="MB106" s="9"/>
      <c r="MC106" s="9"/>
      <c r="MD106" s="9"/>
      <c r="ME106" s="9"/>
      <c r="MF106" s="9"/>
      <c r="MG106" s="9"/>
      <c r="MH106" s="9"/>
      <c r="MI106" s="9"/>
      <c r="MJ106" s="9"/>
      <c r="MK106" s="9"/>
      <c r="ML106" s="9"/>
      <c r="MM106" s="9"/>
      <c r="MN106" s="9"/>
      <c r="MO106" s="9"/>
      <c r="MP106" s="9"/>
      <c r="MQ106" s="9"/>
      <c r="MR106" s="9"/>
      <c r="MS106" s="9"/>
      <c r="MT106" s="9"/>
      <c r="MU106" s="9"/>
      <c r="MV106" s="9"/>
      <c r="MW106" s="9"/>
      <c r="MX106" s="9"/>
      <c r="MY106" s="9"/>
      <c r="MZ106" s="9"/>
      <c r="NA106" s="9"/>
      <c r="NB106" s="9"/>
      <c r="NC106" s="9"/>
      <c r="ND106" s="9"/>
      <c r="NE106" s="9"/>
      <c r="NF106" s="9"/>
      <c r="NG106" s="9"/>
      <c r="NH106" s="9"/>
      <c r="NI106" s="9"/>
      <c r="NJ106" s="9"/>
      <c r="NK106" s="9"/>
      <c r="NL106" s="9"/>
      <c r="NM106" s="9"/>
      <c r="NN106" s="9"/>
      <c r="NO106" s="9"/>
      <c r="NP106" s="9"/>
      <c r="NQ106" s="9"/>
    </row>
    <row r="107" spans="1:381" s="15" customFormat="1" ht="90" customHeight="1">
      <c r="A107" s="33"/>
      <c r="B107" s="33"/>
      <c r="C107" s="33"/>
      <c r="D107" s="33"/>
      <c r="E107" s="33">
        <v>1</v>
      </c>
      <c r="F107" s="33"/>
      <c r="G107" s="33"/>
      <c r="H107" s="34" t="s">
        <v>517</v>
      </c>
      <c r="I107" s="13" t="s">
        <v>22</v>
      </c>
      <c r="J107" s="35" t="s">
        <v>1058</v>
      </c>
      <c r="K107" s="4" t="s">
        <v>1059</v>
      </c>
      <c r="L107" s="2" t="s">
        <v>1060</v>
      </c>
      <c r="M107" s="34" t="s">
        <v>609</v>
      </c>
      <c r="N107" s="38" t="s">
        <v>1061</v>
      </c>
      <c r="O107" s="17">
        <v>44916</v>
      </c>
      <c r="P107" s="17">
        <v>44923</v>
      </c>
      <c r="Q107" s="17">
        <v>45245</v>
      </c>
      <c r="R107" s="39">
        <v>16879500</v>
      </c>
      <c r="S107" s="18">
        <v>483367500</v>
      </c>
      <c r="T107" s="18">
        <v>0</v>
      </c>
      <c r="U107" s="18">
        <v>0</v>
      </c>
      <c r="V107" s="18">
        <v>0</v>
      </c>
      <c r="W107" s="5">
        <f t="shared" si="17"/>
        <v>500247000</v>
      </c>
      <c r="X107" s="18">
        <v>0</v>
      </c>
      <c r="Y107" s="5">
        <f t="shared" si="15"/>
        <v>500247000</v>
      </c>
      <c r="Z107" s="19">
        <v>0</v>
      </c>
      <c r="AA107" s="5">
        <f t="shared" si="16"/>
        <v>500247000</v>
      </c>
      <c r="AB107" s="14" t="s">
        <v>1062</v>
      </c>
      <c r="AC107" s="6" t="s">
        <v>250</v>
      </c>
      <c r="AD107" s="28">
        <v>900789891</v>
      </c>
      <c r="AE107" s="28">
        <v>7</v>
      </c>
      <c r="AF107" s="11" t="s">
        <v>722</v>
      </c>
      <c r="AG107" s="28">
        <v>7046446</v>
      </c>
      <c r="AH107" s="41" t="s">
        <v>99</v>
      </c>
      <c r="AI107" s="40" t="s">
        <v>24</v>
      </c>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c r="IQ107" s="9"/>
      <c r="IR107" s="9"/>
      <c r="IS107" s="9"/>
      <c r="IT107" s="9"/>
      <c r="IU107" s="9"/>
      <c r="IV107" s="9"/>
      <c r="IW107" s="9"/>
      <c r="IX107" s="9"/>
      <c r="IY107" s="9"/>
      <c r="IZ107" s="9"/>
      <c r="JA107" s="9"/>
      <c r="JB107" s="9"/>
      <c r="JC107" s="9"/>
      <c r="JD107" s="9"/>
      <c r="JE107" s="9"/>
      <c r="JF107" s="9"/>
      <c r="JG107" s="9"/>
      <c r="JH107" s="9"/>
      <c r="JI107" s="9"/>
      <c r="JJ107" s="9"/>
      <c r="JK107" s="9"/>
      <c r="JL107" s="9"/>
      <c r="JM107" s="9"/>
      <c r="JN107" s="9"/>
      <c r="JO107" s="9"/>
      <c r="JP107" s="9"/>
      <c r="JQ107" s="9"/>
      <c r="JR107" s="9"/>
      <c r="JS107" s="9"/>
      <c r="JT107" s="9"/>
      <c r="JU107" s="9"/>
      <c r="JV107" s="9"/>
      <c r="JW107" s="9"/>
      <c r="JX107" s="9"/>
      <c r="JY107" s="9"/>
      <c r="JZ107" s="9"/>
      <c r="KA107" s="9"/>
      <c r="KB107" s="9"/>
      <c r="KC107" s="9"/>
      <c r="KD107" s="9"/>
      <c r="KE107" s="9"/>
      <c r="KF107" s="9"/>
      <c r="KG107" s="9"/>
      <c r="KH107" s="9"/>
      <c r="KI107" s="9"/>
      <c r="KJ107" s="9"/>
      <c r="KK107" s="9"/>
      <c r="KL107" s="9"/>
      <c r="KM107" s="9"/>
      <c r="KN107" s="9"/>
      <c r="KO107" s="9"/>
      <c r="KP107" s="9"/>
      <c r="KQ107" s="9"/>
      <c r="KR107" s="9"/>
      <c r="KS107" s="9"/>
      <c r="KT107" s="9"/>
      <c r="KU107" s="9"/>
      <c r="KV107" s="9"/>
      <c r="KW107" s="9"/>
      <c r="KX107" s="9"/>
      <c r="KY107" s="9"/>
      <c r="KZ107" s="9"/>
      <c r="LA107" s="9"/>
      <c r="LB107" s="9"/>
      <c r="LC107" s="9"/>
      <c r="LD107" s="9"/>
      <c r="LE107" s="9"/>
      <c r="LF107" s="9"/>
      <c r="LG107" s="9"/>
      <c r="LH107" s="9"/>
      <c r="LI107" s="9"/>
      <c r="LJ107" s="9"/>
      <c r="LK107" s="9"/>
      <c r="LL107" s="9"/>
      <c r="LM107" s="9"/>
      <c r="LN107" s="9"/>
      <c r="LO107" s="9"/>
      <c r="LP107" s="9"/>
      <c r="LQ107" s="9"/>
      <c r="LR107" s="9"/>
      <c r="LS107" s="9"/>
      <c r="LT107" s="9"/>
      <c r="LU107" s="9"/>
      <c r="LV107" s="9"/>
      <c r="LW107" s="9"/>
      <c r="LX107" s="9"/>
      <c r="LY107" s="9"/>
      <c r="LZ107" s="9"/>
      <c r="MA107" s="9"/>
      <c r="MB107" s="9"/>
      <c r="MC107" s="9"/>
      <c r="MD107" s="9"/>
      <c r="ME107" s="9"/>
      <c r="MF107" s="9"/>
      <c r="MG107" s="9"/>
      <c r="MH107" s="9"/>
      <c r="MI107" s="9"/>
      <c r="MJ107" s="9"/>
      <c r="MK107" s="9"/>
      <c r="ML107" s="9"/>
      <c r="MM107" s="9"/>
      <c r="MN107" s="9"/>
      <c r="MO107" s="9"/>
      <c r="MP107" s="9"/>
      <c r="MQ107" s="9"/>
      <c r="MR107" s="9"/>
      <c r="MS107" s="9"/>
      <c r="MT107" s="9"/>
      <c r="MU107" s="9"/>
      <c r="MV107" s="9"/>
      <c r="MW107" s="9"/>
      <c r="MX107" s="9"/>
      <c r="MY107" s="9"/>
      <c r="MZ107" s="9"/>
      <c r="NA107" s="9"/>
      <c r="NB107" s="9"/>
      <c r="NC107" s="9"/>
      <c r="ND107" s="9"/>
      <c r="NE107" s="9"/>
      <c r="NF107" s="9"/>
      <c r="NG107" s="9"/>
      <c r="NH107" s="9"/>
      <c r="NI107" s="9"/>
      <c r="NJ107" s="9"/>
      <c r="NK107" s="9"/>
      <c r="NL107" s="9"/>
      <c r="NM107" s="9"/>
      <c r="NN107" s="9"/>
      <c r="NO107" s="9"/>
      <c r="NP107" s="9"/>
      <c r="NQ107" s="9"/>
    </row>
    <row r="108" spans="1:381" s="15" customFormat="1" ht="90" customHeight="1">
      <c r="A108" s="33"/>
      <c r="B108" s="33">
        <v>1</v>
      </c>
      <c r="C108" s="33"/>
      <c r="D108" s="33"/>
      <c r="E108" s="33"/>
      <c r="F108" s="33"/>
      <c r="G108" s="33"/>
      <c r="H108" s="34" t="s">
        <v>349</v>
      </c>
      <c r="I108" s="13" t="s">
        <v>106</v>
      </c>
      <c r="J108" s="35" t="s">
        <v>1063</v>
      </c>
      <c r="K108" s="4" t="s">
        <v>1064</v>
      </c>
      <c r="L108" s="2" t="s">
        <v>1065</v>
      </c>
      <c r="M108" s="34" t="s">
        <v>1066</v>
      </c>
      <c r="N108" s="38" t="s">
        <v>1067</v>
      </c>
      <c r="O108" s="17">
        <v>44921</v>
      </c>
      <c r="P108" s="17">
        <v>44925</v>
      </c>
      <c r="Q108" s="17">
        <v>45245</v>
      </c>
      <c r="R108" s="39">
        <v>17416650</v>
      </c>
      <c r="S108" s="18">
        <v>400582956</v>
      </c>
      <c r="T108" s="18">
        <v>0</v>
      </c>
      <c r="U108" s="18">
        <v>0</v>
      </c>
      <c r="V108" s="18">
        <v>0</v>
      </c>
      <c r="W108" s="5">
        <f t="shared" si="17"/>
        <v>417999606</v>
      </c>
      <c r="X108" s="18">
        <v>0</v>
      </c>
      <c r="Y108" s="5">
        <f t="shared" si="15"/>
        <v>417999606</v>
      </c>
      <c r="Z108" s="19">
        <v>0</v>
      </c>
      <c r="AA108" s="5">
        <f t="shared" si="16"/>
        <v>417999606</v>
      </c>
      <c r="AB108" s="14" t="s">
        <v>189</v>
      </c>
      <c r="AC108" s="6" t="s">
        <v>197</v>
      </c>
      <c r="AD108" s="28">
        <v>830041488</v>
      </c>
      <c r="AE108" s="28">
        <v>7</v>
      </c>
      <c r="AF108" s="21" t="s">
        <v>1068</v>
      </c>
      <c r="AG108" s="28">
        <v>4283966</v>
      </c>
      <c r="AH108" s="41" t="s">
        <v>198</v>
      </c>
      <c r="AI108" s="40" t="s">
        <v>24</v>
      </c>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c r="IQ108" s="9"/>
      <c r="IR108" s="9"/>
      <c r="IS108" s="9"/>
      <c r="IT108" s="9"/>
      <c r="IU108" s="9"/>
      <c r="IV108" s="9"/>
      <c r="IW108" s="9"/>
      <c r="IX108" s="9"/>
      <c r="IY108" s="9"/>
      <c r="IZ108" s="9"/>
      <c r="JA108" s="9"/>
      <c r="JB108" s="9"/>
      <c r="JC108" s="9"/>
      <c r="JD108" s="9"/>
      <c r="JE108" s="9"/>
      <c r="JF108" s="9"/>
      <c r="JG108" s="9"/>
      <c r="JH108" s="9"/>
      <c r="JI108" s="9"/>
      <c r="JJ108" s="9"/>
      <c r="JK108" s="9"/>
      <c r="JL108" s="9"/>
      <c r="JM108" s="9"/>
      <c r="JN108" s="9"/>
      <c r="JO108" s="9"/>
      <c r="JP108" s="9"/>
      <c r="JQ108" s="9"/>
      <c r="JR108" s="9"/>
      <c r="JS108" s="9"/>
      <c r="JT108" s="9"/>
      <c r="JU108" s="9"/>
      <c r="JV108" s="9"/>
      <c r="JW108" s="9"/>
      <c r="JX108" s="9"/>
      <c r="JY108" s="9"/>
      <c r="JZ108" s="9"/>
      <c r="KA108" s="9"/>
      <c r="KB108" s="9"/>
      <c r="KC108" s="9"/>
      <c r="KD108" s="9"/>
      <c r="KE108" s="9"/>
      <c r="KF108" s="9"/>
      <c r="KG108" s="9"/>
      <c r="KH108" s="9"/>
      <c r="KI108" s="9"/>
      <c r="KJ108" s="9"/>
      <c r="KK108" s="9"/>
      <c r="KL108" s="9"/>
      <c r="KM108" s="9"/>
      <c r="KN108" s="9"/>
      <c r="KO108" s="9"/>
      <c r="KP108" s="9"/>
      <c r="KQ108" s="9"/>
      <c r="KR108" s="9"/>
      <c r="KS108" s="9"/>
      <c r="KT108" s="9"/>
      <c r="KU108" s="9"/>
      <c r="KV108" s="9"/>
      <c r="KW108" s="9"/>
      <c r="KX108" s="9"/>
      <c r="KY108" s="9"/>
      <c r="KZ108" s="9"/>
      <c r="LA108" s="9"/>
      <c r="LB108" s="9"/>
      <c r="LC108" s="9"/>
      <c r="LD108" s="9"/>
      <c r="LE108" s="9"/>
      <c r="LF108" s="9"/>
      <c r="LG108" s="9"/>
      <c r="LH108" s="9"/>
      <c r="LI108" s="9"/>
      <c r="LJ108" s="9"/>
      <c r="LK108" s="9"/>
      <c r="LL108" s="9"/>
      <c r="LM108" s="9"/>
      <c r="LN108" s="9"/>
      <c r="LO108" s="9"/>
      <c r="LP108" s="9"/>
      <c r="LQ108" s="9"/>
      <c r="LR108" s="9"/>
      <c r="LS108" s="9"/>
      <c r="LT108" s="9"/>
      <c r="LU108" s="9"/>
      <c r="LV108" s="9"/>
      <c r="LW108" s="9"/>
      <c r="LX108" s="9"/>
      <c r="LY108" s="9"/>
      <c r="LZ108" s="9"/>
      <c r="MA108" s="9"/>
      <c r="MB108" s="9"/>
      <c r="MC108" s="9"/>
      <c r="MD108" s="9"/>
      <c r="ME108" s="9"/>
      <c r="MF108" s="9"/>
      <c r="MG108" s="9"/>
      <c r="MH108" s="9"/>
      <c r="MI108" s="9"/>
      <c r="MJ108" s="9"/>
      <c r="MK108" s="9"/>
      <c r="ML108" s="9"/>
      <c r="MM108" s="9"/>
      <c r="MN108" s="9"/>
      <c r="MO108" s="9"/>
      <c r="MP108" s="9"/>
      <c r="MQ108" s="9"/>
      <c r="MR108" s="9"/>
      <c r="MS108" s="9"/>
      <c r="MT108" s="9"/>
      <c r="MU108" s="9"/>
      <c r="MV108" s="9"/>
      <c r="MW108" s="9"/>
      <c r="MX108" s="9"/>
      <c r="MY108" s="9"/>
      <c r="MZ108" s="9"/>
      <c r="NA108" s="9"/>
      <c r="NB108" s="9"/>
      <c r="NC108" s="9"/>
      <c r="ND108" s="9"/>
      <c r="NE108" s="9"/>
      <c r="NF108" s="9"/>
      <c r="NG108" s="9"/>
      <c r="NH108" s="9"/>
      <c r="NI108" s="9"/>
      <c r="NJ108" s="9"/>
      <c r="NK108" s="9"/>
      <c r="NL108" s="9"/>
      <c r="NM108" s="9"/>
      <c r="NN108" s="9"/>
      <c r="NO108" s="9"/>
      <c r="NP108" s="9"/>
      <c r="NQ108" s="9"/>
    </row>
    <row r="109" spans="1:381" s="15" customFormat="1" ht="90" customHeight="1">
      <c r="A109" s="33"/>
      <c r="B109" s="33">
        <v>1</v>
      </c>
      <c r="C109" s="33"/>
      <c r="D109" s="33"/>
      <c r="E109" s="33"/>
      <c r="F109" s="33"/>
      <c r="G109" s="33"/>
      <c r="H109" s="34" t="s">
        <v>349</v>
      </c>
      <c r="I109" s="13" t="s">
        <v>106</v>
      </c>
      <c r="J109" s="35" t="s">
        <v>1063</v>
      </c>
      <c r="K109" s="4" t="s">
        <v>1064</v>
      </c>
      <c r="L109" s="2" t="s">
        <v>1069</v>
      </c>
      <c r="M109" s="34" t="s">
        <v>96</v>
      </c>
      <c r="N109" s="38" t="s">
        <v>1067</v>
      </c>
      <c r="O109" s="17">
        <v>44921</v>
      </c>
      <c r="P109" s="17">
        <v>44924</v>
      </c>
      <c r="Q109" s="17">
        <v>45245</v>
      </c>
      <c r="R109" s="39">
        <v>36632365</v>
      </c>
      <c r="S109" s="18">
        <v>842544405</v>
      </c>
      <c r="T109" s="18">
        <v>0</v>
      </c>
      <c r="U109" s="18">
        <v>0</v>
      </c>
      <c r="V109" s="18">
        <v>0</v>
      </c>
      <c r="W109" s="5">
        <f t="shared" si="17"/>
        <v>879176770</v>
      </c>
      <c r="X109" s="18">
        <v>0</v>
      </c>
      <c r="Y109" s="5">
        <f t="shared" si="15"/>
        <v>879176770</v>
      </c>
      <c r="Z109" s="19">
        <v>0</v>
      </c>
      <c r="AA109" s="5">
        <f t="shared" si="16"/>
        <v>879176770</v>
      </c>
      <c r="AB109" s="14" t="s">
        <v>189</v>
      </c>
      <c r="AC109" s="6" t="s">
        <v>97</v>
      </c>
      <c r="AD109" s="28" t="s">
        <v>1070</v>
      </c>
      <c r="AE109" s="28">
        <v>0</v>
      </c>
      <c r="AF109" s="11" t="s">
        <v>941</v>
      </c>
      <c r="AG109" s="28">
        <v>5893000</v>
      </c>
      <c r="AH109" s="41" t="s">
        <v>98</v>
      </c>
      <c r="AI109" s="40" t="s">
        <v>31</v>
      </c>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c r="IQ109" s="9"/>
      <c r="IR109" s="9"/>
      <c r="IS109" s="9"/>
      <c r="IT109" s="9"/>
      <c r="IU109" s="9"/>
      <c r="IV109" s="9"/>
      <c r="IW109" s="9"/>
      <c r="IX109" s="9"/>
      <c r="IY109" s="9"/>
      <c r="IZ109" s="9"/>
      <c r="JA109" s="9"/>
      <c r="JB109" s="9"/>
      <c r="JC109" s="9"/>
      <c r="JD109" s="9"/>
      <c r="JE109" s="9"/>
      <c r="JF109" s="9"/>
      <c r="JG109" s="9"/>
      <c r="JH109" s="9"/>
      <c r="JI109" s="9"/>
      <c r="JJ109" s="9"/>
      <c r="JK109" s="9"/>
      <c r="JL109" s="9"/>
      <c r="JM109" s="9"/>
      <c r="JN109" s="9"/>
      <c r="JO109" s="9"/>
      <c r="JP109" s="9"/>
      <c r="JQ109" s="9"/>
      <c r="JR109" s="9"/>
      <c r="JS109" s="9"/>
      <c r="JT109" s="9"/>
      <c r="JU109" s="9"/>
      <c r="JV109" s="9"/>
      <c r="JW109" s="9"/>
      <c r="JX109" s="9"/>
      <c r="JY109" s="9"/>
      <c r="JZ109" s="9"/>
      <c r="KA109" s="9"/>
      <c r="KB109" s="9"/>
      <c r="KC109" s="9"/>
      <c r="KD109" s="9"/>
      <c r="KE109" s="9"/>
      <c r="KF109" s="9"/>
      <c r="KG109" s="9"/>
      <c r="KH109" s="9"/>
      <c r="KI109" s="9"/>
      <c r="KJ109" s="9"/>
      <c r="KK109" s="9"/>
      <c r="KL109" s="9"/>
      <c r="KM109" s="9"/>
      <c r="KN109" s="9"/>
      <c r="KO109" s="9"/>
      <c r="KP109" s="9"/>
      <c r="KQ109" s="9"/>
      <c r="KR109" s="9"/>
      <c r="KS109" s="9"/>
      <c r="KT109" s="9"/>
      <c r="KU109" s="9"/>
      <c r="KV109" s="9"/>
      <c r="KW109" s="9"/>
      <c r="KX109" s="9"/>
      <c r="KY109" s="9"/>
      <c r="KZ109" s="9"/>
      <c r="LA109" s="9"/>
      <c r="LB109" s="9"/>
      <c r="LC109" s="9"/>
      <c r="LD109" s="9"/>
      <c r="LE109" s="9"/>
      <c r="LF109" s="9"/>
      <c r="LG109" s="9"/>
      <c r="LH109" s="9"/>
      <c r="LI109" s="9"/>
      <c r="LJ109" s="9"/>
      <c r="LK109" s="9"/>
      <c r="LL109" s="9"/>
      <c r="LM109" s="9"/>
      <c r="LN109" s="9"/>
      <c r="LO109" s="9"/>
      <c r="LP109" s="9"/>
      <c r="LQ109" s="9"/>
      <c r="LR109" s="9"/>
      <c r="LS109" s="9"/>
      <c r="LT109" s="9"/>
      <c r="LU109" s="9"/>
      <c r="LV109" s="9"/>
      <c r="LW109" s="9"/>
      <c r="LX109" s="9"/>
      <c r="LY109" s="9"/>
      <c r="LZ109" s="9"/>
      <c r="MA109" s="9"/>
      <c r="MB109" s="9"/>
      <c r="MC109" s="9"/>
      <c r="MD109" s="9"/>
      <c r="ME109" s="9"/>
      <c r="MF109" s="9"/>
      <c r="MG109" s="9"/>
      <c r="MH109" s="9"/>
      <c r="MI109" s="9"/>
      <c r="MJ109" s="9"/>
      <c r="MK109" s="9"/>
      <c r="ML109" s="9"/>
      <c r="MM109" s="9"/>
      <c r="MN109" s="9"/>
      <c r="MO109" s="9"/>
      <c r="MP109" s="9"/>
      <c r="MQ109" s="9"/>
      <c r="MR109" s="9"/>
      <c r="MS109" s="9"/>
      <c r="MT109" s="9"/>
      <c r="MU109" s="9"/>
      <c r="MV109" s="9"/>
      <c r="MW109" s="9"/>
      <c r="MX109" s="9"/>
      <c r="MY109" s="9"/>
      <c r="MZ109" s="9"/>
      <c r="NA109" s="9"/>
      <c r="NB109" s="9"/>
      <c r="NC109" s="9"/>
      <c r="ND109" s="9"/>
      <c r="NE109" s="9"/>
      <c r="NF109" s="9"/>
      <c r="NG109" s="9"/>
      <c r="NH109" s="9"/>
      <c r="NI109" s="9"/>
      <c r="NJ109" s="9"/>
      <c r="NK109" s="9"/>
      <c r="NL109" s="9"/>
      <c r="NM109" s="9"/>
      <c r="NN109" s="9"/>
      <c r="NO109" s="9"/>
      <c r="NP109" s="9"/>
      <c r="NQ109" s="9"/>
    </row>
    <row r="110" spans="1:381" s="15" customFormat="1" ht="90" customHeight="1">
      <c r="A110" s="33"/>
      <c r="B110" s="33">
        <v>1</v>
      </c>
      <c r="C110" s="33"/>
      <c r="D110" s="33"/>
      <c r="E110" s="33"/>
      <c r="F110" s="33"/>
      <c r="G110" s="33"/>
      <c r="H110" s="34" t="s">
        <v>349</v>
      </c>
      <c r="I110" s="13" t="s">
        <v>106</v>
      </c>
      <c r="J110" s="35" t="s">
        <v>1063</v>
      </c>
      <c r="K110" s="4" t="s">
        <v>1064</v>
      </c>
      <c r="L110" s="2" t="s">
        <v>1071</v>
      </c>
      <c r="M110" s="34" t="s">
        <v>200</v>
      </c>
      <c r="N110" s="38" t="s">
        <v>1067</v>
      </c>
      <c r="O110" s="17">
        <v>44921</v>
      </c>
      <c r="P110" s="17">
        <v>44925</v>
      </c>
      <c r="Q110" s="17">
        <v>45245</v>
      </c>
      <c r="R110" s="39">
        <v>5025243</v>
      </c>
      <c r="S110" s="18">
        <v>115580585</v>
      </c>
      <c r="T110" s="18">
        <v>0</v>
      </c>
      <c r="U110" s="18">
        <v>0</v>
      </c>
      <c r="V110" s="18">
        <v>0</v>
      </c>
      <c r="W110" s="5">
        <f t="shared" si="17"/>
        <v>120605828</v>
      </c>
      <c r="X110" s="18">
        <v>0</v>
      </c>
      <c r="Y110" s="5">
        <f t="shared" si="15"/>
        <v>120605828</v>
      </c>
      <c r="Z110" s="19">
        <v>0</v>
      </c>
      <c r="AA110" s="5">
        <f t="shared" si="16"/>
        <v>120605828</v>
      </c>
      <c r="AB110" s="14" t="s">
        <v>189</v>
      </c>
      <c r="AC110" s="6" t="s">
        <v>201</v>
      </c>
      <c r="AD110" s="28">
        <v>830142523</v>
      </c>
      <c r="AE110" s="28">
        <v>0</v>
      </c>
      <c r="AF110" s="21" t="s">
        <v>202</v>
      </c>
      <c r="AG110" s="28">
        <v>3125495</v>
      </c>
      <c r="AH110" s="41" t="s">
        <v>203</v>
      </c>
      <c r="AI110" s="40" t="s">
        <v>24</v>
      </c>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c r="IQ110" s="9"/>
      <c r="IR110" s="9"/>
      <c r="IS110" s="9"/>
      <c r="IT110" s="9"/>
      <c r="IU110" s="9"/>
      <c r="IV110" s="9"/>
      <c r="IW110" s="9"/>
      <c r="IX110" s="9"/>
      <c r="IY110" s="9"/>
      <c r="IZ110" s="9"/>
      <c r="JA110" s="9"/>
      <c r="JB110" s="9"/>
      <c r="JC110" s="9"/>
      <c r="JD110" s="9"/>
      <c r="JE110" s="9"/>
      <c r="JF110" s="9"/>
      <c r="JG110" s="9"/>
      <c r="JH110" s="9"/>
      <c r="JI110" s="9"/>
      <c r="JJ110" s="9"/>
      <c r="JK110" s="9"/>
      <c r="JL110" s="9"/>
      <c r="JM110" s="9"/>
      <c r="JN110" s="9"/>
      <c r="JO110" s="9"/>
      <c r="JP110" s="9"/>
      <c r="JQ110" s="9"/>
      <c r="JR110" s="9"/>
      <c r="JS110" s="9"/>
      <c r="JT110" s="9"/>
      <c r="JU110" s="9"/>
      <c r="JV110" s="9"/>
      <c r="JW110" s="9"/>
      <c r="JX110" s="9"/>
      <c r="JY110" s="9"/>
      <c r="JZ110" s="9"/>
      <c r="KA110" s="9"/>
      <c r="KB110" s="9"/>
      <c r="KC110" s="9"/>
      <c r="KD110" s="9"/>
      <c r="KE110" s="9"/>
      <c r="KF110" s="9"/>
      <c r="KG110" s="9"/>
      <c r="KH110" s="9"/>
      <c r="KI110" s="9"/>
      <c r="KJ110" s="9"/>
      <c r="KK110" s="9"/>
      <c r="KL110" s="9"/>
      <c r="KM110" s="9"/>
      <c r="KN110" s="9"/>
      <c r="KO110" s="9"/>
      <c r="KP110" s="9"/>
      <c r="KQ110" s="9"/>
      <c r="KR110" s="9"/>
      <c r="KS110" s="9"/>
      <c r="KT110" s="9"/>
      <c r="KU110" s="9"/>
      <c r="KV110" s="9"/>
      <c r="KW110" s="9"/>
      <c r="KX110" s="9"/>
      <c r="KY110" s="9"/>
      <c r="KZ110" s="9"/>
      <c r="LA110" s="9"/>
      <c r="LB110" s="9"/>
      <c r="LC110" s="9"/>
      <c r="LD110" s="9"/>
      <c r="LE110" s="9"/>
      <c r="LF110" s="9"/>
      <c r="LG110" s="9"/>
      <c r="LH110" s="9"/>
      <c r="LI110" s="9"/>
      <c r="LJ110" s="9"/>
      <c r="LK110" s="9"/>
      <c r="LL110" s="9"/>
      <c r="LM110" s="9"/>
      <c r="LN110" s="9"/>
      <c r="LO110" s="9"/>
      <c r="LP110" s="9"/>
      <c r="LQ110" s="9"/>
      <c r="LR110" s="9"/>
      <c r="LS110" s="9"/>
      <c r="LT110" s="9"/>
      <c r="LU110" s="9"/>
      <c r="LV110" s="9"/>
      <c r="LW110" s="9"/>
      <c r="LX110" s="9"/>
      <c r="LY110" s="9"/>
      <c r="LZ110" s="9"/>
      <c r="MA110" s="9"/>
      <c r="MB110" s="9"/>
      <c r="MC110" s="9"/>
      <c r="MD110" s="9"/>
      <c r="ME110" s="9"/>
      <c r="MF110" s="9"/>
      <c r="MG110" s="9"/>
      <c r="MH110" s="9"/>
      <c r="MI110" s="9"/>
      <c r="MJ110" s="9"/>
      <c r="MK110" s="9"/>
      <c r="ML110" s="9"/>
      <c r="MM110" s="9"/>
      <c r="MN110" s="9"/>
      <c r="MO110" s="9"/>
      <c r="MP110" s="9"/>
      <c r="MQ110" s="9"/>
      <c r="MR110" s="9"/>
      <c r="MS110" s="9"/>
      <c r="MT110" s="9"/>
      <c r="MU110" s="9"/>
      <c r="MV110" s="9"/>
      <c r="MW110" s="9"/>
      <c r="MX110" s="9"/>
      <c r="MY110" s="9"/>
      <c r="MZ110" s="9"/>
      <c r="NA110" s="9"/>
      <c r="NB110" s="9"/>
      <c r="NC110" s="9"/>
      <c r="ND110" s="9"/>
      <c r="NE110" s="9"/>
      <c r="NF110" s="9"/>
      <c r="NG110" s="9"/>
      <c r="NH110" s="9"/>
      <c r="NI110" s="9"/>
      <c r="NJ110" s="9"/>
      <c r="NK110" s="9"/>
      <c r="NL110" s="9"/>
      <c r="NM110" s="9"/>
      <c r="NN110" s="9"/>
      <c r="NO110" s="9"/>
      <c r="NP110" s="9"/>
      <c r="NQ110" s="9"/>
    </row>
    <row r="111" spans="1:381" s="15" customFormat="1" ht="90" customHeight="1">
      <c r="A111" s="33"/>
      <c r="B111" s="33">
        <v>1</v>
      </c>
      <c r="C111" s="33"/>
      <c r="D111" s="33"/>
      <c r="E111" s="33"/>
      <c r="F111" s="33"/>
      <c r="G111" s="33"/>
      <c r="H111" s="34" t="s">
        <v>349</v>
      </c>
      <c r="I111" s="13" t="s">
        <v>106</v>
      </c>
      <c r="J111" s="35" t="s">
        <v>1063</v>
      </c>
      <c r="K111" s="4" t="s">
        <v>1064</v>
      </c>
      <c r="L111" s="2" t="s">
        <v>1072</v>
      </c>
      <c r="M111" s="34" t="s">
        <v>436</v>
      </c>
      <c r="N111" s="38" t="s">
        <v>1073</v>
      </c>
      <c r="O111" s="17">
        <v>44922</v>
      </c>
      <c r="P111" s="17">
        <v>44924</v>
      </c>
      <c r="Q111" s="17">
        <v>45245</v>
      </c>
      <c r="R111" s="39">
        <v>6016136</v>
      </c>
      <c r="S111" s="18">
        <v>138371118</v>
      </c>
      <c r="T111" s="18">
        <v>0</v>
      </c>
      <c r="U111" s="18">
        <v>0</v>
      </c>
      <c r="V111" s="18">
        <v>0</v>
      </c>
      <c r="W111" s="5">
        <f t="shared" si="17"/>
        <v>144387254</v>
      </c>
      <c r="X111" s="18">
        <v>0</v>
      </c>
      <c r="Y111" s="5">
        <f t="shared" si="15"/>
        <v>144387254</v>
      </c>
      <c r="Z111" s="19">
        <v>0</v>
      </c>
      <c r="AA111" s="5">
        <f t="shared" si="16"/>
        <v>144387254</v>
      </c>
      <c r="AB111" s="14" t="s">
        <v>189</v>
      </c>
      <c r="AC111" s="6" t="s">
        <v>34</v>
      </c>
      <c r="AD111" s="28">
        <v>830040574</v>
      </c>
      <c r="AE111" s="28">
        <v>8</v>
      </c>
      <c r="AF111" s="11" t="s">
        <v>1074</v>
      </c>
      <c r="AG111" s="28">
        <v>4382224</v>
      </c>
      <c r="AH111" s="41" t="s">
        <v>1075</v>
      </c>
      <c r="AI111" s="40" t="s">
        <v>24</v>
      </c>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c r="IQ111" s="9"/>
      <c r="IR111" s="9"/>
      <c r="IS111" s="9"/>
      <c r="IT111" s="9"/>
      <c r="IU111" s="9"/>
      <c r="IV111" s="9"/>
      <c r="IW111" s="9"/>
      <c r="IX111" s="9"/>
      <c r="IY111" s="9"/>
      <c r="IZ111" s="9"/>
      <c r="JA111" s="9"/>
      <c r="JB111" s="9"/>
      <c r="JC111" s="9"/>
      <c r="JD111" s="9"/>
      <c r="JE111" s="9"/>
      <c r="JF111" s="9"/>
      <c r="JG111" s="9"/>
      <c r="JH111" s="9"/>
      <c r="JI111" s="9"/>
      <c r="JJ111" s="9"/>
      <c r="JK111" s="9"/>
      <c r="JL111" s="9"/>
      <c r="JM111" s="9"/>
      <c r="JN111" s="9"/>
      <c r="JO111" s="9"/>
      <c r="JP111" s="9"/>
      <c r="JQ111" s="9"/>
      <c r="JR111" s="9"/>
      <c r="JS111" s="9"/>
      <c r="JT111" s="9"/>
      <c r="JU111" s="9"/>
      <c r="JV111" s="9"/>
      <c r="JW111" s="9"/>
      <c r="JX111" s="9"/>
      <c r="JY111" s="9"/>
      <c r="JZ111" s="9"/>
      <c r="KA111" s="9"/>
      <c r="KB111" s="9"/>
      <c r="KC111" s="9"/>
      <c r="KD111" s="9"/>
      <c r="KE111" s="9"/>
      <c r="KF111" s="9"/>
      <c r="KG111" s="9"/>
      <c r="KH111" s="9"/>
      <c r="KI111" s="9"/>
      <c r="KJ111" s="9"/>
      <c r="KK111" s="9"/>
      <c r="KL111" s="9"/>
      <c r="KM111" s="9"/>
      <c r="KN111" s="9"/>
      <c r="KO111" s="9"/>
      <c r="KP111" s="9"/>
      <c r="KQ111" s="9"/>
      <c r="KR111" s="9"/>
      <c r="KS111" s="9"/>
      <c r="KT111" s="9"/>
      <c r="KU111" s="9"/>
      <c r="KV111" s="9"/>
      <c r="KW111" s="9"/>
      <c r="KX111" s="9"/>
      <c r="KY111" s="9"/>
      <c r="KZ111" s="9"/>
      <c r="LA111" s="9"/>
      <c r="LB111" s="9"/>
      <c r="LC111" s="9"/>
      <c r="LD111" s="9"/>
      <c r="LE111" s="9"/>
      <c r="LF111" s="9"/>
      <c r="LG111" s="9"/>
      <c r="LH111" s="9"/>
      <c r="LI111" s="9"/>
      <c r="LJ111" s="9"/>
      <c r="LK111" s="9"/>
      <c r="LL111" s="9"/>
      <c r="LM111" s="9"/>
      <c r="LN111" s="9"/>
      <c r="LO111" s="9"/>
      <c r="LP111" s="9"/>
      <c r="LQ111" s="9"/>
      <c r="LR111" s="9"/>
      <c r="LS111" s="9"/>
      <c r="LT111" s="9"/>
      <c r="LU111" s="9"/>
      <c r="LV111" s="9"/>
      <c r="LW111" s="9"/>
      <c r="LX111" s="9"/>
      <c r="LY111" s="9"/>
      <c r="LZ111" s="9"/>
      <c r="MA111" s="9"/>
      <c r="MB111" s="9"/>
      <c r="MC111" s="9"/>
      <c r="MD111" s="9"/>
      <c r="ME111" s="9"/>
      <c r="MF111" s="9"/>
      <c r="MG111" s="9"/>
      <c r="MH111" s="9"/>
      <c r="MI111" s="9"/>
      <c r="MJ111" s="9"/>
      <c r="MK111" s="9"/>
      <c r="ML111" s="9"/>
      <c r="MM111" s="9"/>
      <c r="MN111" s="9"/>
      <c r="MO111" s="9"/>
      <c r="MP111" s="9"/>
      <c r="MQ111" s="9"/>
      <c r="MR111" s="9"/>
      <c r="MS111" s="9"/>
      <c r="MT111" s="9"/>
      <c r="MU111" s="9"/>
      <c r="MV111" s="9"/>
      <c r="MW111" s="9"/>
      <c r="MX111" s="9"/>
      <c r="MY111" s="9"/>
      <c r="MZ111" s="9"/>
      <c r="NA111" s="9"/>
      <c r="NB111" s="9"/>
      <c r="NC111" s="9"/>
      <c r="ND111" s="9"/>
      <c r="NE111" s="9"/>
      <c r="NF111" s="9"/>
      <c r="NG111" s="9"/>
      <c r="NH111" s="9"/>
      <c r="NI111" s="9"/>
      <c r="NJ111" s="9"/>
      <c r="NK111" s="9"/>
      <c r="NL111" s="9"/>
      <c r="NM111" s="9"/>
      <c r="NN111" s="9"/>
      <c r="NO111" s="9"/>
      <c r="NP111" s="9"/>
      <c r="NQ111" s="9"/>
    </row>
    <row r="112" spans="1:381" s="15" customFormat="1" ht="90" customHeight="1">
      <c r="A112" s="33"/>
      <c r="B112" s="33">
        <v>1</v>
      </c>
      <c r="C112" s="33"/>
      <c r="D112" s="33"/>
      <c r="E112" s="33"/>
      <c r="F112" s="33"/>
      <c r="G112" s="33"/>
      <c r="H112" s="34" t="s">
        <v>349</v>
      </c>
      <c r="I112" s="13" t="s">
        <v>106</v>
      </c>
      <c r="J112" s="35" t="s">
        <v>1063</v>
      </c>
      <c r="K112" s="4" t="s">
        <v>1064</v>
      </c>
      <c r="L112" s="2" t="s">
        <v>1076</v>
      </c>
      <c r="M112" s="34" t="s">
        <v>624</v>
      </c>
      <c r="N112" s="38" t="s">
        <v>1067</v>
      </c>
      <c r="O112" s="17">
        <v>44919</v>
      </c>
      <c r="P112" s="17">
        <v>44924</v>
      </c>
      <c r="Q112" s="17">
        <v>45245</v>
      </c>
      <c r="R112" s="39">
        <v>2749358</v>
      </c>
      <c r="S112" s="18">
        <v>63235244</v>
      </c>
      <c r="T112" s="18">
        <v>0</v>
      </c>
      <c r="U112" s="18">
        <v>0</v>
      </c>
      <c r="V112" s="18">
        <v>0</v>
      </c>
      <c r="W112" s="5">
        <f t="shared" si="17"/>
        <v>65984602</v>
      </c>
      <c r="X112" s="18">
        <v>0</v>
      </c>
      <c r="Y112" s="5">
        <f t="shared" si="15"/>
        <v>65984602</v>
      </c>
      <c r="Z112" s="19">
        <v>0</v>
      </c>
      <c r="AA112" s="5">
        <f t="shared" si="16"/>
        <v>65984602</v>
      </c>
      <c r="AB112" s="14" t="s">
        <v>189</v>
      </c>
      <c r="AC112" s="6" t="s">
        <v>60</v>
      </c>
      <c r="AD112" s="28">
        <v>830126596</v>
      </c>
      <c r="AE112" s="28">
        <v>0</v>
      </c>
      <c r="AF112" s="21" t="s">
        <v>302</v>
      </c>
      <c r="AG112" s="28">
        <v>6780040</v>
      </c>
      <c r="AH112" s="41" t="s">
        <v>303</v>
      </c>
      <c r="AI112" s="40" t="s">
        <v>24</v>
      </c>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c r="IQ112" s="9"/>
      <c r="IR112" s="9"/>
      <c r="IS112" s="9"/>
      <c r="IT112" s="9"/>
      <c r="IU112" s="9"/>
      <c r="IV112" s="9"/>
      <c r="IW112" s="9"/>
      <c r="IX112" s="9"/>
      <c r="IY112" s="9"/>
      <c r="IZ112" s="9"/>
      <c r="JA112" s="9"/>
      <c r="JB112" s="9"/>
      <c r="JC112" s="9"/>
      <c r="JD112" s="9"/>
      <c r="JE112" s="9"/>
      <c r="JF112" s="9"/>
      <c r="JG112" s="9"/>
      <c r="JH112" s="9"/>
      <c r="JI112" s="9"/>
      <c r="JJ112" s="9"/>
      <c r="JK112" s="9"/>
      <c r="JL112" s="9"/>
      <c r="JM112" s="9"/>
      <c r="JN112" s="9"/>
      <c r="JO112" s="9"/>
      <c r="JP112" s="9"/>
      <c r="JQ112" s="9"/>
      <c r="JR112" s="9"/>
      <c r="JS112" s="9"/>
      <c r="JT112" s="9"/>
      <c r="JU112" s="9"/>
      <c r="JV112" s="9"/>
      <c r="JW112" s="9"/>
      <c r="JX112" s="9"/>
      <c r="JY112" s="9"/>
      <c r="JZ112" s="9"/>
      <c r="KA112" s="9"/>
      <c r="KB112" s="9"/>
      <c r="KC112" s="9"/>
      <c r="KD112" s="9"/>
      <c r="KE112" s="9"/>
      <c r="KF112" s="9"/>
      <c r="KG112" s="9"/>
      <c r="KH112" s="9"/>
      <c r="KI112" s="9"/>
      <c r="KJ112" s="9"/>
      <c r="KK112" s="9"/>
      <c r="KL112" s="9"/>
      <c r="KM112" s="9"/>
      <c r="KN112" s="9"/>
      <c r="KO112" s="9"/>
      <c r="KP112" s="9"/>
      <c r="KQ112" s="9"/>
      <c r="KR112" s="9"/>
      <c r="KS112" s="9"/>
      <c r="KT112" s="9"/>
      <c r="KU112" s="9"/>
      <c r="KV112" s="9"/>
      <c r="KW112" s="9"/>
      <c r="KX112" s="9"/>
      <c r="KY112" s="9"/>
      <c r="KZ112" s="9"/>
      <c r="LA112" s="9"/>
      <c r="LB112" s="9"/>
      <c r="LC112" s="9"/>
      <c r="LD112" s="9"/>
      <c r="LE112" s="9"/>
      <c r="LF112" s="9"/>
      <c r="LG112" s="9"/>
      <c r="LH112" s="9"/>
      <c r="LI112" s="9"/>
      <c r="LJ112" s="9"/>
      <c r="LK112" s="9"/>
      <c r="LL112" s="9"/>
      <c r="LM112" s="9"/>
      <c r="LN112" s="9"/>
      <c r="LO112" s="9"/>
      <c r="LP112" s="9"/>
      <c r="LQ112" s="9"/>
      <c r="LR112" s="9"/>
      <c r="LS112" s="9"/>
      <c r="LT112" s="9"/>
      <c r="LU112" s="9"/>
      <c r="LV112" s="9"/>
      <c r="LW112" s="9"/>
      <c r="LX112" s="9"/>
      <c r="LY112" s="9"/>
      <c r="LZ112" s="9"/>
      <c r="MA112" s="9"/>
      <c r="MB112" s="9"/>
      <c r="MC112" s="9"/>
      <c r="MD112" s="9"/>
      <c r="ME112" s="9"/>
      <c r="MF112" s="9"/>
      <c r="MG112" s="9"/>
      <c r="MH112" s="9"/>
      <c r="MI112" s="9"/>
      <c r="MJ112" s="9"/>
      <c r="MK112" s="9"/>
      <c r="ML112" s="9"/>
      <c r="MM112" s="9"/>
      <c r="MN112" s="9"/>
      <c r="MO112" s="9"/>
      <c r="MP112" s="9"/>
      <c r="MQ112" s="9"/>
      <c r="MR112" s="9"/>
      <c r="MS112" s="9"/>
      <c r="MT112" s="9"/>
      <c r="MU112" s="9"/>
      <c r="MV112" s="9"/>
      <c r="MW112" s="9"/>
      <c r="MX112" s="9"/>
      <c r="MY112" s="9"/>
      <c r="MZ112" s="9"/>
      <c r="NA112" s="9"/>
      <c r="NB112" s="9"/>
      <c r="NC112" s="9"/>
      <c r="ND112" s="9"/>
      <c r="NE112" s="9"/>
      <c r="NF112" s="9"/>
      <c r="NG112" s="9"/>
      <c r="NH112" s="9"/>
      <c r="NI112" s="9"/>
      <c r="NJ112" s="9"/>
      <c r="NK112" s="9"/>
      <c r="NL112" s="9"/>
      <c r="NM112" s="9"/>
      <c r="NN112" s="9"/>
      <c r="NO112" s="9"/>
      <c r="NP112" s="9"/>
      <c r="NQ112" s="9"/>
    </row>
    <row r="113" spans="1:381" s="15" customFormat="1" ht="90" customHeight="1">
      <c r="A113" s="33"/>
      <c r="B113" s="33">
        <v>1</v>
      </c>
      <c r="C113" s="33"/>
      <c r="D113" s="33"/>
      <c r="E113" s="33"/>
      <c r="F113" s="33"/>
      <c r="G113" s="33"/>
      <c r="H113" s="34" t="s">
        <v>349</v>
      </c>
      <c r="I113" s="13" t="s">
        <v>106</v>
      </c>
      <c r="J113" s="35" t="s">
        <v>1063</v>
      </c>
      <c r="K113" s="4" t="s">
        <v>1064</v>
      </c>
      <c r="L113" s="2" t="s">
        <v>1077</v>
      </c>
      <c r="M113" s="34" t="s">
        <v>90</v>
      </c>
      <c r="N113" s="38" t="s">
        <v>1067</v>
      </c>
      <c r="O113" s="17">
        <v>44921</v>
      </c>
      <c r="P113" s="17">
        <v>44924</v>
      </c>
      <c r="Q113" s="17">
        <v>45245</v>
      </c>
      <c r="R113" s="39">
        <v>13112063</v>
      </c>
      <c r="S113" s="18">
        <v>301577450</v>
      </c>
      <c r="T113" s="18">
        <v>0</v>
      </c>
      <c r="U113" s="18">
        <v>0</v>
      </c>
      <c r="V113" s="18">
        <v>0</v>
      </c>
      <c r="W113" s="5">
        <f t="shared" si="17"/>
        <v>314689513</v>
      </c>
      <c r="X113" s="18">
        <v>0</v>
      </c>
      <c r="Y113" s="5">
        <f t="shared" si="15"/>
        <v>314689513</v>
      </c>
      <c r="Z113" s="19">
        <v>0</v>
      </c>
      <c r="AA113" s="5">
        <f t="shared" si="16"/>
        <v>314689513</v>
      </c>
      <c r="AB113" s="14" t="s">
        <v>189</v>
      </c>
      <c r="AC113" s="6" t="s">
        <v>1078</v>
      </c>
      <c r="AD113" s="28">
        <v>900218736</v>
      </c>
      <c r="AE113" s="28">
        <v>4</v>
      </c>
      <c r="AF113" s="11" t="s">
        <v>1079</v>
      </c>
      <c r="AG113" s="28">
        <v>3262630</v>
      </c>
      <c r="AH113" s="41" t="s">
        <v>1080</v>
      </c>
      <c r="AI113" s="40" t="s">
        <v>24</v>
      </c>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c r="IQ113" s="9"/>
      <c r="IR113" s="9"/>
      <c r="IS113" s="9"/>
      <c r="IT113" s="9"/>
      <c r="IU113" s="9"/>
      <c r="IV113" s="9"/>
      <c r="IW113" s="9"/>
      <c r="IX113" s="9"/>
      <c r="IY113" s="9"/>
      <c r="IZ113" s="9"/>
      <c r="JA113" s="9"/>
      <c r="JB113" s="9"/>
      <c r="JC113" s="9"/>
      <c r="JD113" s="9"/>
      <c r="JE113" s="9"/>
      <c r="JF113" s="9"/>
      <c r="JG113" s="9"/>
      <c r="JH113" s="9"/>
      <c r="JI113" s="9"/>
      <c r="JJ113" s="9"/>
      <c r="JK113" s="9"/>
      <c r="JL113" s="9"/>
      <c r="JM113" s="9"/>
      <c r="JN113" s="9"/>
      <c r="JO113" s="9"/>
      <c r="JP113" s="9"/>
      <c r="JQ113" s="9"/>
      <c r="JR113" s="9"/>
      <c r="JS113" s="9"/>
      <c r="JT113" s="9"/>
      <c r="JU113" s="9"/>
      <c r="JV113" s="9"/>
      <c r="JW113" s="9"/>
      <c r="JX113" s="9"/>
      <c r="JY113" s="9"/>
      <c r="JZ113" s="9"/>
      <c r="KA113" s="9"/>
      <c r="KB113" s="9"/>
      <c r="KC113" s="9"/>
      <c r="KD113" s="9"/>
      <c r="KE113" s="9"/>
      <c r="KF113" s="9"/>
      <c r="KG113" s="9"/>
      <c r="KH113" s="9"/>
      <c r="KI113" s="9"/>
      <c r="KJ113" s="9"/>
      <c r="KK113" s="9"/>
      <c r="KL113" s="9"/>
      <c r="KM113" s="9"/>
      <c r="KN113" s="9"/>
      <c r="KO113" s="9"/>
      <c r="KP113" s="9"/>
      <c r="KQ113" s="9"/>
      <c r="KR113" s="9"/>
      <c r="KS113" s="9"/>
      <c r="KT113" s="9"/>
      <c r="KU113" s="9"/>
      <c r="KV113" s="9"/>
      <c r="KW113" s="9"/>
      <c r="KX113" s="9"/>
      <c r="KY113" s="9"/>
      <c r="KZ113" s="9"/>
      <c r="LA113" s="9"/>
      <c r="LB113" s="9"/>
      <c r="LC113" s="9"/>
      <c r="LD113" s="9"/>
      <c r="LE113" s="9"/>
      <c r="LF113" s="9"/>
      <c r="LG113" s="9"/>
      <c r="LH113" s="9"/>
      <c r="LI113" s="9"/>
      <c r="LJ113" s="9"/>
      <c r="LK113" s="9"/>
      <c r="LL113" s="9"/>
      <c r="LM113" s="9"/>
      <c r="LN113" s="9"/>
      <c r="LO113" s="9"/>
      <c r="LP113" s="9"/>
      <c r="LQ113" s="9"/>
      <c r="LR113" s="9"/>
      <c r="LS113" s="9"/>
      <c r="LT113" s="9"/>
      <c r="LU113" s="9"/>
      <c r="LV113" s="9"/>
      <c r="LW113" s="9"/>
      <c r="LX113" s="9"/>
      <c r="LY113" s="9"/>
      <c r="LZ113" s="9"/>
      <c r="MA113" s="9"/>
      <c r="MB113" s="9"/>
      <c r="MC113" s="9"/>
      <c r="MD113" s="9"/>
      <c r="ME113" s="9"/>
      <c r="MF113" s="9"/>
      <c r="MG113" s="9"/>
      <c r="MH113" s="9"/>
      <c r="MI113" s="9"/>
      <c r="MJ113" s="9"/>
      <c r="MK113" s="9"/>
      <c r="ML113" s="9"/>
      <c r="MM113" s="9"/>
      <c r="MN113" s="9"/>
      <c r="MO113" s="9"/>
      <c r="MP113" s="9"/>
      <c r="MQ113" s="9"/>
      <c r="MR113" s="9"/>
      <c r="MS113" s="9"/>
      <c r="MT113" s="9"/>
      <c r="MU113" s="9"/>
      <c r="MV113" s="9"/>
      <c r="MW113" s="9"/>
      <c r="MX113" s="9"/>
      <c r="MY113" s="9"/>
      <c r="MZ113" s="9"/>
      <c r="NA113" s="9"/>
      <c r="NB113" s="9"/>
      <c r="NC113" s="9"/>
      <c r="ND113" s="9"/>
      <c r="NE113" s="9"/>
      <c r="NF113" s="9"/>
      <c r="NG113" s="9"/>
      <c r="NH113" s="9"/>
      <c r="NI113" s="9"/>
      <c r="NJ113" s="9"/>
      <c r="NK113" s="9"/>
      <c r="NL113" s="9"/>
      <c r="NM113" s="9"/>
      <c r="NN113" s="9"/>
      <c r="NO113" s="9"/>
      <c r="NP113" s="9"/>
      <c r="NQ113" s="9"/>
    </row>
    <row r="114" spans="1:381" s="15" customFormat="1" ht="90" customHeight="1">
      <c r="A114" s="33"/>
      <c r="B114" s="33">
        <v>1</v>
      </c>
      <c r="C114" s="33"/>
      <c r="D114" s="33"/>
      <c r="E114" s="33"/>
      <c r="F114" s="33"/>
      <c r="G114" s="33"/>
      <c r="H114" s="34" t="s">
        <v>349</v>
      </c>
      <c r="I114" s="13" t="s">
        <v>106</v>
      </c>
      <c r="J114" s="35" t="s">
        <v>1063</v>
      </c>
      <c r="K114" s="4" t="s">
        <v>1064</v>
      </c>
      <c r="L114" s="2" t="s">
        <v>1081</v>
      </c>
      <c r="M114" s="34" t="s">
        <v>512</v>
      </c>
      <c r="N114" s="38" t="s">
        <v>1073</v>
      </c>
      <c r="O114" s="17">
        <v>44921</v>
      </c>
      <c r="P114" s="17">
        <v>44924</v>
      </c>
      <c r="Q114" s="17">
        <v>45245</v>
      </c>
      <c r="R114" s="39">
        <v>1367451</v>
      </c>
      <c r="S114" s="18">
        <v>31451379</v>
      </c>
      <c r="T114" s="18">
        <v>0</v>
      </c>
      <c r="U114" s="18">
        <v>0</v>
      </c>
      <c r="V114" s="18">
        <v>0</v>
      </c>
      <c r="W114" s="5">
        <f t="shared" si="17"/>
        <v>32818830</v>
      </c>
      <c r="X114" s="18">
        <v>0</v>
      </c>
      <c r="Y114" s="5">
        <f t="shared" si="15"/>
        <v>32818830</v>
      </c>
      <c r="Z114" s="19">
        <v>0</v>
      </c>
      <c r="AA114" s="5">
        <f t="shared" si="16"/>
        <v>32818830</v>
      </c>
      <c r="AB114" s="14" t="s">
        <v>189</v>
      </c>
      <c r="AC114" s="6" t="s">
        <v>149</v>
      </c>
      <c r="AD114" s="28">
        <v>830061856</v>
      </c>
      <c r="AE114" s="28">
        <v>1</v>
      </c>
      <c r="AF114" s="21" t="s">
        <v>194</v>
      </c>
      <c r="AG114" s="28">
        <v>2516284</v>
      </c>
      <c r="AH114" s="41" t="s">
        <v>1082</v>
      </c>
      <c r="AI114" s="40" t="s">
        <v>24</v>
      </c>
      <c r="AJ114" s="43"/>
      <c r="AK114" s="43"/>
      <c r="AL114" s="44"/>
      <c r="AM114" s="43"/>
      <c r="AN114" s="45"/>
      <c r="AO114" s="46"/>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c r="IQ114" s="9"/>
      <c r="IR114" s="9"/>
      <c r="IS114" s="9"/>
      <c r="IT114" s="9"/>
      <c r="IU114" s="9"/>
      <c r="IV114" s="9"/>
      <c r="IW114" s="9"/>
      <c r="IX114" s="9"/>
      <c r="IY114" s="9"/>
      <c r="IZ114" s="9"/>
      <c r="JA114" s="9"/>
      <c r="JB114" s="9"/>
      <c r="JC114" s="9"/>
      <c r="JD114" s="9"/>
      <c r="JE114" s="9"/>
      <c r="JF114" s="9"/>
      <c r="JG114" s="9"/>
      <c r="JH114" s="9"/>
      <c r="JI114" s="9"/>
      <c r="JJ114" s="9"/>
      <c r="JK114" s="9"/>
      <c r="JL114" s="9"/>
      <c r="JM114" s="9"/>
      <c r="JN114" s="9"/>
      <c r="JO114" s="9"/>
      <c r="JP114" s="9"/>
      <c r="JQ114" s="9"/>
      <c r="JR114" s="9"/>
      <c r="JS114" s="9"/>
      <c r="JT114" s="9"/>
      <c r="JU114" s="9"/>
      <c r="JV114" s="9"/>
      <c r="JW114" s="9"/>
      <c r="JX114" s="9"/>
      <c r="JY114" s="9"/>
      <c r="JZ114" s="9"/>
      <c r="KA114" s="9"/>
      <c r="KB114" s="9"/>
      <c r="KC114" s="9"/>
      <c r="KD114" s="9"/>
      <c r="KE114" s="9"/>
      <c r="KF114" s="9"/>
      <c r="KG114" s="9"/>
      <c r="KH114" s="9"/>
      <c r="KI114" s="9"/>
      <c r="KJ114" s="9"/>
      <c r="KK114" s="9"/>
      <c r="KL114" s="9"/>
      <c r="KM114" s="9"/>
      <c r="KN114" s="9"/>
      <c r="KO114" s="9"/>
      <c r="KP114" s="9"/>
      <c r="KQ114" s="9"/>
      <c r="KR114" s="9"/>
      <c r="KS114" s="9"/>
      <c r="KT114" s="9"/>
      <c r="KU114" s="9"/>
      <c r="KV114" s="9"/>
      <c r="KW114" s="9"/>
      <c r="KX114" s="9"/>
      <c r="KY114" s="9"/>
      <c r="KZ114" s="9"/>
      <c r="LA114" s="9"/>
      <c r="LB114" s="9"/>
      <c r="LC114" s="9"/>
      <c r="LD114" s="9"/>
      <c r="LE114" s="9"/>
      <c r="LF114" s="9"/>
      <c r="LG114" s="9"/>
      <c r="LH114" s="9"/>
      <c r="LI114" s="9"/>
      <c r="LJ114" s="9"/>
      <c r="LK114" s="9"/>
      <c r="LL114" s="9"/>
      <c r="LM114" s="9"/>
      <c r="LN114" s="9"/>
      <c r="LO114" s="9"/>
      <c r="LP114" s="9"/>
      <c r="LQ114" s="9"/>
      <c r="LR114" s="9"/>
      <c r="LS114" s="9"/>
      <c r="LT114" s="9"/>
      <c r="LU114" s="9"/>
      <c r="LV114" s="9"/>
      <c r="LW114" s="9"/>
      <c r="LX114" s="9"/>
      <c r="LY114" s="9"/>
      <c r="LZ114" s="9"/>
      <c r="MA114" s="9"/>
      <c r="MB114" s="9"/>
      <c r="MC114" s="9"/>
      <c r="MD114" s="9"/>
      <c r="ME114" s="9"/>
      <c r="MF114" s="9"/>
      <c r="MG114" s="9"/>
      <c r="MH114" s="9"/>
      <c r="MI114" s="9"/>
      <c r="MJ114" s="9"/>
      <c r="MK114" s="9"/>
      <c r="ML114" s="9"/>
      <c r="MM114" s="9"/>
      <c r="MN114" s="9"/>
      <c r="MO114" s="9"/>
      <c r="MP114" s="9"/>
      <c r="MQ114" s="9"/>
      <c r="MR114" s="9"/>
      <c r="MS114" s="9"/>
      <c r="MT114" s="9"/>
      <c r="MU114" s="9"/>
      <c r="MV114" s="9"/>
      <c r="MW114" s="9"/>
      <c r="MX114" s="9"/>
      <c r="MY114" s="9"/>
      <c r="MZ114" s="9"/>
      <c r="NA114" s="9"/>
      <c r="NB114" s="9"/>
      <c r="NC114" s="9"/>
      <c r="ND114" s="9"/>
      <c r="NE114" s="9"/>
      <c r="NF114" s="9"/>
      <c r="NG114" s="9"/>
      <c r="NH114" s="9"/>
      <c r="NI114" s="9"/>
      <c r="NJ114" s="9"/>
      <c r="NK114" s="9"/>
      <c r="NL114" s="9"/>
      <c r="NM114" s="9"/>
      <c r="NN114" s="9"/>
      <c r="NO114" s="9"/>
      <c r="NP114" s="9"/>
      <c r="NQ114" s="9"/>
    </row>
    <row r="115" spans="1:381" s="15" customFormat="1" ht="90" customHeight="1">
      <c r="A115" s="33"/>
      <c r="B115" s="33">
        <v>1</v>
      </c>
      <c r="C115" s="33"/>
      <c r="D115" s="33"/>
      <c r="E115" s="33"/>
      <c r="F115" s="33"/>
      <c r="G115" s="33"/>
      <c r="H115" s="34" t="s">
        <v>349</v>
      </c>
      <c r="I115" s="13" t="s">
        <v>106</v>
      </c>
      <c r="J115" s="35" t="s">
        <v>1063</v>
      </c>
      <c r="K115" s="4" t="s">
        <v>1064</v>
      </c>
      <c r="L115" s="2" t="s">
        <v>1083</v>
      </c>
      <c r="M115" s="34" t="s">
        <v>1084</v>
      </c>
      <c r="N115" s="38" t="s">
        <v>1073</v>
      </c>
      <c r="O115" s="17">
        <v>44921</v>
      </c>
      <c r="P115" s="17">
        <v>44925</v>
      </c>
      <c r="Q115" s="17">
        <v>45245</v>
      </c>
      <c r="R115" s="39">
        <v>4356458</v>
      </c>
      <c r="S115" s="18">
        <v>100198754</v>
      </c>
      <c r="T115" s="18">
        <v>0</v>
      </c>
      <c r="U115" s="18">
        <v>0</v>
      </c>
      <c r="V115" s="18">
        <v>0</v>
      </c>
      <c r="W115" s="5">
        <f t="shared" si="17"/>
        <v>104555212</v>
      </c>
      <c r="X115" s="18">
        <v>0</v>
      </c>
      <c r="Y115" s="5">
        <f t="shared" si="15"/>
        <v>104555212</v>
      </c>
      <c r="Z115" s="19">
        <v>0</v>
      </c>
      <c r="AA115" s="5">
        <f t="shared" si="16"/>
        <v>104555212</v>
      </c>
      <c r="AB115" s="14" t="s">
        <v>189</v>
      </c>
      <c r="AC115" s="6" t="s">
        <v>1078</v>
      </c>
      <c r="AD115" s="28">
        <v>900218736</v>
      </c>
      <c r="AE115" s="28">
        <v>4</v>
      </c>
      <c r="AF115" s="11" t="s">
        <v>1079</v>
      </c>
      <c r="AG115" s="28">
        <v>3262630</v>
      </c>
      <c r="AH115" s="41" t="s">
        <v>1080</v>
      </c>
      <c r="AI115" s="40" t="s">
        <v>24</v>
      </c>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c r="IQ115" s="9"/>
      <c r="IR115" s="9"/>
      <c r="IS115" s="9"/>
      <c r="IT115" s="9"/>
      <c r="IU115" s="9"/>
      <c r="IV115" s="9"/>
      <c r="IW115" s="9"/>
      <c r="IX115" s="9"/>
      <c r="IY115" s="9"/>
      <c r="IZ115" s="9"/>
      <c r="JA115" s="9"/>
      <c r="JB115" s="9"/>
      <c r="JC115" s="9"/>
      <c r="JD115" s="9"/>
      <c r="JE115" s="9"/>
      <c r="JF115" s="9"/>
      <c r="JG115" s="9"/>
      <c r="JH115" s="9"/>
      <c r="JI115" s="9"/>
      <c r="JJ115" s="9"/>
      <c r="JK115" s="9"/>
      <c r="JL115" s="9"/>
      <c r="JM115" s="9"/>
      <c r="JN115" s="9"/>
      <c r="JO115" s="9"/>
      <c r="JP115" s="9"/>
      <c r="JQ115" s="9"/>
      <c r="JR115" s="9"/>
      <c r="JS115" s="9"/>
      <c r="JT115" s="9"/>
      <c r="JU115" s="9"/>
      <c r="JV115" s="9"/>
      <c r="JW115" s="9"/>
      <c r="JX115" s="9"/>
      <c r="JY115" s="9"/>
      <c r="JZ115" s="9"/>
      <c r="KA115" s="9"/>
      <c r="KB115" s="9"/>
      <c r="KC115" s="9"/>
      <c r="KD115" s="9"/>
      <c r="KE115" s="9"/>
      <c r="KF115" s="9"/>
      <c r="KG115" s="9"/>
      <c r="KH115" s="9"/>
      <c r="KI115" s="9"/>
      <c r="KJ115" s="9"/>
      <c r="KK115" s="9"/>
      <c r="KL115" s="9"/>
      <c r="KM115" s="9"/>
      <c r="KN115" s="9"/>
      <c r="KO115" s="9"/>
      <c r="KP115" s="9"/>
      <c r="KQ115" s="9"/>
      <c r="KR115" s="9"/>
      <c r="KS115" s="9"/>
      <c r="KT115" s="9"/>
      <c r="KU115" s="9"/>
      <c r="KV115" s="9"/>
      <c r="KW115" s="9"/>
      <c r="KX115" s="9"/>
      <c r="KY115" s="9"/>
      <c r="KZ115" s="9"/>
      <c r="LA115" s="9"/>
      <c r="LB115" s="9"/>
      <c r="LC115" s="9"/>
      <c r="LD115" s="9"/>
      <c r="LE115" s="9"/>
      <c r="LF115" s="9"/>
      <c r="LG115" s="9"/>
      <c r="LH115" s="9"/>
      <c r="LI115" s="9"/>
      <c r="LJ115" s="9"/>
      <c r="LK115" s="9"/>
      <c r="LL115" s="9"/>
      <c r="LM115" s="9"/>
      <c r="LN115" s="9"/>
      <c r="LO115" s="9"/>
      <c r="LP115" s="9"/>
      <c r="LQ115" s="9"/>
      <c r="LR115" s="9"/>
      <c r="LS115" s="9"/>
      <c r="LT115" s="9"/>
      <c r="LU115" s="9"/>
      <c r="LV115" s="9"/>
      <c r="LW115" s="9"/>
      <c r="LX115" s="9"/>
      <c r="LY115" s="9"/>
      <c r="LZ115" s="9"/>
      <c r="MA115" s="9"/>
      <c r="MB115" s="9"/>
      <c r="MC115" s="9"/>
      <c r="MD115" s="9"/>
      <c r="ME115" s="9"/>
      <c r="MF115" s="9"/>
      <c r="MG115" s="9"/>
      <c r="MH115" s="9"/>
      <c r="MI115" s="9"/>
      <c r="MJ115" s="9"/>
      <c r="MK115" s="9"/>
      <c r="ML115" s="9"/>
      <c r="MM115" s="9"/>
      <c r="MN115" s="9"/>
      <c r="MO115" s="9"/>
      <c r="MP115" s="9"/>
      <c r="MQ115" s="9"/>
      <c r="MR115" s="9"/>
      <c r="MS115" s="9"/>
      <c r="MT115" s="9"/>
      <c r="MU115" s="9"/>
      <c r="MV115" s="9"/>
      <c r="MW115" s="9"/>
      <c r="MX115" s="9"/>
      <c r="MY115" s="9"/>
      <c r="MZ115" s="9"/>
      <c r="NA115" s="9"/>
      <c r="NB115" s="9"/>
      <c r="NC115" s="9"/>
      <c r="ND115" s="9"/>
      <c r="NE115" s="9"/>
      <c r="NF115" s="9"/>
      <c r="NG115" s="9"/>
      <c r="NH115" s="9"/>
      <c r="NI115" s="9"/>
      <c r="NJ115" s="9"/>
      <c r="NK115" s="9"/>
      <c r="NL115" s="9"/>
      <c r="NM115" s="9"/>
      <c r="NN115" s="9"/>
      <c r="NO115" s="9"/>
      <c r="NP115" s="9"/>
      <c r="NQ115" s="9"/>
    </row>
    <row r="116" spans="1:381" s="15" customFormat="1" ht="90" customHeight="1">
      <c r="A116" s="33"/>
      <c r="B116" s="33">
        <v>1</v>
      </c>
      <c r="C116" s="33"/>
      <c r="D116" s="33"/>
      <c r="E116" s="33"/>
      <c r="F116" s="33"/>
      <c r="G116" s="33"/>
      <c r="H116" s="34" t="s">
        <v>349</v>
      </c>
      <c r="I116" s="13" t="s">
        <v>106</v>
      </c>
      <c r="J116" s="35" t="s">
        <v>1063</v>
      </c>
      <c r="K116" s="4" t="s">
        <v>1064</v>
      </c>
      <c r="L116" s="2" t="s">
        <v>1085</v>
      </c>
      <c r="M116" s="34" t="s">
        <v>281</v>
      </c>
      <c r="N116" s="38" t="s">
        <v>1067</v>
      </c>
      <c r="O116" s="17">
        <v>44922</v>
      </c>
      <c r="P116" s="17">
        <v>44925</v>
      </c>
      <c r="Q116" s="17">
        <v>45245</v>
      </c>
      <c r="R116" s="39">
        <v>1053336</v>
      </c>
      <c r="S116" s="18">
        <v>24226731</v>
      </c>
      <c r="T116" s="18">
        <v>0</v>
      </c>
      <c r="U116" s="18">
        <v>0</v>
      </c>
      <c r="V116" s="18">
        <v>0</v>
      </c>
      <c r="W116" s="5">
        <f t="shared" si="17"/>
        <v>25280067</v>
      </c>
      <c r="X116" s="18">
        <v>0</v>
      </c>
      <c r="Y116" s="5">
        <f t="shared" si="15"/>
        <v>25280067</v>
      </c>
      <c r="Z116" s="19">
        <v>0</v>
      </c>
      <c r="AA116" s="5">
        <f t="shared" si="16"/>
        <v>25280067</v>
      </c>
      <c r="AB116" s="14" t="s">
        <v>189</v>
      </c>
      <c r="AC116" s="6" t="s">
        <v>117</v>
      </c>
      <c r="AD116" s="28">
        <v>900894722</v>
      </c>
      <c r="AE116" s="28">
        <v>1</v>
      </c>
      <c r="AF116" s="21" t="s">
        <v>1086</v>
      </c>
      <c r="AG116" s="28">
        <v>4161666</v>
      </c>
      <c r="AH116" s="41" t="s">
        <v>1087</v>
      </c>
      <c r="AI116" s="40" t="s">
        <v>24</v>
      </c>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c r="IQ116" s="9"/>
      <c r="IR116" s="9"/>
      <c r="IS116" s="9"/>
      <c r="IT116" s="9"/>
      <c r="IU116" s="9"/>
      <c r="IV116" s="9"/>
      <c r="IW116" s="9"/>
      <c r="IX116" s="9"/>
      <c r="IY116" s="9"/>
      <c r="IZ116" s="9"/>
      <c r="JA116" s="9"/>
      <c r="JB116" s="9"/>
      <c r="JC116" s="9"/>
      <c r="JD116" s="9"/>
      <c r="JE116" s="9"/>
      <c r="JF116" s="9"/>
      <c r="JG116" s="9"/>
      <c r="JH116" s="9"/>
      <c r="JI116" s="9"/>
      <c r="JJ116" s="9"/>
      <c r="JK116" s="9"/>
      <c r="JL116" s="9"/>
      <c r="JM116" s="9"/>
      <c r="JN116" s="9"/>
      <c r="JO116" s="9"/>
      <c r="JP116" s="9"/>
      <c r="JQ116" s="9"/>
      <c r="JR116" s="9"/>
      <c r="JS116" s="9"/>
      <c r="JT116" s="9"/>
      <c r="JU116" s="9"/>
      <c r="JV116" s="9"/>
      <c r="JW116" s="9"/>
      <c r="JX116" s="9"/>
      <c r="JY116" s="9"/>
      <c r="JZ116" s="9"/>
      <c r="KA116" s="9"/>
      <c r="KB116" s="9"/>
      <c r="KC116" s="9"/>
      <c r="KD116" s="9"/>
      <c r="KE116" s="9"/>
      <c r="KF116" s="9"/>
      <c r="KG116" s="9"/>
      <c r="KH116" s="9"/>
      <c r="KI116" s="9"/>
      <c r="KJ116" s="9"/>
      <c r="KK116" s="9"/>
      <c r="KL116" s="9"/>
      <c r="KM116" s="9"/>
      <c r="KN116" s="9"/>
      <c r="KO116" s="9"/>
      <c r="KP116" s="9"/>
      <c r="KQ116" s="9"/>
      <c r="KR116" s="9"/>
      <c r="KS116" s="9"/>
      <c r="KT116" s="9"/>
      <c r="KU116" s="9"/>
      <c r="KV116" s="9"/>
      <c r="KW116" s="9"/>
      <c r="KX116" s="9"/>
      <c r="KY116" s="9"/>
      <c r="KZ116" s="9"/>
      <c r="LA116" s="9"/>
      <c r="LB116" s="9"/>
      <c r="LC116" s="9"/>
      <c r="LD116" s="9"/>
      <c r="LE116" s="9"/>
      <c r="LF116" s="9"/>
      <c r="LG116" s="9"/>
      <c r="LH116" s="9"/>
      <c r="LI116" s="9"/>
      <c r="LJ116" s="9"/>
      <c r="LK116" s="9"/>
      <c r="LL116" s="9"/>
      <c r="LM116" s="9"/>
      <c r="LN116" s="9"/>
      <c r="LO116" s="9"/>
      <c r="LP116" s="9"/>
      <c r="LQ116" s="9"/>
      <c r="LR116" s="9"/>
      <c r="LS116" s="9"/>
      <c r="LT116" s="9"/>
      <c r="LU116" s="9"/>
      <c r="LV116" s="9"/>
      <c r="LW116" s="9"/>
      <c r="LX116" s="9"/>
      <c r="LY116" s="9"/>
      <c r="LZ116" s="9"/>
      <c r="MA116" s="9"/>
      <c r="MB116" s="9"/>
      <c r="MC116" s="9"/>
      <c r="MD116" s="9"/>
      <c r="ME116" s="9"/>
      <c r="MF116" s="9"/>
      <c r="MG116" s="9"/>
      <c r="MH116" s="9"/>
      <c r="MI116" s="9"/>
      <c r="MJ116" s="9"/>
      <c r="MK116" s="9"/>
      <c r="ML116" s="9"/>
      <c r="MM116" s="9"/>
      <c r="MN116" s="9"/>
      <c r="MO116" s="9"/>
      <c r="MP116" s="9"/>
      <c r="MQ116" s="9"/>
      <c r="MR116" s="9"/>
      <c r="MS116" s="9"/>
      <c r="MT116" s="9"/>
      <c r="MU116" s="9"/>
      <c r="MV116" s="9"/>
      <c r="MW116" s="9"/>
      <c r="MX116" s="9"/>
      <c r="MY116" s="9"/>
      <c r="MZ116" s="9"/>
      <c r="NA116" s="9"/>
      <c r="NB116" s="9"/>
      <c r="NC116" s="9"/>
      <c r="ND116" s="9"/>
      <c r="NE116" s="9"/>
      <c r="NF116" s="9"/>
      <c r="NG116" s="9"/>
      <c r="NH116" s="9"/>
      <c r="NI116" s="9"/>
      <c r="NJ116" s="9"/>
      <c r="NK116" s="9"/>
      <c r="NL116" s="9"/>
      <c r="NM116" s="9"/>
      <c r="NN116" s="9"/>
      <c r="NO116" s="9"/>
      <c r="NP116" s="9"/>
      <c r="NQ116" s="9"/>
    </row>
    <row r="117" spans="1:381" s="15" customFormat="1" ht="90" customHeight="1">
      <c r="A117" s="33"/>
      <c r="B117" s="33">
        <v>1</v>
      </c>
      <c r="C117" s="33"/>
      <c r="D117" s="33"/>
      <c r="E117" s="33"/>
      <c r="F117" s="33"/>
      <c r="G117" s="33"/>
      <c r="H117" s="34" t="s">
        <v>349</v>
      </c>
      <c r="I117" s="13" t="s">
        <v>106</v>
      </c>
      <c r="J117" s="35" t="s">
        <v>1063</v>
      </c>
      <c r="K117" s="4" t="s">
        <v>1064</v>
      </c>
      <c r="L117" s="2" t="s">
        <v>1088</v>
      </c>
      <c r="M117" s="34" t="s">
        <v>1089</v>
      </c>
      <c r="N117" s="38" t="s">
        <v>1067</v>
      </c>
      <c r="O117" s="17">
        <v>44921</v>
      </c>
      <c r="P117" s="17">
        <v>44924</v>
      </c>
      <c r="Q117" s="17">
        <v>45245</v>
      </c>
      <c r="R117" s="39">
        <v>12171872</v>
      </c>
      <c r="S117" s="18">
        <v>279953057</v>
      </c>
      <c r="T117" s="18">
        <v>0</v>
      </c>
      <c r="U117" s="18">
        <v>0</v>
      </c>
      <c r="V117" s="18">
        <v>0</v>
      </c>
      <c r="W117" s="5">
        <f t="shared" si="17"/>
        <v>292124929</v>
      </c>
      <c r="X117" s="18">
        <v>0</v>
      </c>
      <c r="Y117" s="5">
        <f t="shared" si="15"/>
        <v>292124929</v>
      </c>
      <c r="Z117" s="19">
        <v>0</v>
      </c>
      <c r="AA117" s="5">
        <f t="shared" si="16"/>
        <v>292124929</v>
      </c>
      <c r="AB117" s="14" t="s">
        <v>189</v>
      </c>
      <c r="AC117" s="6" t="s">
        <v>80</v>
      </c>
      <c r="AD117" s="28">
        <v>900147252</v>
      </c>
      <c r="AE117" s="28">
        <v>6</v>
      </c>
      <c r="AF117" s="11" t="s">
        <v>1090</v>
      </c>
      <c r="AG117" s="28">
        <v>6347244</v>
      </c>
      <c r="AH117" s="41" t="s">
        <v>81</v>
      </c>
      <c r="AI117" s="40" t="s">
        <v>24</v>
      </c>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c r="IQ117" s="9"/>
      <c r="IR117" s="9"/>
      <c r="IS117" s="9"/>
      <c r="IT117" s="9"/>
      <c r="IU117" s="9"/>
      <c r="IV117" s="9"/>
      <c r="IW117" s="9"/>
      <c r="IX117" s="9"/>
      <c r="IY117" s="9"/>
      <c r="IZ117" s="9"/>
      <c r="JA117" s="9"/>
      <c r="JB117" s="9"/>
      <c r="JC117" s="9"/>
      <c r="JD117" s="9"/>
      <c r="JE117" s="9"/>
      <c r="JF117" s="9"/>
      <c r="JG117" s="9"/>
      <c r="JH117" s="9"/>
      <c r="JI117" s="9"/>
      <c r="JJ117" s="9"/>
      <c r="JK117" s="9"/>
      <c r="JL117" s="9"/>
      <c r="JM117" s="9"/>
      <c r="JN117" s="9"/>
      <c r="JO117" s="9"/>
      <c r="JP117" s="9"/>
      <c r="JQ117" s="9"/>
      <c r="JR117" s="9"/>
      <c r="JS117" s="9"/>
      <c r="JT117" s="9"/>
      <c r="JU117" s="9"/>
      <c r="JV117" s="9"/>
      <c r="JW117" s="9"/>
      <c r="JX117" s="9"/>
      <c r="JY117" s="9"/>
      <c r="JZ117" s="9"/>
      <c r="KA117" s="9"/>
      <c r="KB117" s="9"/>
      <c r="KC117" s="9"/>
      <c r="KD117" s="9"/>
      <c r="KE117" s="9"/>
      <c r="KF117" s="9"/>
      <c r="KG117" s="9"/>
      <c r="KH117" s="9"/>
      <c r="KI117" s="9"/>
      <c r="KJ117" s="9"/>
      <c r="KK117" s="9"/>
      <c r="KL117" s="9"/>
      <c r="KM117" s="9"/>
      <c r="KN117" s="9"/>
      <c r="KO117" s="9"/>
      <c r="KP117" s="9"/>
      <c r="KQ117" s="9"/>
      <c r="KR117" s="9"/>
      <c r="KS117" s="9"/>
      <c r="KT117" s="9"/>
      <c r="KU117" s="9"/>
      <c r="KV117" s="9"/>
      <c r="KW117" s="9"/>
      <c r="KX117" s="9"/>
      <c r="KY117" s="9"/>
      <c r="KZ117" s="9"/>
      <c r="LA117" s="9"/>
      <c r="LB117" s="9"/>
      <c r="LC117" s="9"/>
      <c r="LD117" s="9"/>
      <c r="LE117" s="9"/>
      <c r="LF117" s="9"/>
      <c r="LG117" s="9"/>
      <c r="LH117" s="9"/>
      <c r="LI117" s="9"/>
      <c r="LJ117" s="9"/>
      <c r="LK117" s="9"/>
      <c r="LL117" s="9"/>
      <c r="LM117" s="9"/>
      <c r="LN117" s="9"/>
      <c r="LO117" s="9"/>
      <c r="LP117" s="9"/>
      <c r="LQ117" s="9"/>
      <c r="LR117" s="9"/>
      <c r="LS117" s="9"/>
      <c r="LT117" s="9"/>
      <c r="LU117" s="9"/>
      <c r="LV117" s="9"/>
      <c r="LW117" s="9"/>
      <c r="LX117" s="9"/>
      <c r="LY117" s="9"/>
      <c r="LZ117" s="9"/>
      <c r="MA117" s="9"/>
      <c r="MB117" s="9"/>
      <c r="MC117" s="9"/>
      <c r="MD117" s="9"/>
      <c r="ME117" s="9"/>
      <c r="MF117" s="9"/>
      <c r="MG117" s="9"/>
      <c r="MH117" s="9"/>
      <c r="MI117" s="9"/>
      <c r="MJ117" s="9"/>
      <c r="MK117" s="9"/>
      <c r="ML117" s="9"/>
      <c r="MM117" s="9"/>
      <c r="MN117" s="9"/>
      <c r="MO117" s="9"/>
      <c r="MP117" s="9"/>
      <c r="MQ117" s="9"/>
      <c r="MR117" s="9"/>
      <c r="MS117" s="9"/>
      <c r="MT117" s="9"/>
      <c r="MU117" s="9"/>
      <c r="MV117" s="9"/>
      <c r="MW117" s="9"/>
      <c r="MX117" s="9"/>
      <c r="MY117" s="9"/>
      <c r="MZ117" s="9"/>
      <c r="NA117" s="9"/>
      <c r="NB117" s="9"/>
      <c r="NC117" s="9"/>
      <c r="ND117" s="9"/>
      <c r="NE117" s="9"/>
      <c r="NF117" s="9"/>
      <c r="NG117" s="9"/>
      <c r="NH117" s="9"/>
      <c r="NI117" s="9"/>
      <c r="NJ117" s="9"/>
      <c r="NK117" s="9"/>
      <c r="NL117" s="9"/>
      <c r="NM117" s="9"/>
      <c r="NN117" s="9"/>
      <c r="NO117" s="9"/>
      <c r="NP117" s="9"/>
      <c r="NQ117" s="9"/>
    </row>
    <row r="118" spans="1:381" s="15" customFormat="1" ht="90" customHeight="1">
      <c r="A118" s="33"/>
      <c r="B118" s="33">
        <v>1</v>
      </c>
      <c r="C118" s="33"/>
      <c r="D118" s="33"/>
      <c r="E118" s="33"/>
      <c r="F118" s="33"/>
      <c r="G118" s="33"/>
      <c r="H118" s="34" t="s">
        <v>349</v>
      </c>
      <c r="I118" s="13" t="s">
        <v>106</v>
      </c>
      <c r="J118" s="35" t="s">
        <v>1063</v>
      </c>
      <c r="K118" s="4" t="s">
        <v>1064</v>
      </c>
      <c r="L118" s="2" t="s">
        <v>1091</v>
      </c>
      <c r="M118" s="34" t="s">
        <v>1092</v>
      </c>
      <c r="N118" s="38" t="s">
        <v>1067</v>
      </c>
      <c r="O118" s="17">
        <v>44918</v>
      </c>
      <c r="P118" s="17">
        <v>44924</v>
      </c>
      <c r="Q118" s="17">
        <v>45245</v>
      </c>
      <c r="R118" s="39">
        <v>36100736</v>
      </c>
      <c r="S118" s="18">
        <v>830316936</v>
      </c>
      <c r="T118" s="18">
        <v>0</v>
      </c>
      <c r="U118" s="18">
        <v>0</v>
      </c>
      <c r="V118" s="18">
        <v>0</v>
      </c>
      <c r="W118" s="5">
        <f t="shared" si="17"/>
        <v>866417672</v>
      </c>
      <c r="X118" s="18">
        <v>0</v>
      </c>
      <c r="Y118" s="5">
        <f t="shared" si="15"/>
        <v>866417672</v>
      </c>
      <c r="Z118" s="19">
        <v>0</v>
      </c>
      <c r="AA118" s="5">
        <f t="shared" si="16"/>
        <v>866417672</v>
      </c>
      <c r="AB118" s="14" t="s">
        <v>189</v>
      </c>
      <c r="AC118" s="6" t="s">
        <v>1093</v>
      </c>
      <c r="AD118" s="28">
        <v>860047163</v>
      </c>
      <c r="AE118" s="28">
        <v>5</v>
      </c>
      <c r="AF118" s="21" t="s">
        <v>1094</v>
      </c>
      <c r="AG118" s="28">
        <v>3102238540</v>
      </c>
      <c r="AH118" s="41" t="s">
        <v>1095</v>
      </c>
      <c r="AI118" s="40" t="s">
        <v>24</v>
      </c>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c r="IQ118" s="9"/>
      <c r="IR118" s="9"/>
      <c r="IS118" s="9"/>
      <c r="IT118" s="9"/>
      <c r="IU118" s="9"/>
      <c r="IV118" s="9"/>
      <c r="IW118" s="9"/>
      <c r="IX118" s="9"/>
      <c r="IY118" s="9"/>
      <c r="IZ118" s="9"/>
      <c r="JA118" s="9"/>
      <c r="JB118" s="9"/>
      <c r="JC118" s="9"/>
      <c r="JD118" s="9"/>
      <c r="JE118" s="9"/>
      <c r="JF118" s="9"/>
      <c r="JG118" s="9"/>
      <c r="JH118" s="9"/>
      <c r="JI118" s="9"/>
      <c r="JJ118" s="9"/>
      <c r="JK118" s="9"/>
      <c r="JL118" s="9"/>
      <c r="JM118" s="9"/>
      <c r="JN118" s="9"/>
      <c r="JO118" s="9"/>
      <c r="JP118" s="9"/>
      <c r="JQ118" s="9"/>
      <c r="JR118" s="9"/>
      <c r="JS118" s="9"/>
      <c r="JT118" s="9"/>
      <c r="JU118" s="9"/>
      <c r="JV118" s="9"/>
      <c r="JW118" s="9"/>
      <c r="JX118" s="9"/>
      <c r="JY118" s="9"/>
      <c r="JZ118" s="9"/>
      <c r="KA118" s="9"/>
      <c r="KB118" s="9"/>
      <c r="KC118" s="9"/>
      <c r="KD118" s="9"/>
      <c r="KE118" s="9"/>
      <c r="KF118" s="9"/>
      <c r="KG118" s="9"/>
      <c r="KH118" s="9"/>
      <c r="KI118" s="9"/>
      <c r="KJ118" s="9"/>
      <c r="KK118" s="9"/>
      <c r="KL118" s="9"/>
      <c r="KM118" s="9"/>
      <c r="KN118" s="9"/>
      <c r="KO118" s="9"/>
      <c r="KP118" s="9"/>
      <c r="KQ118" s="9"/>
      <c r="KR118" s="9"/>
      <c r="KS118" s="9"/>
      <c r="KT118" s="9"/>
      <c r="KU118" s="9"/>
      <c r="KV118" s="9"/>
      <c r="KW118" s="9"/>
      <c r="KX118" s="9"/>
      <c r="KY118" s="9"/>
      <c r="KZ118" s="9"/>
      <c r="LA118" s="9"/>
      <c r="LB118" s="9"/>
      <c r="LC118" s="9"/>
      <c r="LD118" s="9"/>
      <c r="LE118" s="9"/>
      <c r="LF118" s="9"/>
      <c r="LG118" s="9"/>
      <c r="LH118" s="9"/>
      <c r="LI118" s="9"/>
      <c r="LJ118" s="9"/>
      <c r="LK118" s="9"/>
      <c r="LL118" s="9"/>
      <c r="LM118" s="9"/>
      <c r="LN118" s="9"/>
      <c r="LO118" s="9"/>
      <c r="LP118" s="9"/>
      <c r="LQ118" s="9"/>
      <c r="LR118" s="9"/>
      <c r="LS118" s="9"/>
      <c r="LT118" s="9"/>
      <c r="LU118" s="9"/>
      <c r="LV118" s="9"/>
      <c r="LW118" s="9"/>
      <c r="LX118" s="9"/>
      <c r="LY118" s="9"/>
      <c r="LZ118" s="9"/>
      <c r="MA118" s="9"/>
      <c r="MB118" s="9"/>
      <c r="MC118" s="9"/>
      <c r="MD118" s="9"/>
      <c r="ME118" s="9"/>
      <c r="MF118" s="9"/>
      <c r="MG118" s="9"/>
      <c r="MH118" s="9"/>
      <c r="MI118" s="9"/>
      <c r="MJ118" s="9"/>
      <c r="MK118" s="9"/>
      <c r="ML118" s="9"/>
      <c r="MM118" s="9"/>
      <c r="MN118" s="9"/>
      <c r="MO118" s="9"/>
      <c r="MP118" s="9"/>
      <c r="MQ118" s="9"/>
      <c r="MR118" s="9"/>
      <c r="MS118" s="9"/>
      <c r="MT118" s="9"/>
      <c r="MU118" s="9"/>
      <c r="MV118" s="9"/>
      <c r="MW118" s="9"/>
      <c r="MX118" s="9"/>
      <c r="MY118" s="9"/>
      <c r="MZ118" s="9"/>
      <c r="NA118" s="9"/>
      <c r="NB118" s="9"/>
      <c r="NC118" s="9"/>
      <c r="ND118" s="9"/>
      <c r="NE118" s="9"/>
      <c r="NF118" s="9"/>
      <c r="NG118" s="9"/>
      <c r="NH118" s="9"/>
      <c r="NI118" s="9"/>
      <c r="NJ118" s="9"/>
      <c r="NK118" s="9"/>
      <c r="NL118" s="9"/>
      <c r="NM118" s="9"/>
      <c r="NN118" s="9"/>
      <c r="NO118" s="9"/>
      <c r="NP118" s="9"/>
      <c r="NQ118" s="9"/>
    </row>
    <row r="119" spans="1:381" s="15" customFormat="1" ht="90" customHeight="1">
      <c r="A119" s="33">
        <v>1</v>
      </c>
      <c r="B119" s="33"/>
      <c r="C119" s="33"/>
      <c r="D119" s="33"/>
      <c r="E119" s="33"/>
      <c r="F119" s="33"/>
      <c r="G119" s="33"/>
      <c r="H119" s="34" t="s">
        <v>400</v>
      </c>
      <c r="I119" s="13" t="s">
        <v>30</v>
      </c>
      <c r="J119" s="35" t="s">
        <v>1096</v>
      </c>
      <c r="K119" s="4" t="s">
        <v>1097</v>
      </c>
      <c r="L119" s="2" t="s">
        <v>1098</v>
      </c>
      <c r="M119" s="34" t="s">
        <v>1099</v>
      </c>
      <c r="N119" s="38" t="s">
        <v>1100</v>
      </c>
      <c r="O119" s="17">
        <v>44922</v>
      </c>
      <c r="P119" s="17">
        <v>44923</v>
      </c>
      <c r="Q119" s="17">
        <v>45291</v>
      </c>
      <c r="R119" s="39">
        <v>4596318</v>
      </c>
      <c r="S119" s="18">
        <v>0</v>
      </c>
      <c r="T119" s="18">
        <v>0</v>
      </c>
      <c r="U119" s="18">
        <v>0</v>
      </c>
      <c r="V119" s="18">
        <v>0</v>
      </c>
      <c r="W119" s="5">
        <f t="shared" si="17"/>
        <v>4596318</v>
      </c>
      <c r="X119" s="18">
        <v>0</v>
      </c>
      <c r="Y119" s="5">
        <f t="shared" si="15"/>
        <v>4596318</v>
      </c>
      <c r="Z119" s="19">
        <v>0</v>
      </c>
      <c r="AA119" s="5">
        <f t="shared" si="16"/>
        <v>4596318</v>
      </c>
      <c r="AB119" s="14" t="s">
        <v>100</v>
      </c>
      <c r="AC119" s="6" t="s">
        <v>1101</v>
      </c>
      <c r="AD119" s="28">
        <v>900256781</v>
      </c>
      <c r="AE119" s="28">
        <v>8</v>
      </c>
      <c r="AF119" s="11" t="s">
        <v>1102</v>
      </c>
      <c r="AG119" s="28">
        <v>6081638</v>
      </c>
      <c r="AH119" s="41" t="s">
        <v>1103</v>
      </c>
      <c r="AI119" s="40" t="s">
        <v>24</v>
      </c>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c r="IQ119" s="9"/>
      <c r="IR119" s="9"/>
      <c r="IS119" s="9"/>
      <c r="IT119" s="9"/>
      <c r="IU119" s="9"/>
      <c r="IV119" s="9"/>
      <c r="IW119" s="9"/>
      <c r="IX119" s="9"/>
      <c r="IY119" s="9"/>
      <c r="IZ119" s="9"/>
      <c r="JA119" s="9"/>
      <c r="JB119" s="9"/>
      <c r="JC119" s="9"/>
      <c r="JD119" s="9"/>
      <c r="JE119" s="9"/>
      <c r="JF119" s="9"/>
      <c r="JG119" s="9"/>
      <c r="JH119" s="9"/>
      <c r="JI119" s="9"/>
      <c r="JJ119" s="9"/>
      <c r="JK119" s="9"/>
      <c r="JL119" s="9"/>
      <c r="JM119" s="9"/>
      <c r="JN119" s="9"/>
      <c r="JO119" s="9"/>
      <c r="JP119" s="9"/>
      <c r="JQ119" s="9"/>
      <c r="JR119" s="9"/>
      <c r="JS119" s="9"/>
      <c r="JT119" s="9"/>
      <c r="JU119" s="9"/>
      <c r="JV119" s="9"/>
      <c r="JW119" s="9"/>
      <c r="JX119" s="9"/>
      <c r="JY119" s="9"/>
      <c r="JZ119" s="9"/>
      <c r="KA119" s="9"/>
      <c r="KB119" s="9"/>
      <c r="KC119" s="9"/>
      <c r="KD119" s="9"/>
      <c r="KE119" s="9"/>
      <c r="KF119" s="9"/>
      <c r="KG119" s="9"/>
      <c r="KH119" s="9"/>
      <c r="KI119" s="9"/>
      <c r="KJ119" s="9"/>
      <c r="KK119" s="9"/>
      <c r="KL119" s="9"/>
      <c r="KM119" s="9"/>
      <c r="KN119" s="9"/>
      <c r="KO119" s="9"/>
      <c r="KP119" s="9"/>
      <c r="KQ119" s="9"/>
      <c r="KR119" s="9"/>
      <c r="KS119" s="9"/>
      <c r="KT119" s="9"/>
      <c r="KU119" s="9"/>
      <c r="KV119" s="9"/>
      <c r="KW119" s="9"/>
      <c r="KX119" s="9"/>
      <c r="KY119" s="9"/>
      <c r="KZ119" s="9"/>
      <c r="LA119" s="9"/>
      <c r="LB119" s="9"/>
      <c r="LC119" s="9"/>
      <c r="LD119" s="9"/>
      <c r="LE119" s="9"/>
      <c r="LF119" s="9"/>
      <c r="LG119" s="9"/>
      <c r="LH119" s="9"/>
      <c r="LI119" s="9"/>
      <c r="LJ119" s="9"/>
      <c r="LK119" s="9"/>
      <c r="LL119" s="9"/>
      <c r="LM119" s="9"/>
      <c r="LN119" s="9"/>
      <c r="LO119" s="9"/>
      <c r="LP119" s="9"/>
      <c r="LQ119" s="9"/>
      <c r="LR119" s="9"/>
      <c r="LS119" s="9"/>
      <c r="LT119" s="9"/>
      <c r="LU119" s="9"/>
      <c r="LV119" s="9"/>
      <c r="LW119" s="9"/>
      <c r="LX119" s="9"/>
      <c r="LY119" s="9"/>
      <c r="LZ119" s="9"/>
      <c r="MA119" s="9"/>
      <c r="MB119" s="9"/>
      <c r="MC119" s="9"/>
      <c r="MD119" s="9"/>
      <c r="ME119" s="9"/>
      <c r="MF119" s="9"/>
      <c r="MG119" s="9"/>
      <c r="MH119" s="9"/>
      <c r="MI119" s="9"/>
      <c r="MJ119" s="9"/>
      <c r="MK119" s="9"/>
      <c r="ML119" s="9"/>
      <c r="MM119" s="9"/>
      <c r="MN119" s="9"/>
      <c r="MO119" s="9"/>
      <c r="MP119" s="9"/>
      <c r="MQ119" s="9"/>
      <c r="MR119" s="9"/>
      <c r="MS119" s="9"/>
      <c r="MT119" s="9"/>
      <c r="MU119" s="9"/>
      <c r="MV119" s="9"/>
      <c r="MW119" s="9"/>
      <c r="MX119" s="9"/>
      <c r="MY119" s="9"/>
      <c r="MZ119" s="9"/>
      <c r="NA119" s="9"/>
      <c r="NB119" s="9"/>
      <c r="NC119" s="9"/>
      <c r="ND119" s="9"/>
      <c r="NE119" s="9"/>
      <c r="NF119" s="9"/>
      <c r="NG119" s="9"/>
      <c r="NH119" s="9"/>
      <c r="NI119" s="9"/>
      <c r="NJ119" s="9"/>
      <c r="NK119" s="9"/>
      <c r="NL119" s="9"/>
      <c r="NM119" s="9"/>
      <c r="NN119" s="9"/>
      <c r="NO119" s="9"/>
      <c r="NP119" s="9"/>
      <c r="NQ119" s="9"/>
    </row>
    <row r="120" spans="1:381" s="15" customFormat="1" ht="90" customHeight="1">
      <c r="A120" s="33"/>
      <c r="B120" s="33"/>
      <c r="C120" s="33"/>
      <c r="D120" s="33">
        <v>1</v>
      </c>
      <c r="E120" s="33"/>
      <c r="F120" s="33"/>
      <c r="G120" s="33"/>
      <c r="H120" s="34" t="s">
        <v>506</v>
      </c>
      <c r="I120" s="13" t="s">
        <v>106</v>
      </c>
      <c r="J120" s="35" t="s">
        <v>1104</v>
      </c>
      <c r="K120" s="4" t="s">
        <v>1105</v>
      </c>
      <c r="L120" s="2" t="s">
        <v>1106</v>
      </c>
      <c r="M120" s="47" t="s">
        <v>1107</v>
      </c>
      <c r="N120" s="38" t="s">
        <v>1108</v>
      </c>
      <c r="O120" s="17">
        <v>44918</v>
      </c>
      <c r="P120" s="17">
        <v>44924</v>
      </c>
      <c r="Q120" s="17">
        <v>45245</v>
      </c>
      <c r="R120" s="39">
        <v>10000000</v>
      </c>
      <c r="S120" s="18">
        <v>90000000</v>
      </c>
      <c r="T120" s="18">
        <v>0</v>
      </c>
      <c r="U120" s="18">
        <v>0</v>
      </c>
      <c r="V120" s="18">
        <v>0</v>
      </c>
      <c r="W120" s="5">
        <f t="shared" si="17"/>
        <v>100000000</v>
      </c>
      <c r="X120" s="18">
        <v>0</v>
      </c>
      <c r="Y120" s="5">
        <f t="shared" si="15"/>
        <v>100000000</v>
      </c>
      <c r="Z120" s="19">
        <v>0</v>
      </c>
      <c r="AA120" s="5">
        <f t="shared" si="16"/>
        <v>100000000</v>
      </c>
      <c r="AB120" s="14" t="s">
        <v>256</v>
      </c>
      <c r="AC120" s="6" t="s">
        <v>168</v>
      </c>
      <c r="AD120" s="28">
        <v>830039229</v>
      </c>
      <c r="AE120" s="28">
        <v>1</v>
      </c>
      <c r="AF120" s="21" t="s">
        <v>645</v>
      </c>
      <c r="AG120" s="28">
        <v>3183592682</v>
      </c>
      <c r="AH120" s="41" t="s">
        <v>646</v>
      </c>
      <c r="AI120" s="40" t="s">
        <v>24</v>
      </c>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c r="IQ120" s="9"/>
      <c r="IR120" s="9"/>
      <c r="IS120" s="9"/>
      <c r="IT120" s="9"/>
      <c r="IU120" s="9"/>
      <c r="IV120" s="9"/>
      <c r="IW120" s="9"/>
      <c r="IX120" s="9"/>
      <c r="IY120" s="9"/>
      <c r="IZ120" s="9"/>
      <c r="JA120" s="9"/>
      <c r="JB120" s="9"/>
      <c r="JC120" s="9"/>
      <c r="JD120" s="9"/>
      <c r="JE120" s="9"/>
      <c r="JF120" s="9"/>
      <c r="JG120" s="9"/>
      <c r="JH120" s="9"/>
      <c r="JI120" s="9"/>
      <c r="JJ120" s="9"/>
      <c r="JK120" s="9"/>
      <c r="JL120" s="9"/>
      <c r="JM120" s="9"/>
      <c r="JN120" s="9"/>
      <c r="JO120" s="9"/>
      <c r="JP120" s="9"/>
      <c r="JQ120" s="9"/>
      <c r="JR120" s="9"/>
      <c r="JS120" s="9"/>
      <c r="JT120" s="9"/>
      <c r="JU120" s="9"/>
      <c r="JV120" s="9"/>
      <c r="JW120" s="9"/>
      <c r="JX120" s="9"/>
      <c r="JY120" s="9"/>
      <c r="JZ120" s="9"/>
      <c r="KA120" s="9"/>
      <c r="KB120" s="9"/>
      <c r="KC120" s="9"/>
      <c r="KD120" s="9"/>
      <c r="KE120" s="9"/>
      <c r="KF120" s="9"/>
      <c r="KG120" s="9"/>
      <c r="KH120" s="9"/>
      <c r="KI120" s="9"/>
      <c r="KJ120" s="9"/>
      <c r="KK120" s="9"/>
      <c r="KL120" s="9"/>
      <c r="KM120" s="9"/>
      <c r="KN120" s="9"/>
      <c r="KO120" s="9"/>
      <c r="KP120" s="9"/>
      <c r="KQ120" s="9"/>
      <c r="KR120" s="9"/>
      <c r="KS120" s="9"/>
      <c r="KT120" s="9"/>
      <c r="KU120" s="9"/>
      <c r="KV120" s="9"/>
      <c r="KW120" s="9"/>
      <c r="KX120" s="9"/>
      <c r="KY120" s="9"/>
      <c r="KZ120" s="9"/>
      <c r="LA120" s="9"/>
      <c r="LB120" s="9"/>
      <c r="LC120" s="9"/>
      <c r="LD120" s="9"/>
      <c r="LE120" s="9"/>
      <c r="LF120" s="9"/>
      <c r="LG120" s="9"/>
      <c r="LH120" s="9"/>
      <c r="LI120" s="9"/>
      <c r="LJ120" s="9"/>
      <c r="LK120" s="9"/>
      <c r="LL120" s="9"/>
      <c r="LM120" s="9"/>
      <c r="LN120" s="9"/>
      <c r="LO120" s="9"/>
      <c r="LP120" s="9"/>
      <c r="LQ120" s="9"/>
      <c r="LR120" s="9"/>
      <c r="LS120" s="9"/>
      <c r="LT120" s="9"/>
      <c r="LU120" s="9"/>
      <c r="LV120" s="9"/>
      <c r="LW120" s="9"/>
      <c r="LX120" s="9"/>
      <c r="LY120" s="9"/>
      <c r="LZ120" s="9"/>
      <c r="MA120" s="9"/>
      <c r="MB120" s="9"/>
      <c r="MC120" s="9"/>
      <c r="MD120" s="9"/>
      <c r="ME120" s="9"/>
      <c r="MF120" s="9"/>
      <c r="MG120" s="9"/>
      <c r="MH120" s="9"/>
      <c r="MI120" s="9"/>
      <c r="MJ120" s="9"/>
      <c r="MK120" s="9"/>
      <c r="ML120" s="9"/>
      <c r="MM120" s="9"/>
      <c r="MN120" s="9"/>
      <c r="MO120" s="9"/>
      <c r="MP120" s="9"/>
      <c r="MQ120" s="9"/>
      <c r="MR120" s="9"/>
      <c r="MS120" s="9"/>
      <c r="MT120" s="9"/>
      <c r="MU120" s="9"/>
      <c r="MV120" s="9"/>
      <c r="MW120" s="9"/>
      <c r="MX120" s="9"/>
      <c r="MY120" s="9"/>
      <c r="MZ120" s="9"/>
      <c r="NA120" s="9"/>
      <c r="NB120" s="9"/>
      <c r="NC120" s="9"/>
      <c r="ND120" s="9"/>
      <c r="NE120" s="9"/>
      <c r="NF120" s="9"/>
      <c r="NG120" s="9"/>
      <c r="NH120" s="9"/>
      <c r="NI120" s="9"/>
      <c r="NJ120" s="9"/>
      <c r="NK120" s="9"/>
      <c r="NL120" s="9"/>
      <c r="NM120" s="9"/>
      <c r="NN120" s="9"/>
      <c r="NO120" s="9"/>
      <c r="NP120" s="9"/>
      <c r="NQ120" s="9"/>
    </row>
    <row r="121" spans="1:381" s="15" customFormat="1" ht="90" customHeight="1">
      <c r="A121" s="33"/>
      <c r="B121" s="33"/>
      <c r="C121" s="33"/>
      <c r="D121" s="33">
        <v>1</v>
      </c>
      <c r="E121" s="33"/>
      <c r="F121" s="33"/>
      <c r="G121" s="33"/>
      <c r="H121" s="34" t="s">
        <v>515</v>
      </c>
      <c r="I121" s="13" t="s">
        <v>106</v>
      </c>
      <c r="J121" s="42" t="s">
        <v>1109</v>
      </c>
      <c r="K121" s="4" t="s">
        <v>1110</v>
      </c>
      <c r="L121" s="2" t="s">
        <v>1111</v>
      </c>
      <c r="M121" s="34" t="s">
        <v>1112</v>
      </c>
      <c r="N121" s="38" t="s">
        <v>1113</v>
      </c>
      <c r="O121" s="17">
        <v>44917</v>
      </c>
      <c r="P121" s="17">
        <v>44926</v>
      </c>
      <c r="Q121" s="17">
        <v>46234</v>
      </c>
      <c r="R121" s="39">
        <v>17279871</v>
      </c>
      <c r="S121" s="18">
        <v>6539324785</v>
      </c>
      <c r="T121" s="18">
        <v>6735504529</v>
      </c>
      <c r="U121" s="18">
        <v>6937569665</v>
      </c>
      <c r="V121" s="18">
        <v>4168323107</v>
      </c>
      <c r="W121" s="5">
        <f t="shared" si="17"/>
        <v>24398001957</v>
      </c>
      <c r="X121" s="18">
        <v>0</v>
      </c>
      <c r="Y121" s="5">
        <f t="shared" si="15"/>
        <v>24398001957</v>
      </c>
      <c r="Z121" s="19">
        <v>0</v>
      </c>
      <c r="AA121" s="5">
        <f t="shared" si="16"/>
        <v>24398001957</v>
      </c>
      <c r="AB121" s="14" t="s">
        <v>1114</v>
      </c>
      <c r="AC121" s="6" t="s">
        <v>1115</v>
      </c>
      <c r="AD121" s="28">
        <v>901665289</v>
      </c>
      <c r="AE121" s="28">
        <v>3</v>
      </c>
      <c r="AF121" s="21" t="s">
        <v>1116</v>
      </c>
      <c r="AG121" s="28">
        <v>9278089</v>
      </c>
      <c r="AH121" s="41" t="s">
        <v>1117</v>
      </c>
      <c r="AI121" s="40" t="s">
        <v>24</v>
      </c>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c r="IQ121" s="9"/>
      <c r="IR121" s="9"/>
      <c r="IS121" s="9"/>
      <c r="IT121" s="9"/>
      <c r="IU121" s="9"/>
      <c r="IV121" s="9"/>
      <c r="IW121" s="9"/>
      <c r="IX121" s="9"/>
      <c r="IY121" s="9"/>
      <c r="IZ121" s="9"/>
      <c r="JA121" s="9"/>
      <c r="JB121" s="9"/>
      <c r="JC121" s="9"/>
      <c r="JD121" s="9"/>
      <c r="JE121" s="9"/>
      <c r="JF121" s="9"/>
      <c r="JG121" s="9"/>
      <c r="JH121" s="9"/>
      <c r="JI121" s="9"/>
      <c r="JJ121" s="9"/>
      <c r="JK121" s="9"/>
      <c r="JL121" s="9"/>
      <c r="JM121" s="9"/>
      <c r="JN121" s="9"/>
      <c r="JO121" s="9"/>
      <c r="JP121" s="9"/>
      <c r="JQ121" s="9"/>
      <c r="JR121" s="9"/>
      <c r="JS121" s="9"/>
      <c r="JT121" s="9"/>
      <c r="JU121" s="9"/>
      <c r="JV121" s="9"/>
      <c r="JW121" s="9"/>
      <c r="JX121" s="9"/>
      <c r="JY121" s="9"/>
      <c r="JZ121" s="9"/>
      <c r="KA121" s="9"/>
      <c r="KB121" s="9"/>
      <c r="KC121" s="9"/>
      <c r="KD121" s="9"/>
      <c r="KE121" s="9"/>
      <c r="KF121" s="9"/>
      <c r="KG121" s="9"/>
      <c r="KH121" s="9"/>
      <c r="KI121" s="9"/>
      <c r="KJ121" s="9"/>
      <c r="KK121" s="9"/>
      <c r="KL121" s="9"/>
      <c r="KM121" s="9"/>
      <c r="KN121" s="9"/>
      <c r="KO121" s="9"/>
      <c r="KP121" s="9"/>
      <c r="KQ121" s="9"/>
      <c r="KR121" s="9"/>
      <c r="KS121" s="9"/>
      <c r="KT121" s="9"/>
      <c r="KU121" s="9"/>
      <c r="KV121" s="9"/>
      <c r="KW121" s="9"/>
      <c r="KX121" s="9"/>
      <c r="KY121" s="9"/>
      <c r="KZ121" s="9"/>
      <c r="LA121" s="9"/>
      <c r="LB121" s="9"/>
      <c r="LC121" s="9"/>
      <c r="LD121" s="9"/>
      <c r="LE121" s="9"/>
      <c r="LF121" s="9"/>
      <c r="LG121" s="9"/>
      <c r="LH121" s="9"/>
      <c r="LI121" s="9"/>
      <c r="LJ121" s="9"/>
      <c r="LK121" s="9"/>
      <c r="LL121" s="9"/>
      <c r="LM121" s="9"/>
      <c r="LN121" s="9"/>
      <c r="LO121" s="9"/>
      <c r="LP121" s="9"/>
      <c r="LQ121" s="9"/>
      <c r="LR121" s="9"/>
      <c r="LS121" s="9"/>
      <c r="LT121" s="9"/>
      <c r="LU121" s="9"/>
      <c r="LV121" s="9"/>
      <c r="LW121" s="9"/>
      <c r="LX121" s="9"/>
      <c r="LY121" s="9"/>
      <c r="LZ121" s="9"/>
      <c r="MA121" s="9"/>
      <c r="MB121" s="9"/>
      <c r="MC121" s="9"/>
      <c r="MD121" s="9"/>
      <c r="ME121" s="9"/>
      <c r="MF121" s="9"/>
      <c r="MG121" s="9"/>
      <c r="MH121" s="9"/>
      <c r="MI121" s="9"/>
      <c r="MJ121" s="9"/>
      <c r="MK121" s="9"/>
      <c r="ML121" s="9"/>
      <c r="MM121" s="9"/>
      <c r="MN121" s="9"/>
      <c r="MO121" s="9"/>
      <c r="MP121" s="9"/>
      <c r="MQ121" s="9"/>
      <c r="MR121" s="9"/>
      <c r="MS121" s="9"/>
      <c r="MT121" s="9"/>
      <c r="MU121" s="9"/>
      <c r="MV121" s="9"/>
      <c r="MW121" s="9"/>
      <c r="MX121" s="9"/>
      <c r="MY121" s="9"/>
      <c r="MZ121" s="9"/>
      <c r="NA121" s="9"/>
      <c r="NB121" s="9"/>
      <c r="NC121" s="9"/>
      <c r="ND121" s="9"/>
      <c r="NE121" s="9"/>
      <c r="NF121" s="9"/>
      <c r="NG121" s="9"/>
      <c r="NH121" s="9"/>
      <c r="NI121" s="9"/>
      <c r="NJ121" s="9"/>
      <c r="NK121" s="9"/>
      <c r="NL121" s="9"/>
      <c r="NM121" s="9"/>
      <c r="NN121" s="9"/>
      <c r="NO121" s="9"/>
      <c r="NP121" s="9"/>
      <c r="NQ121" s="9"/>
    </row>
    <row r="122" spans="1:381" s="15" customFormat="1" ht="90" customHeight="1">
      <c r="A122" s="33"/>
      <c r="B122" s="33"/>
      <c r="C122" s="33">
        <v>1</v>
      </c>
      <c r="D122" s="33"/>
      <c r="E122" s="33"/>
      <c r="F122" s="33"/>
      <c r="G122" s="33"/>
      <c r="H122" s="34" t="s">
        <v>684</v>
      </c>
      <c r="I122" s="13" t="s">
        <v>103</v>
      </c>
      <c r="J122" s="35" t="s">
        <v>1118</v>
      </c>
      <c r="K122" s="4" t="s">
        <v>1119</v>
      </c>
      <c r="L122" s="2" t="s">
        <v>1120</v>
      </c>
      <c r="M122" s="34" t="s">
        <v>1121</v>
      </c>
      <c r="N122" s="38" t="s">
        <v>1122</v>
      </c>
      <c r="O122" s="17">
        <v>44915</v>
      </c>
      <c r="P122" s="17">
        <v>44563</v>
      </c>
      <c r="Q122" s="17">
        <v>46234</v>
      </c>
      <c r="R122" s="39">
        <v>2000000</v>
      </c>
      <c r="S122" s="18">
        <v>11000000</v>
      </c>
      <c r="T122" s="18">
        <v>11000000</v>
      </c>
      <c r="U122" s="18">
        <v>11000000</v>
      </c>
      <c r="V122" s="18">
        <v>5500000</v>
      </c>
      <c r="W122" s="5">
        <f t="shared" si="17"/>
        <v>40500000</v>
      </c>
      <c r="X122" s="18">
        <v>0</v>
      </c>
      <c r="Y122" s="5">
        <f t="shared" si="15"/>
        <v>40500000</v>
      </c>
      <c r="Z122" s="19">
        <v>0</v>
      </c>
      <c r="AA122" s="5">
        <f t="shared" si="16"/>
        <v>40500000</v>
      </c>
      <c r="AB122" s="14" t="s">
        <v>162</v>
      </c>
      <c r="AC122" s="6" t="s">
        <v>158</v>
      </c>
      <c r="AD122" s="28">
        <v>900103910</v>
      </c>
      <c r="AE122" s="28">
        <v>5</v>
      </c>
      <c r="AF122" s="11" t="s">
        <v>1123</v>
      </c>
      <c r="AG122" s="28">
        <v>6103123</v>
      </c>
      <c r="AH122" s="41" t="s">
        <v>92</v>
      </c>
      <c r="AI122" s="40" t="s">
        <v>24</v>
      </c>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c r="IQ122" s="9"/>
      <c r="IR122" s="9"/>
      <c r="IS122" s="9"/>
      <c r="IT122" s="9"/>
      <c r="IU122" s="9"/>
      <c r="IV122" s="9"/>
      <c r="IW122" s="9"/>
      <c r="IX122" s="9"/>
      <c r="IY122" s="9"/>
      <c r="IZ122" s="9"/>
      <c r="JA122" s="9"/>
      <c r="JB122" s="9"/>
      <c r="JC122" s="9"/>
      <c r="JD122" s="9"/>
      <c r="JE122" s="9"/>
      <c r="JF122" s="9"/>
      <c r="JG122" s="9"/>
      <c r="JH122" s="9"/>
      <c r="JI122" s="9"/>
      <c r="JJ122" s="9"/>
      <c r="JK122" s="9"/>
      <c r="JL122" s="9"/>
      <c r="JM122" s="9"/>
      <c r="JN122" s="9"/>
      <c r="JO122" s="9"/>
      <c r="JP122" s="9"/>
      <c r="JQ122" s="9"/>
      <c r="JR122" s="9"/>
      <c r="JS122" s="9"/>
      <c r="JT122" s="9"/>
      <c r="JU122" s="9"/>
      <c r="JV122" s="9"/>
      <c r="JW122" s="9"/>
      <c r="JX122" s="9"/>
      <c r="JY122" s="9"/>
      <c r="JZ122" s="9"/>
      <c r="KA122" s="9"/>
      <c r="KB122" s="9"/>
      <c r="KC122" s="9"/>
      <c r="KD122" s="9"/>
      <c r="KE122" s="9"/>
      <c r="KF122" s="9"/>
      <c r="KG122" s="9"/>
      <c r="KH122" s="9"/>
      <c r="KI122" s="9"/>
      <c r="KJ122" s="9"/>
      <c r="KK122" s="9"/>
      <c r="KL122" s="9"/>
      <c r="KM122" s="9"/>
      <c r="KN122" s="9"/>
      <c r="KO122" s="9"/>
      <c r="KP122" s="9"/>
      <c r="KQ122" s="9"/>
      <c r="KR122" s="9"/>
      <c r="KS122" s="9"/>
      <c r="KT122" s="9"/>
      <c r="KU122" s="9"/>
      <c r="KV122" s="9"/>
      <c r="KW122" s="9"/>
      <c r="KX122" s="9"/>
      <c r="KY122" s="9"/>
      <c r="KZ122" s="9"/>
      <c r="LA122" s="9"/>
      <c r="LB122" s="9"/>
      <c r="LC122" s="9"/>
      <c r="LD122" s="9"/>
      <c r="LE122" s="9"/>
      <c r="LF122" s="9"/>
      <c r="LG122" s="9"/>
      <c r="LH122" s="9"/>
      <c r="LI122" s="9"/>
      <c r="LJ122" s="9"/>
      <c r="LK122" s="9"/>
      <c r="LL122" s="9"/>
      <c r="LM122" s="9"/>
      <c r="LN122" s="9"/>
      <c r="LO122" s="9"/>
      <c r="LP122" s="9"/>
      <c r="LQ122" s="9"/>
      <c r="LR122" s="9"/>
      <c r="LS122" s="9"/>
      <c r="LT122" s="9"/>
      <c r="LU122" s="9"/>
      <c r="LV122" s="9"/>
      <c r="LW122" s="9"/>
      <c r="LX122" s="9"/>
      <c r="LY122" s="9"/>
      <c r="LZ122" s="9"/>
      <c r="MA122" s="9"/>
      <c r="MB122" s="9"/>
      <c r="MC122" s="9"/>
      <c r="MD122" s="9"/>
      <c r="ME122" s="9"/>
      <c r="MF122" s="9"/>
      <c r="MG122" s="9"/>
      <c r="MH122" s="9"/>
      <c r="MI122" s="9"/>
      <c r="MJ122" s="9"/>
      <c r="MK122" s="9"/>
      <c r="ML122" s="9"/>
      <c r="MM122" s="9"/>
      <c r="MN122" s="9"/>
      <c r="MO122" s="9"/>
      <c r="MP122" s="9"/>
      <c r="MQ122" s="9"/>
      <c r="MR122" s="9"/>
      <c r="MS122" s="9"/>
      <c r="MT122" s="9"/>
      <c r="MU122" s="9"/>
      <c r="MV122" s="9"/>
      <c r="MW122" s="9"/>
      <c r="MX122" s="9"/>
      <c r="MY122" s="9"/>
      <c r="MZ122" s="9"/>
      <c r="NA122" s="9"/>
      <c r="NB122" s="9"/>
      <c r="NC122" s="9"/>
      <c r="ND122" s="9"/>
      <c r="NE122" s="9"/>
      <c r="NF122" s="9"/>
      <c r="NG122" s="9"/>
      <c r="NH122" s="9"/>
      <c r="NI122" s="9"/>
      <c r="NJ122" s="9"/>
      <c r="NK122" s="9"/>
      <c r="NL122" s="9"/>
      <c r="NM122" s="9"/>
      <c r="NN122" s="9"/>
      <c r="NO122" s="9"/>
      <c r="NP122" s="9"/>
      <c r="NQ122" s="9"/>
    </row>
    <row r="123" spans="1:381" s="15" customFormat="1" ht="90" customHeight="1">
      <c r="A123" s="33">
        <v>1</v>
      </c>
      <c r="B123" s="33"/>
      <c r="C123" s="33"/>
      <c r="D123" s="33"/>
      <c r="E123" s="33"/>
      <c r="F123" s="33"/>
      <c r="G123" s="33"/>
      <c r="H123" s="34" t="s">
        <v>413</v>
      </c>
      <c r="I123" s="13" t="s">
        <v>103</v>
      </c>
      <c r="J123" s="35" t="s">
        <v>1124</v>
      </c>
      <c r="K123" s="4" t="s">
        <v>1125</v>
      </c>
      <c r="L123" s="2" t="s">
        <v>1126</v>
      </c>
      <c r="M123" s="34" t="s">
        <v>40</v>
      </c>
      <c r="N123" s="38" t="s">
        <v>56</v>
      </c>
      <c r="O123" s="17">
        <v>44918</v>
      </c>
      <c r="P123" s="17">
        <v>44923</v>
      </c>
      <c r="Q123" s="17">
        <v>46234</v>
      </c>
      <c r="R123" s="39">
        <v>1000000</v>
      </c>
      <c r="S123" s="18">
        <v>20000000</v>
      </c>
      <c r="T123" s="18">
        <v>25000000</v>
      </c>
      <c r="U123" s="18">
        <v>20000000</v>
      </c>
      <c r="V123" s="18">
        <v>12000000</v>
      </c>
      <c r="W123" s="5">
        <f t="shared" ref="W123:W175" si="18">R123+S123+T123+U123+V123</f>
        <v>78000000</v>
      </c>
      <c r="X123" s="18">
        <v>0</v>
      </c>
      <c r="Y123" s="5">
        <f t="shared" ref="Y123:Y185" si="19">W123+X123</f>
        <v>78000000</v>
      </c>
      <c r="Z123" s="19">
        <v>0</v>
      </c>
      <c r="AA123" s="5">
        <f t="shared" ref="AA123:AA185" si="20">Y123-Z123</f>
        <v>78000000</v>
      </c>
      <c r="AB123" s="14" t="s">
        <v>162</v>
      </c>
      <c r="AC123" s="6" t="s">
        <v>163</v>
      </c>
      <c r="AD123" s="28">
        <v>811001723</v>
      </c>
      <c r="AE123" s="28">
        <v>3</v>
      </c>
      <c r="AF123" s="11" t="s">
        <v>252</v>
      </c>
      <c r="AG123" s="28">
        <v>3561111</v>
      </c>
      <c r="AH123" s="41" t="s">
        <v>41</v>
      </c>
      <c r="AI123" s="40" t="s">
        <v>84</v>
      </c>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c r="IQ123" s="9"/>
      <c r="IR123" s="9"/>
      <c r="IS123" s="9"/>
      <c r="IT123" s="9"/>
      <c r="IU123" s="9"/>
      <c r="IV123" s="9"/>
      <c r="IW123" s="9"/>
      <c r="IX123" s="9"/>
      <c r="IY123" s="9"/>
      <c r="IZ123" s="9"/>
      <c r="JA123" s="9"/>
      <c r="JB123" s="9"/>
      <c r="JC123" s="9"/>
      <c r="JD123" s="9"/>
      <c r="JE123" s="9"/>
      <c r="JF123" s="9"/>
      <c r="JG123" s="9"/>
      <c r="JH123" s="9"/>
      <c r="JI123" s="9"/>
      <c r="JJ123" s="9"/>
      <c r="JK123" s="9"/>
      <c r="JL123" s="9"/>
      <c r="JM123" s="9"/>
      <c r="JN123" s="9"/>
      <c r="JO123" s="9"/>
      <c r="JP123" s="9"/>
      <c r="JQ123" s="9"/>
      <c r="JR123" s="9"/>
      <c r="JS123" s="9"/>
      <c r="JT123" s="9"/>
      <c r="JU123" s="9"/>
      <c r="JV123" s="9"/>
      <c r="JW123" s="9"/>
      <c r="JX123" s="9"/>
      <c r="JY123" s="9"/>
      <c r="JZ123" s="9"/>
      <c r="KA123" s="9"/>
      <c r="KB123" s="9"/>
      <c r="KC123" s="9"/>
      <c r="KD123" s="9"/>
      <c r="KE123" s="9"/>
      <c r="KF123" s="9"/>
      <c r="KG123" s="9"/>
      <c r="KH123" s="9"/>
      <c r="KI123" s="9"/>
      <c r="KJ123" s="9"/>
      <c r="KK123" s="9"/>
      <c r="KL123" s="9"/>
      <c r="KM123" s="9"/>
      <c r="KN123" s="9"/>
      <c r="KO123" s="9"/>
      <c r="KP123" s="9"/>
      <c r="KQ123" s="9"/>
      <c r="KR123" s="9"/>
      <c r="KS123" s="9"/>
      <c r="KT123" s="9"/>
      <c r="KU123" s="9"/>
      <c r="KV123" s="9"/>
      <c r="KW123" s="9"/>
      <c r="KX123" s="9"/>
      <c r="KY123" s="9"/>
      <c r="KZ123" s="9"/>
      <c r="LA123" s="9"/>
      <c r="LB123" s="9"/>
      <c r="LC123" s="9"/>
      <c r="LD123" s="9"/>
      <c r="LE123" s="9"/>
      <c r="LF123" s="9"/>
      <c r="LG123" s="9"/>
      <c r="LH123" s="9"/>
      <c r="LI123" s="9"/>
      <c r="LJ123" s="9"/>
      <c r="LK123" s="9"/>
      <c r="LL123" s="9"/>
      <c r="LM123" s="9"/>
      <c r="LN123" s="9"/>
      <c r="LO123" s="9"/>
      <c r="LP123" s="9"/>
      <c r="LQ123" s="9"/>
      <c r="LR123" s="9"/>
      <c r="LS123" s="9"/>
      <c r="LT123" s="9"/>
      <c r="LU123" s="9"/>
      <c r="LV123" s="9"/>
      <c r="LW123" s="9"/>
      <c r="LX123" s="9"/>
      <c r="LY123" s="9"/>
      <c r="LZ123" s="9"/>
      <c r="MA123" s="9"/>
      <c r="MB123" s="9"/>
      <c r="MC123" s="9"/>
      <c r="MD123" s="9"/>
      <c r="ME123" s="9"/>
      <c r="MF123" s="9"/>
      <c r="MG123" s="9"/>
      <c r="MH123" s="9"/>
      <c r="MI123" s="9"/>
      <c r="MJ123" s="9"/>
      <c r="MK123" s="9"/>
      <c r="ML123" s="9"/>
      <c r="MM123" s="9"/>
      <c r="MN123" s="9"/>
      <c r="MO123" s="9"/>
      <c r="MP123" s="9"/>
      <c r="MQ123" s="9"/>
      <c r="MR123" s="9"/>
      <c r="MS123" s="9"/>
      <c r="MT123" s="9"/>
      <c r="MU123" s="9"/>
      <c r="MV123" s="9"/>
      <c r="MW123" s="9"/>
      <c r="MX123" s="9"/>
      <c r="MY123" s="9"/>
      <c r="MZ123" s="9"/>
      <c r="NA123" s="9"/>
      <c r="NB123" s="9"/>
      <c r="NC123" s="9"/>
      <c r="ND123" s="9"/>
      <c r="NE123" s="9"/>
      <c r="NF123" s="9"/>
      <c r="NG123" s="9"/>
      <c r="NH123" s="9"/>
      <c r="NI123" s="9"/>
      <c r="NJ123" s="9"/>
      <c r="NK123" s="9"/>
      <c r="NL123" s="9"/>
      <c r="NM123" s="9"/>
      <c r="NN123" s="9"/>
      <c r="NO123" s="9"/>
      <c r="NP123" s="9"/>
      <c r="NQ123" s="9"/>
    </row>
    <row r="124" spans="1:381" s="15" customFormat="1" ht="90" customHeight="1">
      <c r="A124" s="33">
        <v>1</v>
      </c>
      <c r="B124" s="33"/>
      <c r="C124" s="33"/>
      <c r="D124" s="33"/>
      <c r="E124" s="33"/>
      <c r="F124" s="33"/>
      <c r="G124" s="33"/>
      <c r="H124" s="34" t="s">
        <v>412</v>
      </c>
      <c r="I124" s="13" t="s">
        <v>103</v>
      </c>
      <c r="J124" s="35" t="s">
        <v>1127</v>
      </c>
      <c r="K124" s="4" t="s">
        <v>1128</v>
      </c>
      <c r="L124" s="2" t="s">
        <v>1129</v>
      </c>
      <c r="M124" s="34" t="s">
        <v>1130</v>
      </c>
      <c r="N124" s="38" t="s">
        <v>1131</v>
      </c>
      <c r="O124" s="17">
        <v>44918</v>
      </c>
      <c r="P124" s="17">
        <v>44923</v>
      </c>
      <c r="Q124" s="17">
        <v>46234</v>
      </c>
      <c r="R124" s="39">
        <v>11000000</v>
      </c>
      <c r="S124" s="18">
        <v>94000000</v>
      </c>
      <c r="T124" s="18">
        <v>94000000</v>
      </c>
      <c r="U124" s="18">
        <v>94000000</v>
      </c>
      <c r="V124" s="18">
        <v>50000000</v>
      </c>
      <c r="W124" s="5">
        <f t="shared" si="18"/>
        <v>343000000</v>
      </c>
      <c r="X124" s="18">
        <v>0</v>
      </c>
      <c r="Y124" s="5">
        <f t="shared" si="19"/>
        <v>343000000</v>
      </c>
      <c r="Z124" s="19">
        <v>0</v>
      </c>
      <c r="AA124" s="5">
        <f t="shared" si="20"/>
        <v>343000000</v>
      </c>
      <c r="AB124" s="14" t="s">
        <v>162</v>
      </c>
      <c r="AC124" s="6" t="s">
        <v>65</v>
      </c>
      <c r="AD124" s="28">
        <v>811030191</v>
      </c>
      <c r="AE124" s="28">
        <v>9</v>
      </c>
      <c r="AF124" s="21" t="s">
        <v>185</v>
      </c>
      <c r="AG124" s="28">
        <v>3176395847</v>
      </c>
      <c r="AH124" s="41" t="s">
        <v>66</v>
      </c>
      <c r="AI124" s="40" t="s">
        <v>1132</v>
      </c>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c r="IQ124" s="9"/>
      <c r="IR124" s="9"/>
      <c r="IS124" s="9"/>
      <c r="IT124" s="9"/>
      <c r="IU124" s="9"/>
      <c r="IV124" s="9"/>
      <c r="IW124" s="9"/>
      <c r="IX124" s="9"/>
      <c r="IY124" s="9"/>
      <c r="IZ124" s="9"/>
      <c r="JA124" s="9"/>
      <c r="JB124" s="9"/>
      <c r="JC124" s="9"/>
      <c r="JD124" s="9"/>
      <c r="JE124" s="9"/>
      <c r="JF124" s="9"/>
      <c r="JG124" s="9"/>
      <c r="JH124" s="9"/>
      <c r="JI124" s="9"/>
      <c r="JJ124" s="9"/>
      <c r="JK124" s="9"/>
      <c r="JL124" s="9"/>
      <c r="JM124" s="9"/>
      <c r="JN124" s="9"/>
      <c r="JO124" s="9"/>
      <c r="JP124" s="9"/>
      <c r="JQ124" s="9"/>
      <c r="JR124" s="9"/>
      <c r="JS124" s="9"/>
      <c r="JT124" s="9"/>
      <c r="JU124" s="9"/>
      <c r="JV124" s="9"/>
      <c r="JW124" s="9"/>
      <c r="JX124" s="9"/>
      <c r="JY124" s="9"/>
      <c r="JZ124" s="9"/>
      <c r="KA124" s="9"/>
      <c r="KB124" s="9"/>
      <c r="KC124" s="9"/>
      <c r="KD124" s="9"/>
      <c r="KE124" s="9"/>
      <c r="KF124" s="9"/>
      <c r="KG124" s="9"/>
      <c r="KH124" s="9"/>
      <c r="KI124" s="9"/>
      <c r="KJ124" s="9"/>
      <c r="KK124" s="9"/>
      <c r="KL124" s="9"/>
      <c r="KM124" s="9"/>
      <c r="KN124" s="9"/>
      <c r="KO124" s="9"/>
      <c r="KP124" s="9"/>
      <c r="KQ124" s="9"/>
      <c r="KR124" s="9"/>
      <c r="KS124" s="9"/>
      <c r="KT124" s="9"/>
      <c r="KU124" s="9"/>
      <c r="KV124" s="9"/>
      <c r="KW124" s="9"/>
      <c r="KX124" s="9"/>
      <c r="KY124" s="9"/>
      <c r="KZ124" s="9"/>
      <c r="LA124" s="9"/>
      <c r="LB124" s="9"/>
      <c r="LC124" s="9"/>
      <c r="LD124" s="9"/>
      <c r="LE124" s="9"/>
      <c r="LF124" s="9"/>
      <c r="LG124" s="9"/>
      <c r="LH124" s="9"/>
      <c r="LI124" s="9"/>
      <c r="LJ124" s="9"/>
      <c r="LK124" s="9"/>
      <c r="LL124" s="9"/>
      <c r="LM124" s="9"/>
      <c r="LN124" s="9"/>
      <c r="LO124" s="9"/>
      <c r="LP124" s="9"/>
      <c r="LQ124" s="9"/>
      <c r="LR124" s="9"/>
      <c r="LS124" s="9"/>
      <c r="LT124" s="9"/>
      <c r="LU124" s="9"/>
      <c r="LV124" s="9"/>
      <c r="LW124" s="9"/>
      <c r="LX124" s="9"/>
      <c r="LY124" s="9"/>
      <c r="LZ124" s="9"/>
      <c r="MA124" s="9"/>
      <c r="MB124" s="9"/>
      <c r="MC124" s="9"/>
      <c r="MD124" s="9"/>
      <c r="ME124" s="9"/>
      <c r="MF124" s="9"/>
      <c r="MG124" s="9"/>
      <c r="MH124" s="9"/>
      <c r="MI124" s="9"/>
      <c r="MJ124" s="9"/>
      <c r="MK124" s="9"/>
      <c r="ML124" s="9"/>
      <c r="MM124" s="9"/>
      <c r="MN124" s="9"/>
      <c r="MO124" s="9"/>
      <c r="MP124" s="9"/>
      <c r="MQ124" s="9"/>
      <c r="MR124" s="9"/>
      <c r="MS124" s="9"/>
      <c r="MT124" s="9"/>
      <c r="MU124" s="9"/>
      <c r="MV124" s="9"/>
      <c r="MW124" s="9"/>
      <c r="MX124" s="9"/>
      <c r="MY124" s="9"/>
      <c r="MZ124" s="9"/>
      <c r="NA124" s="9"/>
      <c r="NB124" s="9"/>
      <c r="NC124" s="9"/>
      <c r="ND124" s="9"/>
      <c r="NE124" s="9"/>
      <c r="NF124" s="9"/>
      <c r="NG124" s="9"/>
      <c r="NH124" s="9"/>
      <c r="NI124" s="9"/>
      <c r="NJ124" s="9"/>
      <c r="NK124" s="9"/>
      <c r="NL124" s="9"/>
      <c r="NM124" s="9"/>
      <c r="NN124" s="9"/>
      <c r="NO124" s="9"/>
      <c r="NP124" s="9"/>
      <c r="NQ124" s="9"/>
    </row>
    <row r="125" spans="1:381" s="15" customFormat="1" ht="90" customHeight="1">
      <c r="A125" s="33">
        <v>1</v>
      </c>
      <c r="B125" s="33"/>
      <c r="C125" s="33"/>
      <c r="D125" s="33"/>
      <c r="E125" s="33"/>
      <c r="F125" s="33"/>
      <c r="G125" s="33"/>
      <c r="H125" s="34" t="s">
        <v>414</v>
      </c>
      <c r="I125" s="13" t="s">
        <v>103</v>
      </c>
      <c r="J125" s="35" t="s">
        <v>1133</v>
      </c>
      <c r="K125" s="4" t="s">
        <v>1134</v>
      </c>
      <c r="L125" s="2" t="s">
        <v>1135</v>
      </c>
      <c r="M125" s="47" t="s">
        <v>1136</v>
      </c>
      <c r="N125" s="38" t="s">
        <v>1137</v>
      </c>
      <c r="O125" s="17">
        <v>44921</v>
      </c>
      <c r="P125" s="17">
        <v>44922</v>
      </c>
      <c r="Q125" s="17">
        <v>46234</v>
      </c>
      <c r="R125" s="39">
        <v>9142770</v>
      </c>
      <c r="S125" s="18">
        <v>30890998</v>
      </c>
      <c r="T125" s="18">
        <v>30890998</v>
      </c>
      <c r="U125" s="18">
        <v>30890998</v>
      </c>
      <c r="V125" s="18">
        <v>19618558</v>
      </c>
      <c r="W125" s="5">
        <f t="shared" si="18"/>
        <v>121434322</v>
      </c>
      <c r="X125" s="18">
        <v>0</v>
      </c>
      <c r="Y125" s="5">
        <f t="shared" si="19"/>
        <v>121434322</v>
      </c>
      <c r="Z125" s="19">
        <v>0</v>
      </c>
      <c r="AA125" s="5">
        <f t="shared" si="20"/>
        <v>121434322</v>
      </c>
      <c r="AB125" s="14" t="s">
        <v>162</v>
      </c>
      <c r="AC125" s="6" t="s">
        <v>164</v>
      </c>
      <c r="AD125" s="28">
        <v>890940259</v>
      </c>
      <c r="AE125" s="28">
        <v>2</v>
      </c>
      <c r="AF125" s="11" t="s">
        <v>1138</v>
      </c>
      <c r="AG125" s="28">
        <v>6213016</v>
      </c>
      <c r="AH125" s="41" t="s">
        <v>276</v>
      </c>
      <c r="AI125" s="40" t="s">
        <v>84</v>
      </c>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c r="IQ125" s="9"/>
      <c r="IR125" s="9"/>
      <c r="IS125" s="9"/>
      <c r="IT125" s="9"/>
      <c r="IU125" s="9"/>
      <c r="IV125" s="9"/>
      <c r="IW125" s="9"/>
      <c r="IX125" s="9"/>
      <c r="IY125" s="9"/>
      <c r="IZ125" s="9"/>
      <c r="JA125" s="9"/>
      <c r="JB125" s="9"/>
      <c r="JC125" s="9"/>
      <c r="JD125" s="9"/>
      <c r="JE125" s="9"/>
      <c r="JF125" s="9"/>
      <c r="JG125" s="9"/>
      <c r="JH125" s="9"/>
      <c r="JI125" s="9"/>
      <c r="JJ125" s="9"/>
      <c r="JK125" s="9"/>
      <c r="JL125" s="9"/>
      <c r="JM125" s="9"/>
      <c r="JN125" s="9"/>
      <c r="JO125" s="9"/>
      <c r="JP125" s="9"/>
      <c r="JQ125" s="9"/>
      <c r="JR125" s="9"/>
      <c r="JS125" s="9"/>
      <c r="JT125" s="9"/>
      <c r="JU125" s="9"/>
      <c r="JV125" s="9"/>
      <c r="JW125" s="9"/>
      <c r="JX125" s="9"/>
      <c r="JY125" s="9"/>
      <c r="JZ125" s="9"/>
      <c r="KA125" s="9"/>
      <c r="KB125" s="9"/>
      <c r="KC125" s="9"/>
      <c r="KD125" s="9"/>
      <c r="KE125" s="9"/>
      <c r="KF125" s="9"/>
      <c r="KG125" s="9"/>
      <c r="KH125" s="9"/>
      <c r="KI125" s="9"/>
      <c r="KJ125" s="9"/>
      <c r="KK125" s="9"/>
      <c r="KL125" s="9"/>
      <c r="KM125" s="9"/>
      <c r="KN125" s="9"/>
      <c r="KO125" s="9"/>
      <c r="KP125" s="9"/>
      <c r="KQ125" s="9"/>
      <c r="KR125" s="9"/>
      <c r="KS125" s="9"/>
      <c r="KT125" s="9"/>
      <c r="KU125" s="9"/>
      <c r="KV125" s="9"/>
      <c r="KW125" s="9"/>
      <c r="KX125" s="9"/>
      <c r="KY125" s="9"/>
      <c r="KZ125" s="9"/>
      <c r="LA125" s="9"/>
      <c r="LB125" s="9"/>
      <c r="LC125" s="9"/>
      <c r="LD125" s="9"/>
      <c r="LE125" s="9"/>
      <c r="LF125" s="9"/>
      <c r="LG125" s="9"/>
      <c r="LH125" s="9"/>
      <c r="LI125" s="9"/>
      <c r="LJ125" s="9"/>
      <c r="LK125" s="9"/>
      <c r="LL125" s="9"/>
      <c r="LM125" s="9"/>
      <c r="LN125" s="9"/>
      <c r="LO125" s="9"/>
      <c r="LP125" s="9"/>
      <c r="LQ125" s="9"/>
      <c r="LR125" s="9"/>
      <c r="LS125" s="9"/>
      <c r="LT125" s="9"/>
      <c r="LU125" s="9"/>
      <c r="LV125" s="9"/>
      <c r="LW125" s="9"/>
      <c r="LX125" s="9"/>
      <c r="LY125" s="9"/>
      <c r="LZ125" s="9"/>
      <c r="MA125" s="9"/>
      <c r="MB125" s="9"/>
      <c r="MC125" s="9"/>
      <c r="MD125" s="9"/>
      <c r="ME125" s="9"/>
      <c r="MF125" s="9"/>
      <c r="MG125" s="9"/>
      <c r="MH125" s="9"/>
      <c r="MI125" s="9"/>
      <c r="MJ125" s="9"/>
      <c r="MK125" s="9"/>
      <c r="ML125" s="9"/>
      <c r="MM125" s="9"/>
      <c r="MN125" s="9"/>
      <c r="MO125" s="9"/>
      <c r="MP125" s="9"/>
      <c r="MQ125" s="9"/>
      <c r="MR125" s="9"/>
      <c r="MS125" s="9"/>
      <c r="MT125" s="9"/>
      <c r="MU125" s="9"/>
      <c r="MV125" s="9"/>
      <c r="MW125" s="9"/>
      <c r="MX125" s="9"/>
      <c r="MY125" s="9"/>
      <c r="MZ125" s="9"/>
      <c r="NA125" s="9"/>
      <c r="NB125" s="9"/>
      <c r="NC125" s="9"/>
      <c r="ND125" s="9"/>
      <c r="NE125" s="9"/>
      <c r="NF125" s="9"/>
      <c r="NG125" s="9"/>
      <c r="NH125" s="9"/>
      <c r="NI125" s="9"/>
      <c r="NJ125" s="9"/>
      <c r="NK125" s="9"/>
      <c r="NL125" s="9"/>
      <c r="NM125" s="9"/>
      <c r="NN125" s="9"/>
      <c r="NO125" s="9"/>
      <c r="NP125" s="9"/>
      <c r="NQ125" s="9"/>
    </row>
    <row r="126" spans="1:381" s="15" customFormat="1" ht="90" customHeight="1">
      <c r="A126" s="33"/>
      <c r="B126" s="33"/>
      <c r="C126" s="33">
        <v>1</v>
      </c>
      <c r="D126" s="33"/>
      <c r="E126" s="33"/>
      <c r="F126" s="33"/>
      <c r="G126" s="33"/>
      <c r="H126" s="34" t="s">
        <v>731</v>
      </c>
      <c r="I126" s="13" t="s">
        <v>106</v>
      </c>
      <c r="J126" s="35" t="s">
        <v>1385</v>
      </c>
      <c r="K126" s="4" t="s">
        <v>1386</v>
      </c>
      <c r="L126" s="2" t="s">
        <v>1139</v>
      </c>
      <c r="M126" s="3" t="s">
        <v>1140</v>
      </c>
      <c r="N126" s="38" t="s">
        <v>1141</v>
      </c>
      <c r="O126" s="17">
        <v>44921</v>
      </c>
      <c r="P126" s="17">
        <v>44925</v>
      </c>
      <c r="Q126" s="17">
        <v>45046</v>
      </c>
      <c r="R126" s="39">
        <v>23000000</v>
      </c>
      <c r="S126" s="18">
        <v>37000000</v>
      </c>
      <c r="T126" s="18">
        <v>0</v>
      </c>
      <c r="U126" s="18">
        <v>0</v>
      </c>
      <c r="V126" s="18">
        <v>0</v>
      </c>
      <c r="W126" s="5">
        <f t="shared" ref="W126" si="21">R126+S126+T126+U126+V126</f>
        <v>60000000</v>
      </c>
      <c r="X126" s="18">
        <v>0</v>
      </c>
      <c r="Y126" s="5">
        <f t="shared" ref="Y126" si="22">W126+X126</f>
        <v>60000000</v>
      </c>
      <c r="Z126" s="19">
        <v>0</v>
      </c>
      <c r="AA126" s="5">
        <f t="shared" ref="AA126" si="23">Y126-Z126</f>
        <v>60000000</v>
      </c>
      <c r="AB126" s="7" t="s">
        <v>1387</v>
      </c>
      <c r="AC126" s="6" t="s">
        <v>1142</v>
      </c>
      <c r="AD126" s="28">
        <v>901239290</v>
      </c>
      <c r="AE126" s="28">
        <v>5</v>
      </c>
      <c r="AF126" s="28" t="s">
        <v>1143</v>
      </c>
      <c r="AG126" s="28">
        <v>3153541303</v>
      </c>
      <c r="AH126" s="41" t="s">
        <v>1144</v>
      </c>
      <c r="AI126" s="40" t="s">
        <v>24</v>
      </c>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c r="IQ126" s="9"/>
      <c r="IR126" s="9"/>
      <c r="IS126" s="9"/>
      <c r="IT126" s="9"/>
      <c r="IU126" s="9"/>
      <c r="IV126" s="9"/>
      <c r="IW126" s="9"/>
      <c r="IX126" s="9"/>
      <c r="IY126" s="9"/>
      <c r="IZ126" s="9"/>
      <c r="JA126" s="9"/>
      <c r="JB126" s="9"/>
      <c r="JC126" s="9"/>
      <c r="JD126" s="9"/>
      <c r="JE126" s="9"/>
      <c r="JF126" s="9"/>
      <c r="JG126" s="9"/>
      <c r="JH126" s="9"/>
      <c r="JI126" s="9"/>
      <c r="JJ126" s="9"/>
      <c r="JK126" s="9"/>
      <c r="JL126" s="9"/>
      <c r="JM126" s="9"/>
      <c r="JN126" s="9"/>
      <c r="JO126" s="9"/>
      <c r="JP126" s="9"/>
      <c r="JQ126" s="9"/>
      <c r="JR126" s="9"/>
      <c r="JS126" s="9"/>
      <c r="JT126" s="9"/>
      <c r="JU126" s="9"/>
      <c r="JV126" s="9"/>
      <c r="JW126" s="9"/>
      <c r="JX126" s="9"/>
      <c r="JY126" s="9"/>
      <c r="JZ126" s="9"/>
      <c r="KA126" s="9"/>
      <c r="KB126" s="9"/>
      <c r="KC126" s="9"/>
      <c r="KD126" s="9"/>
      <c r="KE126" s="9"/>
      <c r="KF126" s="9"/>
      <c r="KG126" s="9"/>
      <c r="KH126" s="9"/>
      <c r="KI126" s="9"/>
      <c r="KJ126" s="9"/>
      <c r="KK126" s="9"/>
      <c r="KL126" s="9"/>
      <c r="KM126" s="9"/>
      <c r="KN126" s="9"/>
      <c r="KO126" s="9"/>
      <c r="KP126" s="9"/>
      <c r="KQ126" s="9"/>
      <c r="KR126" s="9"/>
      <c r="KS126" s="9"/>
      <c r="KT126" s="9"/>
      <c r="KU126" s="9"/>
      <c r="KV126" s="9"/>
      <c r="KW126" s="9"/>
      <c r="KX126" s="9"/>
      <c r="KY126" s="9"/>
      <c r="KZ126" s="9"/>
      <c r="LA126" s="9"/>
      <c r="LB126" s="9"/>
      <c r="LC126" s="9"/>
      <c r="LD126" s="9"/>
      <c r="LE126" s="9"/>
      <c r="LF126" s="9"/>
      <c r="LG126" s="9"/>
      <c r="LH126" s="9"/>
      <c r="LI126" s="9"/>
      <c r="LJ126" s="9"/>
      <c r="LK126" s="9"/>
      <c r="LL126" s="9"/>
      <c r="LM126" s="9"/>
      <c r="LN126" s="9"/>
      <c r="LO126" s="9"/>
      <c r="LP126" s="9"/>
      <c r="LQ126" s="9"/>
      <c r="LR126" s="9"/>
      <c r="LS126" s="9"/>
      <c r="LT126" s="9"/>
      <c r="LU126" s="9"/>
      <c r="LV126" s="9"/>
      <c r="LW126" s="9"/>
      <c r="LX126" s="9"/>
      <c r="LY126" s="9"/>
      <c r="LZ126" s="9"/>
      <c r="MA126" s="9"/>
      <c r="MB126" s="9"/>
      <c r="MC126" s="9"/>
      <c r="MD126" s="9"/>
      <c r="ME126" s="9"/>
      <c r="MF126" s="9"/>
      <c r="MG126" s="9"/>
      <c r="MH126" s="9"/>
      <c r="MI126" s="9"/>
      <c r="MJ126" s="9"/>
      <c r="MK126" s="9"/>
      <c r="ML126" s="9"/>
      <c r="MM126" s="9"/>
      <c r="MN126" s="9"/>
      <c r="MO126" s="9"/>
      <c r="MP126" s="9"/>
      <c r="MQ126" s="9"/>
      <c r="MR126" s="9"/>
      <c r="MS126" s="9"/>
      <c r="MT126" s="9"/>
      <c r="MU126" s="9"/>
      <c r="MV126" s="9"/>
      <c r="MW126" s="9"/>
      <c r="MX126" s="9"/>
      <c r="MY126" s="9"/>
      <c r="MZ126" s="9"/>
      <c r="NA126" s="9"/>
      <c r="NB126" s="9"/>
      <c r="NC126" s="9"/>
      <c r="ND126" s="9"/>
      <c r="NE126" s="9"/>
      <c r="NF126" s="9"/>
      <c r="NG126" s="9"/>
      <c r="NH126" s="9"/>
      <c r="NI126" s="9"/>
      <c r="NJ126" s="9"/>
      <c r="NK126" s="9"/>
      <c r="NL126" s="9"/>
      <c r="NM126" s="9"/>
      <c r="NN126" s="9"/>
      <c r="NO126" s="9"/>
      <c r="NP126" s="9"/>
      <c r="NQ126" s="9"/>
    </row>
    <row r="127" spans="1:381" s="15" customFormat="1" ht="90" customHeight="1">
      <c r="A127" s="33"/>
      <c r="B127" s="33"/>
      <c r="C127" s="33">
        <v>1</v>
      </c>
      <c r="D127" s="33"/>
      <c r="E127" s="33"/>
      <c r="F127" s="33"/>
      <c r="G127" s="33"/>
      <c r="H127" s="34" t="s">
        <v>741</v>
      </c>
      <c r="I127" s="13" t="s">
        <v>106</v>
      </c>
      <c r="J127" s="35" t="s">
        <v>1145</v>
      </c>
      <c r="K127" s="4" t="s">
        <v>1146</v>
      </c>
      <c r="L127" s="2" t="s">
        <v>1147</v>
      </c>
      <c r="M127" s="48" t="s">
        <v>50</v>
      </c>
      <c r="N127" s="38" t="s">
        <v>1148</v>
      </c>
      <c r="O127" s="17">
        <v>44921</v>
      </c>
      <c r="P127" s="17">
        <v>44925</v>
      </c>
      <c r="Q127" s="17">
        <v>45046</v>
      </c>
      <c r="R127" s="39">
        <v>5000000</v>
      </c>
      <c r="S127" s="18">
        <v>60000000</v>
      </c>
      <c r="T127" s="18">
        <v>0</v>
      </c>
      <c r="U127" s="18">
        <v>0</v>
      </c>
      <c r="V127" s="18">
        <v>0</v>
      </c>
      <c r="W127" s="5">
        <f t="shared" si="18"/>
        <v>65000000</v>
      </c>
      <c r="X127" s="18">
        <v>0</v>
      </c>
      <c r="Y127" s="5">
        <f t="shared" si="19"/>
        <v>65000000</v>
      </c>
      <c r="Z127" s="19">
        <v>0</v>
      </c>
      <c r="AA127" s="5">
        <f t="shared" si="20"/>
        <v>65000000</v>
      </c>
      <c r="AB127" s="7" t="s">
        <v>1387</v>
      </c>
      <c r="AC127" s="6" t="s">
        <v>297</v>
      </c>
      <c r="AD127" s="28">
        <v>800077635</v>
      </c>
      <c r="AE127" s="28">
        <v>1</v>
      </c>
      <c r="AF127" s="21" t="s">
        <v>196</v>
      </c>
      <c r="AG127" s="28">
        <v>4272000</v>
      </c>
      <c r="AH127" s="41" t="s">
        <v>39</v>
      </c>
      <c r="AI127" s="40" t="s">
        <v>24</v>
      </c>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c r="IQ127" s="9"/>
      <c r="IR127" s="9"/>
      <c r="IS127" s="9"/>
      <c r="IT127" s="9"/>
      <c r="IU127" s="9"/>
      <c r="IV127" s="9"/>
      <c r="IW127" s="9"/>
      <c r="IX127" s="9"/>
      <c r="IY127" s="9"/>
      <c r="IZ127" s="9"/>
      <c r="JA127" s="9"/>
      <c r="JB127" s="9"/>
      <c r="JC127" s="9"/>
      <c r="JD127" s="9"/>
      <c r="JE127" s="9"/>
      <c r="JF127" s="9"/>
      <c r="JG127" s="9"/>
      <c r="JH127" s="9"/>
      <c r="JI127" s="9"/>
      <c r="JJ127" s="9"/>
      <c r="JK127" s="9"/>
      <c r="JL127" s="9"/>
      <c r="JM127" s="9"/>
      <c r="JN127" s="9"/>
      <c r="JO127" s="9"/>
      <c r="JP127" s="9"/>
      <c r="JQ127" s="9"/>
      <c r="JR127" s="9"/>
      <c r="JS127" s="9"/>
      <c r="JT127" s="9"/>
      <c r="JU127" s="9"/>
      <c r="JV127" s="9"/>
      <c r="JW127" s="9"/>
      <c r="JX127" s="9"/>
      <c r="JY127" s="9"/>
      <c r="JZ127" s="9"/>
      <c r="KA127" s="9"/>
      <c r="KB127" s="9"/>
      <c r="KC127" s="9"/>
      <c r="KD127" s="9"/>
      <c r="KE127" s="9"/>
      <c r="KF127" s="9"/>
      <c r="KG127" s="9"/>
      <c r="KH127" s="9"/>
      <c r="KI127" s="9"/>
      <c r="KJ127" s="9"/>
      <c r="KK127" s="9"/>
      <c r="KL127" s="9"/>
      <c r="KM127" s="9"/>
      <c r="KN127" s="9"/>
      <c r="KO127" s="9"/>
      <c r="KP127" s="9"/>
      <c r="KQ127" s="9"/>
      <c r="KR127" s="9"/>
      <c r="KS127" s="9"/>
      <c r="KT127" s="9"/>
      <c r="KU127" s="9"/>
      <c r="KV127" s="9"/>
      <c r="KW127" s="9"/>
      <c r="KX127" s="9"/>
      <c r="KY127" s="9"/>
      <c r="KZ127" s="9"/>
      <c r="LA127" s="9"/>
      <c r="LB127" s="9"/>
      <c r="LC127" s="9"/>
      <c r="LD127" s="9"/>
      <c r="LE127" s="9"/>
      <c r="LF127" s="9"/>
      <c r="LG127" s="9"/>
      <c r="LH127" s="9"/>
      <c r="LI127" s="9"/>
      <c r="LJ127" s="9"/>
      <c r="LK127" s="9"/>
      <c r="LL127" s="9"/>
      <c r="LM127" s="9"/>
      <c r="LN127" s="9"/>
      <c r="LO127" s="9"/>
      <c r="LP127" s="9"/>
      <c r="LQ127" s="9"/>
      <c r="LR127" s="9"/>
      <c r="LS127" s="9"/>
      <c r="LT127" s="9"/>
      <c r="LU127" s="9"/>
      <c r="LV127" s="9"/>
      <c r="LW127" s="9"/>
      <c r="LX127" s="9"/>
      <c r="LY127" s="9"/>
      <c r="LZ127" s="9"/>
      <c r="MA127" s="9"/>
      <c r="MB127" s="9"/>
      <c r="MC127" s="9"/>
      <c r="MD127" s="9"/>
      <c r="ME127" s="9"/>
      <c r="MF127" s="9"/>
      <c r="MG127" s="9"/>
      <c r="MH127" s="9"/>
      <c r="MI127" s="9"/>
      <c r="MJ127" s="9"/>
      <c r="MK127" s="9"/>
      <c r="ML127" s="9"/>
      <c r="MM127" s="9"/>
      <c r="MN127" s="9"/>
      <c r="MO127" s="9"/>
      <c r="MP127" s="9"/>
      <c r="MQ127" s="9"/>
      <c r="MR127" s="9"/>
      <c r="MS127" s="9"/>
      <c r="MT127" s="9"/>
      <c r="MU127" s="9"/>
      <c r="MV127" s="9"/>
      <c r="MW127" s="9"/>
      <c r="MX127" s="9"/>
      <c r="MY127" s="9"/>
      <c r="MZ127" s="9"/>
      <c r="NA127" s="9"/>
      <c r="NB127" s="9"/>
      <c r="NC127" s="9"/>
      <c r="ND127" s="9"/>
      <c r="NE127" s="9"/>
      <c r="NF127" s="9"/>
      <c r="NG127" s="9"/>
      <c r="NH127" s="9"/>
      <c r="NI127" s="9"/>
      <c r="NJ127" s="9"/>
      <c r="NK127" s="9"/>
      <c r="NL127" s="9"/>
      <c r="NM127" s="9"/>
      <c r="NN127" s="9"/>
      <c r="NO127" s="9"/>
      <c r="NP127" s="9"/>
      <c r="NQ127" s="9"/>
    </row>
    <row r="128" spans="1:381" s="15" customFormat="1" ht="90" customHeight="1">
      <c r="A128" s="33"/>
      <c r="B128" s="33"/>
      <c r="C128" s="33">
        <v>1</v>
      </c>
      <c r="D128" s="33"/>
      <c r="E128" s="33"/>
      <c r="F128" s="33"/>
      <c r="G128" s="33"/>
      <c r="H128" s="34" t="s">
        <v>736</v>
      </c>
      <c r="I128" s="13" t="s">
        <v>106</v>
      </c>
      <c r="J128" s="35" t="s">
        <v>1149</v>
      </c>
      <c r="K128" s="4" t="s">
        <v>1150</v>
      </c>
      <c r="L128" s="2" t="s">
        <v>1151</v>
      </c>
      <c r="M128" s="34" t="s">
        <v>1107</v>
      </c>
      <c r="N128" s="38" t="s">
        <v>1152</v>
      </c>
      <c r="O128" s="17">
        <v>44918</v>
      </c>
      <c r="P128" s="17">
        <v>44925</v>
      </c>
      <c r="Q128" s="17">
        <v>45046</v>
      </c>
      <c r="R128" s="39">
        <v>17000000</v>
      </c>
      <c r="S128" s="18">
        <v>43000000</v>
      </c>
      <c r="T128" s="18">
        <v>0</v>
      </c>
      <c r="U128" s="18">
        <v>0</v>
      </c>
      <c r="V128" s="18">
        <v>0</v>
      </c>
      <c r="W128" s="5">
        <f t="shared" si="18"/>
        <v>60000000</v>
      </c>
      <c r="X128" s="18">
        <v>0</v>
      </c>
      <c r="Y128" s="5">
        <f t="shared" si="19"/>
        <v>60000000</v>
      </c>
      <c r="Z128" s="19">
        <v>0</v>
      </c>
      <c r="AA128" s="5">
        <f t="shared" si="20"/>
        <v>60000000</v>
      </c>
      <c r="AB128" s="7" t="s">
        <v>1387</v>
      </c>
      <c r="AC128" s="6" t="s">
        <v>168</v>
      </c>
      <c r="AD128" s="28">
        <v>830039229</v>
      </c>
      <c r="AE128" s="28">
        <v>1</v>
      </c>
      <c r="AF128" s="11" t="s">
        <v>645</v>
      </c>
      <c r="AG128" s="28">
        <v>3183592682</v>
      </c>
      <c r="AH128" s="41" t="s">
        <v>646</v>
      </c>
      <c r="AI128" s="40" t="s">
        <v>24</v>
      </c>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c r="IQ128" s="9"/>
      <c r="IR128" s="9"/>
      <c r="IS128" s="9"/>
      <c r="IT128" s="9"/>
      <c r="IU128" s="9"/>
      <c r="IV128" s="9"/>
      <c r="IW128" s="9"/>
      <c r="IX128" s="9"/>
      <c r="IY128" s="9"/>
      <c r="IZ128" s="9"/>
      <c r="JA128" s="9"/>
      <c r="JB128" s="9"/>
      <c r="JC128" s="9"/>
      <c r="JD128" s="9"/>
      <c r="JE128" s="9"/>
      <c r="JF128" s="9"/>
      <c r="JG128" s="9"/>
      <c r="JH128" s="9"/>
      <c r="JI128" s="9"/>
      <c r="JJ128" s="9"/>
      <c r="JK128" s="9"/>
      <c r="JL128" s="9"/>
      <c r="JM128" s="9"/>
      <c r="JN128" s="9"/>
      <c r="JO128" s="9"/>
      <c r="JP128" s="9"/>
      <c r="JQ128" s="9"/>
      <c r="JR128" s="9"/>
      <c r="JS128" s="9"/>
      <c r="JT128" s="9"/>
      <c r="JU128" s="9"/>
      <c r="JV128" s="9"/>
      <c r="JW128" s="9"/>
      <c r="JX128" s="9"/>
      <c r="JY128" s="9"/>
      <c r="JZ128" s="9"/>
      <c r="KA128" s="9"/>
      <c r="KB128" s="9"/>
      <c r="KC128" s="9"/>
      <c r="KD128" s="9"/>
      <c r="KE128" s="9"/>
      <c r="KF128" s="9"/>
      <c r="KG128" s="9"/>
      <c r="KH128" s="9"/>
      <c r="KI128" s="9"/>
      <c r="KJ128" s="9"/>
      <c r="KK128" s="9"/>
      <c r="KL128" s="9"/>
      <c r="KM128" s="9"/>
      <c r="KN128" s="9"/>
      <c r="KO128" s="9"/>
      <c r="KP128" s="9"/>
      <c r="KQ128" s="9"/>
      <c r="KR128" s="9"/>
      <c r="KS128" s="9"/>
      <c r="KT128" s="9"/>
      <c r="KU128" s="9"/>
      <c r="KV128" s="9"/>
      <c r="KW128" s="9"/>
      <c r="KX128" s="9"/>
      <c r="KY128" s="9"/>
      <c r="KZ128" s="9"/>
      <c r="LA128" s="9"/>
      <c r="LB128" s="9"/>
      <c r="LC128" s="9"/>
      <c r="LD128" s="9"/>
      <c r="LE128" s="9"/>
      <c r="LF128" s="9"/>
      <c r="LG128" s="9"/>
      <c r="LH128" s="9"/>
      <c r="LI128" s="9"/>
      <c r="LJ128" s="9"/>
      <c r="LK128" s="9"/>
      <c r="LL128" s="9"/>
      <c r="LM128" s="9"/>
      <c r="LN128" s="9"/>
      <c r="LO128" s="9"/>
      <c r="LP128" s="9"/>
      <c r="LQ128" s="9"/>
      <c r="LR128" s="9"/>
      <c r="LS128" s="9"/>
      <c r="LT128" s="9"/>
      <c r="LU128" s="9"/>
      <c r="LV128" s="9"/>
      <c r="LW128" s="9"/>
      <c r="LX128" s="9"/>
      <c r="LY128" s="9"/>
      <c r="LZ128" s="9"/>
      <c r="MA128" s="9"/>
      <c r="MB128" s="9"/>
      <c r="MC128" s="9"/>
      <c r="MD128" s="9"/>
      <c r="ME128" s="9"/>
      <c r="MF128" s="9"/>
      <c r="MG128" s="9"/>
      <c r="MH128" s="9"/>
      <c r="MI128" s="9"/>
      <c r="MJ128" s="9"/>
      <c r="MK128" s="9"/>
      <c r="ML128" s="9"/>
      <c r="MM128" s="9"/>
      <c r="MN128" s="9"/>
      <c r="MO128" s="9"/>
      <c r="MP128" s="9"/>
      <c r="MQ128" s="9"/>
      <c r="MR128" s="9"/>
      <c r="MS128" s="9"/>
      <c r="MT128" s="9"/>
      <c r="MU128" s="9"/>
      <c r="MV128" s="9"/>
      <c r="MW128" s="9"/>
      <c r="MX128" s="9"/>
      <c r="MY128" s="9"/>
      <c r="MZ128" s="9"/>
      <c r="NA128" s="9"/>
      <c r="NB128" s="9"/>
      <c r="NC128" s="9"/>
      <c r="ND128" s="9"/>
      <c r="NE128" s="9"/>
      <c r="NF128" s="9"/>
      <c r="NG128" s="9"/>
      <c r="NH128" s="9"/>
      <c r="NI128" s="9"/>
      <c r="NJ128" s="9"/>
      <c r="NK128" s="9"/>
      <c r="NL128" s="9"/>
      <c r="NM128" s="9"/>
      <c r="NN128" s="9"/>
      <c r="NO128" s="9"/>
      <c r="NP128" s="9"/>
      <c r="NQ128" s="9"/>
    </row>
    <row r="129" spans="1:381" s="15" customFormat="1" ht="90" customHeight="1">
      <c r="A129" s="33"/>
      <c r="B129" s="33"/>
      <c r="C129" s="33">
        <v>1</v>
      </c>
      <c r="D129" s="33"/>
      <c r="E129" s="33"/>
      <c r="F129" s="33"/>
      <c r="G129" s="33"/>
      <c r="H129" s="34" t="s">
        <v>736</v>
      </c>
      <c r="I129" s="13" t="s">
        <v>106</v>
      </c>
      <c r="J129" s="35" t="s">
        <v>1149</v>
      </c>
      <c r="K129" s="4" t="s">
        <v>1150</v>
      </c>
      <c r="L129" s="2" t="s">
        <v>1153</v>
      </c>
      <c r="M129" s="48" t="s">
        <v>37</v>
      </c>
      <c r="N129" s="38" t="s">
        <v>1154</v>
      </c>
      <c r="O129" s="17">
        <v>44917</v>
      </c>
      <c r="P129" s="17">
        <v>44925</v>
      </c>
      <c r="Q129" s="17">
        <v>45046</v>
      </c>
      <c r="R129" s="39">
        <v>2000000</v>
      </c>
      <c r="S129" s="18">
        <v>3000000</v>
      </c>
      <c r="T129" s="18">
        <v>0</v>
      </c>
      <c r="U129" s="18">
        <v>0</v>
      </c>
      <c r="V129" s="18">
        <v>0</v>
      </c>
      <c r="W129" s="5">
        <f t="shared" ref="W129" si="24">R129+S129+T129+U129+V129</f>
        <v>5000000</v>
      </c>
      <c r="X129" s="18">
        <v>0</v>
      </c>
      <c r="Y129" s="5">
        <f t="shared" ref="Y129" si="25">W129+X129</f>
        <v>5000000</v>
      </c>
      <c r="Z129" s="19">
        <v>0</v>
      </c>
      <c r="AA129" s="5">
        <f t="shared" ref="AA129" si="26">Y129-Z129</f>
        <v>5000000</v>
      </c>
      <c r="AB129" s="7" t="s">
        <v>1387</v>
      </c>
      <c r="AC129" s="6" t="s">
        <v>267</v>
      </c>
      <c r="AD129" s="28">
        <v>860024862</v>
      </c>
      <c r="AE129" s="28">
        <v>6</v>
      </c>
      <c r="AF129" s="21" t="s">
        <v>193</v>
      </c>
      <c r="AG129" s="28">
        <v>7441740</v>
      </c>
      <c r="AH129" s="41" t="s">
        <v>38</v>
      </c>
      <c r="AI129" s="40" t="s">
        <v>24</v>
      </c>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c r="IQ129" s="9"/>
      <c r="IR129" s="9"/>
      <c r="IS129" s="9"/>
      <c r="IT129" s="9"/>
      <c r="IU129" s="9"/>
      <c r="IV129" s="9"/>
      <c r="IW129" s="9"/>
      <c r="IX129" s="9"/>
      <c r="IY129" s="9"/>
      <c r="IZ129" s="9"/>
      <c r="JA129" s="9"/>
      <c r="JB129" s="9"/>
      <c r="JC129" s="9"/>
      <c r="JD129" s="9"/>
      <c r="JE129" s="9"/>
      <c r="JF129" s="9"/>
      <c r="JG129" s="9"/>
      <c r="JH129" s="9"/>
      <c r="JI129" s="9"/>
      <c r="JJ129" s="9"/>
      <c r="JK129" s="9"/>
      <c r="JL129" s="9"/>
      <c r="JM129" s="9"/>
      <c r="JN129" s="9"/>
      <c r="JO129" s="9"/>
      <c r="JP129" s="9"/>
      <c r="JQ129" s="9"/>
      <c r="JR129" s="9"/>
      <c r="JS129" s="9"/>
      <c r="JT129" s="9"/>
      <c r="JU129" s="9"/>
      <c r="JV129" s="9"/>
      <c r="JW129" s="9"/>
      <c r="JX129" s="9"/>
      <c r="JY129" s="9"/>
      <c r="JZ129" s="9"/>
      <c r="KA129" s="9"/>
      <c r="KB129" s="9"/>
      <c r="KC129" s="9"/>
      <c r="KD129" s="9"/>
      <c r="KE129" s="9"/>
      <c r="KF129" s="9"/>
      <c r="KG129" s="9"/>
      <c r="KH129" s="9"/>
      <c r="KI129" s="9"/>
      <c r="KJ129" s="9"/>
      <c r="KK129" s="9"/>
      <c r="KL129" s="9"/>
      <c r="KM129" s="9"/>
      <c r="KN129" s="9"/>
      <c r="KO129" s="9"/>
      <c r="KP129" s="9"/>
      <c r="KQ129" s="9"/>
      <c r="KR129" s="9"/>
      <c r="KS129" s="9"/>
      <c r="KT129" s="9"/>
      <c r="KU129" s="9"/>
      <c r="KV129" s="9"/>
      <c r="KW129" s="9"/>
      <c r="KX129" s="9"/>
      <c r="KY129" s="9"/>
      <c r="KZ129" s="9"/>
      <c r="LA129" s="9"/>
      <c r="LB129" s="9"/>
      <c r="LC129" s="9"/>
      <c r="LD129" s="9"/>
      <c r="LE129" s="9"/>
      <c r="LF129" s="9"/>
      <c r="LG129" s="9"/>
      <c r="LH129" s="9"/>
      <c r="LI129" s="9"/>
      <c r="LJ129" s="9"/>
      <c r="LK129" s="9"/>
      <c r="LL129" s="9"/>
      <c r="LM129" s="9"/>
      <c r="LN129" s="9"/>
      <c r="LO129" s="9"/>
      <c r="LP129" s="9"/>
      <c r="LQ129" s="9"/>
      <c r="LR129" s="9"/>
      <c r="LS129" s="9"/>
      <c r="LT129" s="9"/>
      <c r="LU129" s="9"/>
      <c r="LV129" s="9"/>
      <c r="LW129" s="9"/>
      <c r="LX129" s="9"/>
      <c r="LY129" s="9"/>
      <c r="LZ129" s="9"/>
      <c r="MA129" s="9"/>
      <c r="MB129" s="9"/>
      <c r="MC129" s="9"/>
      <c r="MD129" s="9"/>
      <c r="ME129" s="9"/>
      <c r="MF129" s="9"/>
      <c r="MG129" s="9"/>
      <c r="MH129" s="9"/>
      <c r="MI129" s="9"/>
      <c r="MJ129" s="9"/>
      <c r="MK129" s="9"/>
      <c r="ML129" s="9"/>
      <c r="MM129" s="9"/>
      <c r="MN129" s="9"/>
      <c r="MO129" s="9"/>
      <c r="MP129" s="9"/>
      <c r="MQ129" s="9"/>
      <c r="MR129" s="9"/>
      <c r="MS129" s="9"/>
      <c r="MT129" s="9"/>
      <c r="MU129" s="9"/>
      <c r="MV129" s="9"/>
      <c r="MW129" s="9"/>
      <c r="MX129" s="9"/>
      <c r="MY129" s="9"/>
      <c r="MZ129" s="9"/>
      <c r="NA129" s="9"/>
      <c r="NB129" s="9"/>
      <c r="NC129" s="9"/>
      <c r="ND129" s="9"/>
      <c r="NE129" s="9"/>
      <c r="NF129" s="9"/>
      <c r="NG129" s="9"/>
      <c r="NH129" s="9"/>
      <c r="NI129" s="9"/>
      <c r="NJ129" s="9"/>
      <c r="NK129" s="9"/>
      <c r="NL129" s="9"/>
      <c r="NM129" s="9"/>
      <c r="NN129" s="9"/>
      <c r="NO129" s="9"/>
      <c r="NP129" s="9"/>
      <c r="NQ129" s="9"/>
    </row>
    <row r="130" spans="1:381" s="15" customFormat="1" ht="90" customHeight="1">
      <c r="A130" s="33"/>
      <c r="B130" s="33">
        <v>1</v>
      </c>
      <c r="C130" s="33"/>
      <c r="D130" s="33"/>
      <c r="E130" s="33"/>
      <c r="F130" s="33"/>
      <c r="G130" s="33"/>
      <c r="H130" s="34" t="s">
        <v>352</v>
      </c>
      <c r="I130" s="13" t="s">
        <v>106</v>
      </c>
      <c r="J130" s="35" t="s">
        <v>1155</v>
      </c>
      <c r="K130" s="4" t="s">
        <v>1156</v>
      </c>
      <c r="L130" s="2" t="s">
        <v>1157</v>
      </c>
      <c r="M130" s="34" t="s">
        <v>1158</v>
      </c>
      <c r="N130" s="38" t="s">
        <v>1159</v>
      </c>
      <c r="O130" s="17">
        <v>44917</v>
      </c>
      <c r="P130" s="17">
        <v>44924</v>
      </c>
      <c r="Q130" s="17">
        <v>45245</v>
      </c>
      <c r="R130" s="39">
        <v>27875000</v>
      </c>
      <c r="S130" s="18">
        <v>407030750</v>
      </c>
      <c r="T130" s="18">
        <v>0</v>
      </c>
      <c r="U130" s="18">
        <v>0</v>
      </c>
      <c r="V130" s="18">
        <v>0</v>
      </c>
      <c r="W130" s="5">
        <f t="shared" si="18"/>
        <v>434905750</v>
      </c>
      <c r="X130" s="18">
        <v>0</v>
      </c>
      <c r="Y130" s="5">
        <f t="shared" si="19"/>
        <v>434905750</v>
      </c>
      <c r="Z130" s="19">
        <v>0</v>
      </c>
      <c r="AA130" s="5">
        <f t="shared" si="20"/>
        <v>434905750</v>
      </c>
      <c r="AB130" s="7" t="s">
        <v>1387</v>
      </c>
      <c r="AC130" s="6" t="s">
        <v>85</v>
      </c>
      <c r="AD130" s="28">
        <v>860002693</v>
      </c>
      <c r="AE130" s="28">
        <v>3</v>
      </c>
      <c r="AF130" s="11" t="s">
        <v>1160</v>
      </c>
      <c r="AG130" s="28">
        <v>4161666</v>
      </c>
      <c r="AH130" s="41" t="s">
        <v>279</v>
      </c>
      <c r="AI130" s="40" t="s">
        <v>24</v>
      </c>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c r="IQ130" s="9"/>
      <c r="IR130" s="9"/>
      <c r="IS130" s="9"/>
      <c r="IT130" s="9"/>
      <c r="IU130" s="9"/>
      <c r="IV130" s="9"/>
      <c r="IW130" s="9"/>
      <c r="IX130" s="9"/>
      <c r="IY130" s="9"/>
      <c r="IZ130" s="9"/>
      <c r="JA130" s="9"/>
      <c r="JB130" s="9"/>
      <c r="JC130" s="9"/>
      <c r="JD130" s="9"/>
      <c r="JE130" s="9"/>
      <c r="JF130" s="9"/>
      <c r="JG130" s="9"/>
      <c r="JH130" s="9"/>
      <c r="JI130" s="9"/>
      <c r="JJ130" s="9"/>
      <c r="JK130" s="9"/>
      <c r="JL130" s="9"/>
      <c r="JM130" s="9"/>
      <c r="JN130" s="9"/>
      <c r="JO130" s="9"/>
      <c r="JP130" s="9"/>
      <c r="JQ130" s="9"/>
      <c r="JR130" s="9"/>
      <c r="JS130" s="9"/>
      <c r="JT130" s="9"/>
      <c r="JU130" s="9"/>
      <c r="JV130" s="9"/>
      <c r="JW130" s="9"/>
      <c r="JX130" s="9"/>
      <c r="JY130" s="9"/>
      <c r="JZ130" s="9"/>
      <c r="KA130" s="9"/>
      <c r="KB130" s="9"/>
      <c r="KC130" s="9"/>
      <c r="KD130" s="9"/>
      <c r="KE130" s="9"/>
      <c r="KF130" s="9"/>
      <c r="KG130" s="9"/>
      <c r="KH130" s="9"/>
      <c r="KI130" s="9"/>
      <c r="KJ130" s="9"/>
      <c r="KK130" s="9"/>
      <c r="KL130" s="9"/>
      <c r="KM130" s="9"/>
      <c r="KN130" s="9"/>
      <c r="KO130" s="9"/>
      <c r="KP130" s="9"/>
      <c r="KQ130" s="9"/>
      <c r="KR130" s="9"/>
      <c r="KS130" s="9"/>
      <c r="KT130" s="9"/>
      <c r="KU130" s="9"/>
      <c r="KV130" s="9"/>
      <c r="KW130" s="9"/>
      <c r="KX130" s="9"/>
      <c r="KY130" s="9"/>
      <c r="KZ130" s="9"/>
      <c r="LA130" s="9"/>
      <c r="LB130" s="9"/>
      <c r="LC130" s="9"/>
      <c r="LD130" s="9"/>
      <c r="LE130" s="9"/>
      <c r="LF130" s="9"/>
      <c r="LG130" s="9"/>
      <c r="LH130" s="9"/>
      <c r="LI130" s="9"/>
      <c r="LJ130" s="9"/>
      <c r="LK130" s="9"/>
      <c r="LL130" s="9"/>
      <c r="LM130" s="9"/>
      <c r="LN130" s="9"/>
      <c r="LO130" s="9"/>
      <c r="LP130" s="9"/>
      <c r="LQ130" s="9"/>
      <c r="LR130" s="9"/>
      <c r="LS130" s="9"/>
      <c r="LT130" s="9"/>
      <c r="LU130" s="9"/>
      <c r="LV130" s="9"/>
      <c r="LW130" s="9"/>
      <c r="LX130" s="9"/>
      <c r="LY130" s="9"/>
      <c r="LZ130" s="9"/>
      <c r="MA130" s="9"/>
      <c r="MB130" s="9"/>
      <c r="MC130" s="9"/>
      <c r="MD130" s="9"/>
      <c r="ME130" s="9"/>
      <c r="MF130" s="9"/>
      <c r="MG130" s="9"/>
      <c r="MH130" s="9"/>
      <c r="MI130" s="9"/>
      <c r="MJ130" s="9"/>
      <c r="MK130" s="9"/>
      <c r="ML130" s="9"/>
      <c r="MM130" s="9"/>
      <c r="MN130" s="9"/>
      <c r="MO130" s="9"/>
      <c r="MP130" s="9"/>
      <c r="MQ130" s="9"/>
      <c r="MR130" s="9"/>
      <c r="MS130" s="9"/>
      <c r="MT130" s="9"/>
      <c r="MU130" s="9"/>
      <c r="MV130" s="9"/>
      <c r="MW130" s="9"/>
      <c r="MX130" s="9"/>
      <c r="MY130" s="9"/>
      <c r="MZ130" s="9"/>
      <c r="NA130" s="9"/>
      <c r="NB130" s="9"/>
      <c r="NC130" s="9"/>
      <c r="ND130" s="9"/>
      <c r="NE130" s="9"/>
      <c r="NF130" s="9"/>
      <c r="NG130" s="9"/>
      <c r="NH130" s="9"/>
      <c r="NI130" s="9"/>
      <c r="NJ130" s="9"/>
      <c r="NK130" s="9"/>
      <c r="NL130" s="9"/>
      <c r="NM130" s="9"/>
      <c r="NN130" s="9"/>
      <c r="NO130" s="9"/>
      <c r="NP130" s="9"/>
      <c r="NQ130" s="9"/>
    </row>
    <row r="131" spans="1:381" s="15" customFormat="1" ht="90" customHeight="1">
      <c r="A131" s="33"/>
      <c r="B131" s="33">
        <v>1</v>
      </c>
      <c r="C131" s="33"/>
      <c r="D131" s="33"/>
      <c r="E131" s="33"/>
      <c r="F131" s="33"/>
      <c r="G131" s="33"/>
      <c r="H131" s="34" t="s">
        <v>352</v>
      </c>
      <c r="I131" s="13" t="s">
        <v>106</v>
      </c>
      <c r="J131" s="35" t="s">
        <v>1155</v>
      </c>
      <c r="K131" s="4" t="s">
        <v>1156</v>
      </c>
      <c r="L131" s="2" t="s">
        <v>1161</v>
      </c>
      <c r="M131" s="34" t="s">
        <v>62</v>
      </c>
      <c r="N131" s="38" t="s">
        <v>1159</v>
      </c>
      <c r="O131" s="17">
        <v>44917</v>
      </c>
      <c r="P131" s="17">
        <v>44924</v>
      </c>
      <c r="Q131" s="17">
        <v>45245</v>
      </c>
      <c r="R131" s="39">
        <v>7000000</v>
      </c>
      <c r="S131" s="18">
        <v>113595000</v>
      </c>
      <c r="T131" s="18">
        <v>0</v>
      </c>
      <c r="U131" s="18">
        <v>0</v>
      </c>
      <c r="V131" s="18">
        <v>0</v>
      </c>
      <c r="W131" s="5">
        <f t="shared" si="18"/>
        <v>120595000</v>
      </c>
      <c r="X131" s="18">
        <v>0</v>
      </c>
      <c r="Y131" s="5">
        <f t="shared" si="19"/>
        <v>120595000</v>
      </c>
      <c r="Z131" s="19">
        <v>0</v>
      </c>
      <c r="AA131" s="5">
        <f t="shared" si="20"/>
        <v>120595000</v>
      </c>
      <c r="AB131" s="7" t="s">
        <v>1387</v>
      </c>
      <c r="AC131" s="6" t="s">
        <v>62</v>
      </c>
      <c r="AD131" s="28">
        <v>830103910</v>
      </c>
      <c r="AE131" s="28">
        <v>1</v>
      </c>
      <c r="AF131" s="21" t="s">
        <v>1162</v>
      </c>
      <c r="AG131" s="28">
        <v>7454020</v>
      </c>
      <c r="AH131" s="41" t="s">
        <v>1163</v>
      </c>
      <c r="AI131" s="40" t="s">
        <v>24</v>
      </c>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c r="IQ131" s="9"/>
      <c r="IR131" s="9"/>
      <c r="IS131" s="9"/>
      <c r="IT131" s="9"/>
      <c r="IU131" s="9"/>
      <c r="IV131" s="9"/>
      <c r="IW131" s="9"/>
      <c r="IX131" s="9"/>
      <c r="IY131" s="9"/>
      <c r="IZ131" s="9"/>
      <c r="JA131" s="9"/>
      <c r="JB131" s="9"/>
      <c r="JC131" s="9"/>
      <c r="JD131" s="9"/>
      <c r="JE131" s="9"/>
      <c r="JF131" s="9"/>
      <c r="JG131" s="9"/>
      <c r="JH131" s="9"/>
      <c r="JI131" s="9"/>
      <c r="JJ131" s="9"/>
      <c r="JK131" s="9"/>
      <c r="JL131" s="9"/>
      <c r="JM131" s="9"/>
      <c r="JN131" s="9"/>
      <c r="JO131" s="9"/>
      <c r="JP131" s="9"/>
      <c r="JQ131" s="9"/>
      <c r="JR131" s="9"/>
      <c r="JS131" s="9"/>
      <c r="JT131" s="9"/>
      <c r="JU131" s="9"/>
      <c r="JV131" s="9"/>
      <c r="JW131" s="9"/>
      <c r="JX131" s="9"/>
      <c r="JY131" s="9"/>
      <c r="JZ131" s="9"/>
      <c r="KA131" s="9"/>
      <c r="KB131" s="9"/>
      <c r="KC131" s="9"/>
      <c r="KD131" s="9"/>
      <c r="KE131" s="9"/>
      <c r="KF131" s="9"/>
      <c r="KG131" s="9"/>
      <c r="KH131" s="9"/>
      <c r="KI131" s="9"/>
      <c r="KJ131" s="9"/>
      <c r="KK131" s="9"/>
      <c r="KL131" s="9"/>
      <c r="KM131" s="9"/>
      <c r="KN131" s="9"/>
      <c r="KO131" s="9"/>
      <c r="KP131" s="9"/>
      <c r="KQ131" s="9"/>
      <c r="KR131" s="9"/>
      <c r="KS131" s="9"/>
      <c r="KT131" s="9"/>
      <c r="KU131" s="9"/>
      <c r="KV131" s="9"/>
      <c r="KW131" s="9"/>
      <c r="KX131" s="9"/>
      <c r="KY131" s="9"/>
      <c r="KZ131" s="9"/>
      <c r="LA131" s="9"/>
      <c r="LB131" s="9"/>
      <c r="LC131" s="9"/>
      <c r="LD131" s="9"/>
      <c r="LE131" s="9"/>
      <c r="LF131" s="9"/>
      <c r="LG131" s="9"/>
      <c r="LH131" s="9"/>
      <c r="LI131" s="9"/>
      <c r="LJ131" s="9"/>
      <c r="LK131" s="9"/>
      <c r="LL131" s="9"/>
      <c r="LM131" s="9"/>
      <c r="LN131" s="9"/>
      <c r="LO131" s="9"/>
      <c r="LP131" s="9"/>
      <c r="LQ131" s="9"/>
      <c r="LR131" s="9"/>
      <c r="LS131" s="9"/>
      <c r="LT131" s="9"/>
      <c r="LU131" s="9"/>
      <c r="LV131" s="9"/>
      <c r="LW131" s="9"/>
      <c r="LX131" s="9"/>
      <c r="LY131" s="9"/>
      <c r="LZ131" s="9"/>
      <c r="MA131" s="9"/>
      <c r="MB131" s="9"/>
      <c r="MC131" s="9"/>
      <c r="MD131" s="9"/>
      <c r="ME131" s="9"/>
      <c r="MF131" s="9"/>
      <c r="MG131" s="9"/>
      <c r="MH131" s="9"/>
      <c r="MI131" s="9"/>
      <c r="MJ131" s="9"/>
      <c r="MK131" s="9"/>
      <c r="ML131" s="9"/>
      <c r="MM131" s="9"/>
      <c r="MN131" s="9"/>
      <c r="MO131" s="9"/>
      <c r="MP131" s="9"/>
      <c r="MQ131" s="9"/>
      <c r="MR131" s="9"/>
      <c r="MS131" s="9"/>
      <c r="MT131" s="9"/>
      <c r="MU131" s="9"/>
      <c r="MV131" s="9"/>
      <c r="MW131" s="9"/>
      <c r="MX131" s="9"/>
      <c r="MY131" s="9"/>
      <c r="MZ131" s="9"/>
      <c r="NA131" s="9"/>
      <c r="NB131" s="9"/>
      <c r="NC131" s="9"/>
      <c r="ND131" s="9"/>
      <c r="NE131" s="9"/>
      <c r="NF131" s="9"/>
      <c r="NG131" s="9"/>
      <c r="NH131" s="9"/>
      <c r="NI131" s="9"/>
      <c r="NJ131" s="9"/>
      <c r="NK131" s="9"/>
      <c r="NL131" s="9"/>
      <c r="NM131" s="9"/>
      <c r="NN131" s="9"/>
      <c r="NO131" s="9"/>
      <c r="NP131" s="9"/>
      <c r="NQ131" s="9"/>
    </row>
    <row r="132" spans="1:381" s="15" customFormat="1" ht="90" customHeight="1">
      <c r="A132" s="33"/>
      <c r="B132" s="33">
        <v>1</v>
      </c>
      <c r="C132" s="33"/>
      <c r="D132" s="33"/>
      <c r="E132" s="33"/>
      <c r="F132" s="33"/>
      <c r="G132" s="33"/>
      <c r="H132" s="34" t="s">
        <v>352</v>
      </c>
      <c r="I132" s="13" t="s">
        <v>106</v>
      </c>
      <c r="J132" s="35" t="s">
        <v>1155</v>
      </c>
      <c r="K132" s="4" t="s">
        <v>1156</v>
      </c>
      <c r="L132" s="2" t="s">
        <v>1164</v>
      </c>
      <c r="M132" s="34" t="s">
        <v>40</v>
      </c>
      <c r="N132" s="38" t="s">
        <v>1159</v>
      </c>
      <c r="O132" s="17">
        <v>44917</v>
      </c>
      <c r="P132" s="17">
        <v>44924</v>
      </c>
      <c r="Q132" s="17">
        <v>45245</v>
      </c>
      <c r="R132" s="39">
        <v>4687500</v>
      </c>
      <c r="S132" s="18">
        <v>68446875</v>
      </c>
      <c r="T132" s="18">
        <v>0</v>
      </c>
      <c r="U132" s="18">
        <v>0</v>
      </c>
      <c r="V132" s="18">
        <v>0</v>
      </c>
      <c r="W132" s="5">
        <f t="shared" si="18"/>
        <v>73134375</v>
      </c>
      <c r="X132" s="18">
        <v>0</v>
      </c>
      <c r="Y132" s="5">
        <f t="shared" si="19"/>
        <v>73134375</v>
      </c>
      <c r="Z132" s="19">
        <v>0</v>
      </c>
      <c r="AA132" s="5">
        <f t="shared" si="20"/>
        <v>73134375</v>
      </c>
      <c r="AB132" s="7" t="s">
        <v>1387</v>
      </c>
      <c r="AC132" s="6" t="s">
        <v>40</v>
      </c>
      <c r="AD132" s="28">
        <v>811001723</v>
      </c>
      <c r="AE132" s="28">
        <v>2</v>
      </c>
      <c r="AF132" s="11" t="s">
        <v>1165</v>
      </c>
      <c r="AG132" s="28">
        <v>3561111</v>
      </c>
      <c r="AH132" s="41" t="s">
        <v>41</v>
      </c>
      <c r="AI132" s="40" t="s">
        <v>84</v>
      </c>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c r="IQ132" s="9"/>
      <c r="IR132" s="9"/>
      <c r="IS132" s="9"/>
      <c r="IT132" s="9"/>
      <c r="IU132" s="9"/>
      <c r="IV132" s="9"/>
      <c r="IW132" s="9"/>
      <c r="IX132" s="9"/>
      <c r="IY132" s="9"/>
      <c r="IZ132" s="9"/>
      <c r="JA132" s="9"/>
      <c r="JB132" s="9"/>
      <c r="JC132" s="9"/>
      <c r="JD132" s="9"/>
      <c r="JE132" s="9"/>
      <c r="JF132" s="9"/>
      <c r="JG132" s="9"/>
      <c r="JH132" s="9"/>
      <c r="JI132" s="9"/>
      <c r="JJ132" s="9"/>
      <c r="JK132" s="9"/>
      <c r="JL132" s="9"/>
      <c r="JM132" s="9"/>
      <c r="JN132" s="9"/>
      <c r="JO132" s="9"/>
      <c r="JP132" s="9"/>
      <c r="JQ132" s="9"/>
      <c r="JR132" s="9"/>
      <c r="JS132" s="9"/>
      <c r="JT132" s="9"/>
      <c r="JU132" s="9"/>
      <c r="JV132" s="9"/>
      <c r="JW132" s="9"/>
      <c r="JX132" s="9"/>
      <c r="JY132" s="9"/>
      <c r="JZ132" s="9"/>
      <c r="KA132" s="9"/>
      <c r="KB132" s="9"/>
      <c r="KC132" s="9"/>
      <c r="KD132" s="9"/>
      <c r="KE132" s="9"/>
      <c r="KF132" s="9"/>
      <c r="KG132" s="9"/>
      <c r="KH132" s="9"/>
      <c r="KI132" s="9"/>
      <c r="KJ132" s="9"/>
      <c r="KK132" s="9"/>
      <c r="KL132" s="9"/>
      <c r="KM132" s="9"/>
      <c r="KN132" s="9"/>
      <c r="KO132" s="9"/>
      <c r="KP132" s="9"/>
      <c r="KQ132" s="9"/>
      <c r="KR132" s="9"/>
      <c r="KS132" s="9"/>
      <c r="KT132" s="9"/>
      <c r="KU132" s="9"/>
      <c r="KV132" s="9"/>
      <c r="KW132" s="9"/>
      <c r="KX132" s="9"/>
      <c r="KY132" s="9"/>
      <c r="KZ132" s="9"/>
      <c r="LA132" s="9"/>
      <c r="LB132" s="9"/>
      <c r="LC132" s="9"/>
      <c r="LD132" s="9"/>
      <c r="LE132" s="9"/>
      <c r="LF132" s="9"/>
      <c r="LG132" s="9"/>
      <c r="LH132" s="9"/>
      <c r="LI132" s="9"/>
      <c r="LJ132" s="9"/>
      <c r="LK132" s="9"/>
      <c r="LL132" s="9"/>
      <c r="LM132" s="9"/>
      <c r="LN132" s="9"/>
      <c r="LO132" s="9"/>
      <c r="LP132" s="9"/>
      <c r="LQ132" s="9"/>
      <c r="LR132" s="9"/>
      <c r="LS132" s="9"/>
      <c r="LT132" s="9"/>
      <c r="LU132" s="9"/>
      <c r="LV132" s="9"/>
      <c r="LW132" s="9"/>
      <c r="LX132" s="9"/>
      <c r="LY132" s="9"/>
      <c r="LZ132" s="9"/>
      <c r="MA132" s="9"/>
      <c r="MB132" s="9"/>
      <c r="MC132" s="9"/>
      <c r="MD132" s="9"/>
      <c r="ME132" s="9"/>
      <c r="MF132" s="9"/>
      <c r="MG132" s="9"/>
      <c r="MH132" s="9"/>
      <c r="MI132" s="9"/>
      <c r="MJ132" s="9"/>
      <c r="MK132" s="9"/>
      <c r="ML132" s="9"/>
      <c r="MM132" s="9"/>
      <c r="MN132" s="9"/>
      <c r="MO132" s="9"/>
      <c r="MP132" s="9"/>
      <c r="MQ132" s="9"/>
      <c r="MR132" s="9"/>
      <c r="MS132" s="9"/>
      <c r="MT132" s="9"/>
      <c r="MU132" s="9"/>
      <c r="MV132" s="9"/>
      <c r="MW132" s="9"/>
      <c r="MX132" s="9"/>
      <c r="MY132" s="9"/>
      <c r="MZ132" s="9"/>
      <c r="NA132" s="9"/>
      <c r="NB132" s="9"/>
      <c r="NC132" s="9"/>
      <c r="ND132" s="9"/>
      <c r="NE132" s="9"/>
      <c r="NF132" s="9"/>
      <c r="NG132" s="9"/>
      <c r="NH132" s="9"/>
      <c r="NI132" s="9"/>
      <c r="NJ132" s="9"/>
      <c r="NK132" s="9"/>
      <c r="NL132" s="9"/>
      <c r="NM132" s="9"/>
      <c r="NN132" s="9"/>
      <c r="NO132" s="9"/>
      <c r="NP132" s="9"/>
      <c r="NQ132" s="9"/>
    </row>
    <row r="133" spans="1:381" s="15" customFormat="1" ht="90" customHeight="1">
      <c r="A133" s="33"/>
      <c r="B133" s="33">
        <v>1</v>
      </c>
      <c r="C133" s="33"/>
      <c r="D133" s="33"/>
      <c r="E133" s="33"/>
      <c r="F133" s="33"/>
      <c r="G133" s="33"/>
      <c r="H133" s="34" t="s">
        <v>352</v>
      </c>
      <c r="I133" s="13" t="s">
        <v>106</v>
      </c>
      <c r="J133" s="35" t="s">
        <v>1155</v>
      </c>
      <c r="K133" s="4" t="s">
        <v>1156</v>
      </c>
      <c r="L133" s="2" t="s">
        <v>1166</v>
      </c>
      <c r="M133" s="34" t="s">
        <v>1167</v>
      </c>
      <c r="N133" s="38" t="s">
        <v>1159</v>
      </c>
      <c r="O133" s="17">
        <v>44917</v>
      </c>
      <c r="P133" s="17">
        <v>44921</v>
      </c>
      <c r="Q133" s="17">
        <v>45245</v>
      </c>
      <c r="R133" s="39">
        <v>5625000</v>
      </c>
      <c r="S133" s="18">
        <v>82136250</v>
      </c>
      <c r="T133" s="18">
        <v>0</v>
      </c>
      <c r="U133" s="18">
        <v>0</v>
      </c>
      <c r="V133" s="18">
        <v>0</v>
      </c>
      <c r="W133" s="5">
        <f t="shared" si="18"/>
        <v>87761250</v>
      </c>
      <c r="X133" s="18">
        <v>0</v>
      </c>
      <c r="Y133" s="5">
        <f t="shared" si="19"/>
        <v>87761250</v>
      </c>
      <c r="Z133" s="19">
        <v>0</v>
      </c>
      <c r="AA133" s="5">
        <f t="shared" si="20"/>
        <v>87761250</v>
      </c>
      <c r="AB133" s="7" t="s">
        <v>1387</v>
      </c>
      <c r="AC133" s="6" t="s">
        <v>1168</v>
      </c>
      <c r="AD133" s="28">
        <v>900607032</v>
      </c>
      <c r="AE133" s="28">
        <v>7</v>
      </c>
      <c r="AF133" s="21" t="s">
        <v>1169</v>
      </c>
      <c r="AG133" s="28">
        <v>3102477606</v>
      </c>
      <c r="AH133" s="41" t="s">
        <v>136</v>
      </c>
      <c r="AI133" s="40" t="s">
        <v>24</v>
      </c>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c r="IQ133" s="9"/>
      <c r="IR133" s="9"/>
      <c r="IS133" s="9"/>
      <c r="IT133" s="9"/>
      <c r="IU133" s="9"/>
      <c r="IV133" s="9"/>
      <c r="IW133" s="9"/>
      <c r="IX133" s="9"/>
      <c r="IY133" s="9"/>
      <c r="IZ133" s="9"/>
      <c r="JA133" s="9"/>
      <c r="JB133" s="9"/>
      <c r="JC133" s="9"/>
      <c r="JD133" s="9"/>
      <c r="JE133" s="9"/>
      <c r="JF133" s="9"/>
      <c r="JG133" s="9"/>
      <c r="JH133" s="9"/>
      <c r="JI133" s="9"/>
      <c r="JJ133" s="9"/>
      <c r="JK133" s="9"/>
      <c r="JL133" s="9"/>
      <c r="JM133" s="9"/>
      <c r="JN133" s="9"/>
      <c r="JO133" s="9"/>
      <c r="JP133" s="9"/>
      <c r="JQ133" s="9"/>
      <c r="JR133" s="9"/>
      <c r="JS133" s="9"/>
      <c r="JT133" s="9"/>
      <c r="JU133" s="9"/>
      <c r="JV133" s="9"/>
      <c r="JW133" s="9"/>
      <c r="JX133" s="9"/>
      <c r="JY133" s="9"/>
      <c r="JZ133" s="9"/>
      <c r="KA133" s="9"/>
      <c r="KB133" s="9"/>
      <c r="KC133" s="9"/>
      <c r="KD133" s="9"/>
      <c r="KE133" s="9"/>
      <c r="KF133" s="9"/>
      <c r="KG133" s="9"/>
      <c r="KH133" s="9"/>
      <c r="KI133" s="9"/>
      <c r="KJ133" s="9"/>
      <c r="KK133" s="9"/>
      <c r="KL133" s="9"/>
      <c r="KM133" s="9"/>
      <c r="KN133" s="9"/>
      <c r="KO133" s="9"/>
      <c r="KP133" s="9"/>
      <c r="KQ133" s="9"/>
      <c r="KR133" s="9"/>
      <c r="KS133" s="9"/>
      <c r="KT133" s="9"/>
      <c r="KU133" s="9"/>
      <c r="KV133" s="9"/>
      <c r="KW133" s="9"/>
      <c r="KX133" s="9"/>
      <c r="KY133" s="9"/>
      <c r="KZ133" s="9"/>
      <c r="LA133" s="9"/>
      <c r="LB133" s="9"/>
      <c r="LC133" s="9"/>
      <c r="LD133" s="9"/>
      <c r="LE133" s="9"/>
      <c r="LF133" s="9"/>
      <c r="LG133" s="9"/>
      <c r="LH133" s="9"/>
      <c r="LI133" s="9"/>
      <c r="LJ133" s="9"/>
      <c r="LK133" s="9"/>
      <c r="LL133" s="9"/>
      <c r="LM133" s="9"/>
      <c r="LN133" s="9"/>
      <c r="LO133" s="9"/>
      <c r="LP133" s="9"/>
      <c r="LQ133" s="9"/>
      <c r="LR133" s="9"/>
      <c r="LS133" s="9"/>
      <c r="LT133" s="9"/>
      <c r="LU133" s="9"/>
      <c r="LV133" s="9"/>
      <c r="LW133" s="9"/>
      <c r="LX133" s="9"/>
      <c r="LY133" s="9"/>
      <c r="LZ133" s="9"/>
      <c r="MA133" s="9"/>
      <c r="MB133" s="9"/>
      <c r="MC133" s="9"/>
      <c r="MD133" s="9"/>
      <c r="ME133" s="9"/>
      <c r="MF133" s="9"/>
      <c r="MG133" s="9"/>
      <c r="MH133" s="9"/>
      <c r="MI133" s="9"/>
      <c r="MJ133" s="9"/>
      <c r="MK133" s="9"/>
      <c r="ML133" s="9"/>
      <c r="MM133" s="9"/>
      <c r="MN133" s="9"/>
      <c r="MO133" s="9"/>
      <c r="MP133" s="9"/>
      <c r="MQ133" s="9"/>
      <c r="MR133" s="9"/>
      <c r="MS133" s="9"/>
      <c r="MT133" s="9"/>
      <c r="MU133" s="9"/>
      <c r="MV133" s="9"/>
      <c r="MW133" s="9"/>
      <c r="MX133" s="9"/>
      <c r="MY133" s="9"/>
      <c r="MZ133" s="9"/>
      <c r="NA133" s="9"/>
      <c r="NB133" s="9"/>
      <c r="NC133" s="9"/>
      <c r="ND133" s="9"/>
      <c r="NE133" s="9"/>
      <c r="NF133" s="9"/>
      <c r="NG133" s="9"/>
      <c r="NH133" s="9"/>
      <c r="NI133" s="9"/>
      <c r="NJ133" s="9"/>
      <c r="NK133" s="9"/>
      <c r="NL133" s="9"/>
      <c r="NM133" s="9"/>
      <c r="NN133" s="9"/>
      <c r="NO133" s="9"/>
      <c r="NP133" s="9"/>
      <c r="NQ133" s="9"/>
    </row>
    <row r="134" spans="1:381" s="15" customFormat="1" ht="90" customHeight="1">
      <c r="A134" s="33"/>
      <c r="B134" s="33">
        <v>1</v>
      </c>
      <c r="C134" s="33"/>
      <c r="D134" s="33"/>
      <c r="E134" s="33"/>
      <c r="F134" s="33"/>
      <c r="G134" s="33"/>
      <c r="H134" s="34" t="s">
        <v>352</v>
      </c>
      <c r="I134" s="13" t="s">
        <v>106</v>
      </c>
      <c r="J134" s="35" t="s">
        <v>1155</v>
      </c>
      <c r="K134" s="4" t="s">
        <v>1156</v>
      </c>
      <c r="L134" s="2" t="s">
        <v>1170</v>
      </c>
      <c r="M134" s="34" t="s">
        <v>436</v>
      </c>
      <c r="N134" s="38" t="s">
        <v>1159</v>
      </c>
      <c r="O134" s="17">
        <v>44917</v>
      </c>
      <c r="P134" s="17">
        <v>44925</v>
      </c>
      <c r="Q134" s="17">
        <v>45245</v>
      </c>
      <c r="R134" s="39">
        <v>29000000</v>
      </c>
      <c r="S134" s="18">
        <v>419157000</v>
      </c>
      <c r="T134" s="18">
        <v>0</v>
      </c>
      <c r="U134" s="18">
        <v>0</v>
      </c>
      <c r="V134" s="18">
        <v>0</v>
      </c>
      <c r="W134" s="5">
        <f t="shared" si="18"/>
        <v>448157000</v>
      </c>
      <c r="X134" s="18">
        <v>0</v>
      </c>
      <c r="Y134" s="5">
        <f t="shared" si="19"/>
        <v>448157000</v>
      </c>
      <c r="Z134" s="19">
        <v>0</v>
      </c>
      <c r="AA134" s="5">
        <f t="shared" si="20"/>
        <v>448157000</v>
      </c>
      <c r="AB134" s="7" t="s">
        <v>1387</v>
      </c>
      <c r="AC134" s="6" t="s">
        <v>34</v>
      </c>
      <c r="AD134" s="28">
        <v>830040574</v>
      </c>
      <c r="AE134" s="28">
        <v>8</v>
      </c>
      <c r="AF134" s="21" t="s">
        <v>1074</v>
      </c>
      <c r="AG134" s="28">
        <v>4382224</v>
      </c>
      <c r="AH134" s="41" t="s">
        <v>1075</v>
      </c>
      <c r="AI134" s="40" t="s">
        <v>24</v>
      </c>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c r="IQ134" s="9"/>
      <c r="IR134" s="9"/>
      <c r="IS134" s="9"/>
      <c r="IT134" s="9"/>
      <c r="IU134" s="9"/>
      <c r="IV134" s="9"/>
      <c r="IW134" s="9"/>
      <c r="IX134" s="9"/>
      <c r="IY134" s="9"/>
      <c r="IZ134" s="9"/>
      <c r="JA134" s="9"/>
      <c r="JB134" s="9"/>
      <c r="JC134" s="9"/>
      <c r="JD134" s="9"/>
      <c r="JE134" s="9"/>
      <c r="JF134" s="9"/>
      <c r="JG134" s="9"/>
      <c r="JH134" s="9"/>
      <c r="JI134" s="9"/>
      <c r="JJ134" s="9"/>
      <c r="JK134" s="9"/>
      <c r="JL134" s="9"/>
      <c r="JM134" s="9"/>
      <c r="JN134" s="9"/>
      <c r="JO134" s="9"/>
      <c r="JP134" s="9"/>
      <c r="JQ134" s="9"/>
      <c r="JR134" s="9"/>
      <c r="JS134" s="9"/>
      <c r="JT134" s="9"/>
      <c r="JU134" s="9"/>
      <c r="JV134" s="9"/>
      <c r="JW134" s="9"/>
      <c r="JX134" s="9"/>
      <c r="JY134" s="9"/>
      <c r="JZ134" s="9"/>
      <c r="KA134" s="9"/>
      <c r="KB134" s="9"/>
      <c r="KC134" s="9"/>
      <c r="KD134" s="9"/>
      <c r="KE134" s="9"/>
      <c r="KF134" s="9"/>
      <c r="KG134" s="9"/>
      <c r="KH134" s="9"/>
      <c r="KI134" s="9"/>
      <c r="KJ134" s="9"/>
      <c r="KK134" s="9"/>
      <c r="KL134" s="9"/>
      <c r="KM134" s="9"/>
      <c r="KN134" s="9"/>
      <c r="KO134" s="9"/>
      <c r="KP134" s="9"/>
      <c r="KQ134" s="9"/>
      <c r="KR134" s="9"/>
      <c r="KS134" s="9"/>
      <c r="KT134" s="9"/>
      <c r="KU134" s="9"/>
      <c r="KV134" s="9"/>
      <c r="KW134" s="9"/>
      <c r="KX134" s="9"/>
      <c r="KY134" s="9"/>
      <c r="KZ134" s="9"/>
      <c r="LA134" s="9"/>
      <c r="LB134" s="9"/>
      <c r="LC134" s="9"/>
      <c r="LD134" s="9"/>
      <c r="LE134" s="9"/>
      <c r="LF134" s="9"/>
      <c r="LG134" s="9"/>
      <c r="LH134" s="9"/>
      <c r="LI134" s="9"/>
      <c r="LJ134" s="9"/>
      <c r="LK134" s="9"/>
      <c r="LL134" s="9"/>
      <c r="LM134" s="9"/>
      <c r="LN134" s="9"/>
      <c r="LO134" s="9"/>
      <c r="LP134" s="9"/>
      <c r="LQ134" s="9"/>
      <c r="LR134" s="9"/>
      <c r="LS134" s="9"/>
      <c r="LT134" s="9"/>
      <c r="LU134" s="9"/>
      <c r="LV134" s="9"/>
      <c r="LW134" s="9"/>
      <c r="LX134" s="9"/>
      <c r="LY134" s="9"/>
      <c r="LZ134" s="9"/>
      <c r="MA134" s="9"/>
      <c r="MB134" s="9"/>
      <c r="MC134" s="9"/>
      <c r="MD134" s="9"/>
      <c r="ME134" s="9"/>
      <c r="MF134" s="9"/>
      <c r="MG134" s="9"/>
      <c r="MH134" s="9"/>
      <c r="MI134" s="9"/>
      <c r="MJ134" s="9"/>
      <c r="MK134" s="9"/>
      <c r="ML134" s="9"/>
      <c r="MM134" s="9"/>
      <c r="MN134" s="9"/>
      <c r="MO134" s="9"/>
      <c r="MP134" s="9"/>
      <c r="MQ134" s="9"/>
      <c r="MR134" s="9"/>
      <c r="MS134" s="9"/>
      <c r="MT134" s="9"/>
      <c r="MU134" s="9"/>
      <c r="MV134" s="9"/>
      <c r="MW134" s="9"/>
      <c r="MX134" s="9"/>
      <c r="MY134" s="9"/>
      <c r="MZ134" s="9"/>
      <c r="NA134" s="9"/>
      <c r="NB134" s="9"/>
      <c r="NC134" s="9"/>
      <c r="ND134" s="9"/>
      <c r="NE134" s="9"/>
      <c r="NF134" s="9"/>
      <c r="NG134" s="9"/>
      <c r="NH134" s="9"/>
      <c r="NI134" s="9"/>
      <c r="NJ134" s="9"/>
      <c r="NK134" s="9"/>
      <c r="NL134" s="9"/>
      <c r="NM134" s="9"/>
      <c r="NN134" s="9"/>
      <c r="NO134" s="9"/>
      <c r="NP134" s="9"/>
      <c r="NQ134" s="9"/>
    </row>
    <row r="135" spans="1:381" s="15" customFormat="1" ht="90" customHeight="1">
      <c r="A135" s="33"/>
      <c r="B135" s="33">
        <v>1</v>
      </c>
      <c r="C135" s="33"/>
      <c r="D135" s="33"/>
      <c r="E135" s="33"/>
      <c r="F135" s="33"/>
      <c r="G135" s="33"/>
      <c r="H135" s="34" t="s">
        <v>352</v>
      </c>
      <c r="I135" s="13" t="s">
        <v>106</v>
      </c>
      <c r="J135" s="35" t="s">
        <v>1155</v>
      </c>
      <c r="K135" s="4" t="s">
        <v>1156</v>
      </c>
      <c r="L135" s="2" t="s">
        <v>1171</v>
      </c>
      <c r="M135" s="34" t="s">
        <v>1172</v>
      </c>
      <c r="N135" s="38" t="s">
        <v>1159</v>
      </c>
      <c r="O135" s="17">
        <v>44918</v>
      </c>
      <c r="P135" s="17">
        <v>44923</v>
      </c>
      <c r="Q135" s="17">
        <v>45245</v>
      </c>
      <c r="R135" s="39">
        <v>12187500</v>
      </c>
      <c r="S135" s="18">
        <v>177961875</v>
      </c>
      <c r="T135" s="18">
        <v>0</v>
      </c>
      <c r="U135" s="18">
        <v>0</v>
      </c>
      <c r="V135" s="18">
        <v>0</v>
      </c>
      <c r="W135" s="5">
        <f t="shared" si="18"/>
        <v>190149375</v>
      </c>
      <c r="X135" s="18">
        <v>0</v>
      </c>
      <c r="Y135" s="5">
        <f t="shared" si="19"/>
        <v>190149375</v>
      </c>
      <c r="Z135" s="19">
        <v>0</v>
      </c>
      <c r="AA135" s="5">
        <f t="shared" si="20"/>
        <v>190149375</v>
      </c>
      <c r="AB135" s="7" t="s">
        <v>1387</v>
      </c>
      <c r="AC135" s="6" t="s">
        <v>139</v>
      </c>
      <c r="AD135" s="28">
        <v>800121151</v>
      </c>
      <c r="AE135" s="28">
        <v>5</v>
      </c>
      <c r="AF135" s="21" t="s">
        <v>1173</v>
      </c>
      <c r="AG135" s="28">
        <v>8773979</v>
      </c>
      <c r="AH135" s="41" t="s">
        <v>140</v>
      </c>
      <c r="AI135" s="40" t="s">
        <v>24</v>
      </c>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c r="IQ135" s="9"/>
      <c r="IR135" s="9"/>
      <c r="IS135" s="9"/>
      <c r="IT135" s="9"/>
      <c r="IU135" s="9"/>
      <c r="IV135" s="9"/>
      <c r="IW135" s="9"/>
      <c r="IX135" s="9"/>
      <c r="IY135" s="9"/>
      <c r="IZ135" s="9"/>
      <c r="JA135" s="9"/>
      <c r="JB135" s="9"/>
      <c r="JC135" s="9"/>
      <c r="JD135" s="9"/>
      <c r="JE135" s="9"/>
      <c r="JF135" s="9"/>
      <c r="JG135" s="9"/>
      <c r="JH135" s="9"/>
      <c r="JI135" s="9"/>
      <c r="JJ135" s="9"/>
      <c r="JK135" s="9"/>
      <c r="JL135" s="9"/>
      <c r="JM135" s="9"/>
      <c r="JN135" s="9"/>
      <c r="JO135" s="9"/>
      <c r="JP135" s="9"/>
      <c r="JQ135" s="9"/>
      <c r="JR135" s="9"/>
      <c r="JS135" s="9"/>
      <c r="JT135" s="9"/>
      <c r="JU135" s="9"/>
      <c r="JV135" s="9"/>
      <c r="JW135" s="9"/>
      <c r="JX135" s="9"/>
      <c r="JY135" s="9"/>
      <c r="JZ135" s="9"/>
      <c r="KA135" s="9"/>
      <c r="KB135" s="9"/>
      <c r="KC135" s="9"/>
      <c r="KD135" s="9"/>
      <c r="KE135" s="9"/>
      <c r="KF135" s="9"/>
      <c r="KG135" s="9"/>
      <c r="KH135" s="9"/>
      <c r="KI135" s="9"/>
      <c r="KJ135" s="9"/>
      <c r="KK135" s="9"/>
      <c r="KL135" s="9"/>
      <c r="KM135" s="9"/>
      <c r="KN135" s="9"/>
      <c r="KO135" s="9"/>
      <c r="KP135" s="9"/>
      <c r="KQ135" s="9"/>
      <c r="KR135" s="9"/>
      <c r="KS135" s="9"/>
      <c r="KT135" s="9"/>
      <c r="KU135" s="9"/>
      <c r="KV135" s="9"/>
      <c r="KW135" s="9"/>
      <c r="KX135" s="9"/>
      <c r="KY135" s="9"/>
      <c r="KZ135" s="9"/>
      <c r="LA135" s="9"/>
      <c r="LB135" s="9"/>
      <c r="LC135" s="9"/>
      <c r="LD135" s="9"/>
      <c r="LE135" s="9"/>
      <c r="LF135" s="9"/>
      <c r="LG135" s="9"/>
      <c r="LH135" s="9"/>
      <c r="LI135" s="9"/>
      <c r="LJ135" s="9"/>
      <c r="LK135" s="9"/>
      <c r="LL135" s="9"/>
      <c r="LM135" s="9"/>
      <c r="LN135" s="9"/>
      <c r="LO135" s="9"/>
      <c r="LP135" s="9"/>
      <c r="LQ135" s="9"/>
      <c r="LR135" s="9"/>
      <c r="LS135" s="9"/>
      <c r="LT135" s="9"/>
      <c r="LU135" s="9"/>
      <c r="LV135" s="9"/>
      <c r="LW135" s="9"/>
      <c r="LX135" s="9"/>
      <c r="LY135" s="9"/>
      <c r="LZ135" s="9"/>
      <c r="MA135" s="9"/>
      <c r="MB135" s="9"/>
      <c r="MC135" s="9"/>
      <c r="MD135" s="9"/>
      <c r="ME135" s="9"/>
      <c r="MF135" s="9"/>
      <c r="MG135" s="9"/>
      <c r="MH135" s="9"/>
      <c r="MI135" s="9"/>
      <c r="MJ135" s="9"/>
      <c r="MK135" s="9"/>
      <c r="ML135" s="9"/>
      <c r="MM135" s="9"/>
      <c r="MN135" s="9"/>
      <c r="MO135" s="9"/>
      <c r="MP135" s="9"/>
      <c r="MQ135" s="9"/>
      <c r="MR135" s="9"/>
      <c r="MS135" s="9"/>
      <c r="MT135" s="9"/>
      <c r="MU135" s="9"/>
      <c r="MV135" s="9"/>
      <c r="MW135" s="9"/>
      <c r="MX135" s="9"/>
      <c r="MY135" s="9"/>
      <c r="MZ135" s="9"/>
      <c r="NA135" s="9"/>
      <c r="NB135" s="9"/>
      <c r="NC135" s="9"/>
      <c r="ND135" s="9"/>
      <c r="NE135" s="9"/>
      <c r="NF135" s="9"/>
      <c r="NG135" s="9"/>
      <c r="NH135" s="9"/>
      <c r="NI135" s="9"/>
      <c r="NJ135" s="9"/>
      <c r="NK135" s="9"/>
      <c r="NL135" s="9"/>
      <c r="NM135" s="9"/>
      <c r="NN135" s="9"/>
      <c r="NO135" s="9"/>
      <c r="NP135" s="9"/>
      <c r="NQ135" s="9"/>
    </row>
    <row r="136" spans="1:381" s="15" customFormat="1" ht="90" customHeight="1">
      <c r="A136" s="33"/>
      <c r="B136" s="33">
        <v>1</v>
      </c>
      <c r="C136" s="33"/>
      <c r="D136" s="33"/>
      <c r="E136" s="33"/>
      <c r="F136" s="33"/>
      <c r="G136" s="33"/>
      <c r="H136" s="34" t="s">
        <v>352</v>
      </c>
      <c r="I136" s="13" t="s">
        <v>106</v>
      </c>
      <c r="J136" s="35" t="s">
        <v>1155</v>
      </c>
      <c r="K136" s="4" t="s">
        <v>1156</v>
      </c>
      <c r="L136" s="2" t="s">
        <v>1174</v>
      </c>
      <c r="M136" s="34" t="s">
        <v>845</v>
      </c>
      <c r="N136" s="38" t="s">
        <v>1159</v>
      </c>
      <c r="O136" s="17">
        <v>44918</v>
      </c>
      <c r="P136" s="17">
        <v>44922</v>
      </c>
      <c r="Q136" s="17">
        <v>45245</v>
      </c>
      <c r="R136" s="39">
        <v>382500000</v>
      </c>
      <c r="S136" s="18">
        <v>2792632500</v>
      </c>
      <c r="T136" s="18">
        <v>0</v>
      </c>
      <c r="U136" s="18">
        <v>0</v>
      </c>
      <c r="V136" s="18">
        <v>0</v>
      </c>
      <c r="W136" s="5">
        <f t="shared" si="18"/>
        <v>3175132500</v>
      </c>
      <c r="X136" s="18">
        <v>0</v>
      </c>
      <c r="Y136" s="5">
        <f t="shared" si="19"/>
        <v>3175132500</v>
      </c>
      <c r="Z136" s="19">
        <v>0</v>
      </c>
      <c r="AA136" s="5">
        <f t="shared" si="20"/>
        <v>3175132500</v>
      </c>
      <c r="AB136" s="7" t="s">
        <v>1387</v>
      </c>
      <c r="AC136" s="6" t="s">
        <v>846</v>
      </c>
      <c r="AD136" s="28">
        <v>900126531</v>
      </c>
      <c r="AE136" s="28">
        <v>6</v>
      </c>
      <c r="AF136" s="11" t="s">
        <v>847</v>
      </c>
      <c r="AG136" s="28">
        <v>7045641</v>
      </c>
      <c r="AH136" s="41" t="s">
        <v>848</v>
      </c>
      <c r="AI136" s="40" t="s">
        <v>24</v>
      </c>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c r="IQ136" s="9"/>
      <c r="IR136" s="9"/>
      <c r="IS136" s="9"/>
      <c r="IT136" s="9"/>
      <c r="IU136" s="9"/>
      <c r="IV136" s="9"/>
      <c r="IW136" s="9"/>
      <c r="IX136" s="9"/>
      <c r="IY136" s="9"/>
      <c r="IZ136" s="9"/>
      <c r="JA136" s="9"/>
      <c r="JB136" s="9"/>
      <c r="JC136" s="9"/>
      <c r="JD136" s="9"/>
      <c r="JE136" s="9"/>
      <c r="JF136" s="9"/>
      <c r="JG136" s="9"/>
      <c r="JH136" s="9"/>
      <c r="JI136" s="9"/>
      <c r="JJ136" s="9"/>
      <c r="JK136" s="9"/>
      <c r="JL136" s="9"/>
      <c r="JM136" s="9"/>
      <c r="JN136" s="9"/>
      <c r="JO136" s="9"/>
      <c r="JP136" s="9"/>
      <c r="JQ136" s="9"/>
      <c r="JR136" s="9"/>
      <c r="JS136" s="9"/>
      <c r="JT136" s="9"/>
      <c r="JU136" s="9"/>
      <c r="JV136" s="9"/>
      <c r="JW136" s="9"/>
      <c r="JX136" s="9"/>
      <c r="JY136" s="9"/>
      <c r="JZ136" s="9"/>
      <c r="KA136" s="9"/>
      <c r="KB136" s="9"/>
      <c r="KC136" s="9"/>
      <c r="KD136" s="9"/>
      <c r="KE136" s="9"/>
      <c r="KF136" s="9"/>
      <c r="KG136" s="9"/>
      <c r="KH136" s="9"/>
      <c r="KI136" s="9"/>
      <c r="KJ136" s="9"/>
      <c r="KK136" s="9"/>
      <c r="KL136" s="9"/>
      <c r="KM136" s="9"/>
      <c r="KN136" s="9"/>
      <c r="KO136" s="9"/>
      <c r="KP136" s="9"/>
      <c r="KQ136" s="9"/>
      <c r="KR136" s="9"/>
      <c r="KS136" s="9"/>
      <c r="KT136" s="9"/>
      <c r="KU136" s="9"/>
      <c r="KV136" s="9"/>
      <c r="KW136" s="9"/>
      <c r="KX136" s="9"/>
      <c r="KY136" s="9"/>
      <c r="KZ136" s="9"/>
      <c r="LA136" s="9"/>
      <c r="LB136" s="9"/>
      <c r="LC136" s="9"/>
      <c r="LD136" s="9"/>
      <c r="LE136" s="9"/>
      <c r="LF136" s="9"/>
      <c r="LG136" s="9"/>
      <c r="LH136" s="9"/>
      <c r="LI136" s="9"/>
      <c r="LJ136" s="9"/>
      <c r="LK136" s="9"/>
      <c r="LL136" s="9"/>
      <c r="LM136" s="9"/>
      <c r="LN136" s="9"/>
      <c r="LO136" s="9"/>
      <c r="LP136" s="9"/>
      <c r="LQ136" s="9"/>
      <c r="LR136" s="9"/>
      <c r="LS136" s="9"/>
      <c r="LT136" s="9"/>
      <c r="LU136" s="9"/>
      <c r="LV136" s="9"/>
      <c r="LW136" s="9"/>
      <c r="LX136" s="9"/>
      <c r="LY136" s="9"/>
      <c r="LZ136" s="9"/>
      <c r="MA136" s="9"/>
      <c r="MB136" s="9"/>
      <c r="MC136" s="9"/>
      <c r="MD136" s="9"/>
      <c r="ME136" s="9"/>
      <c r="MF136" s="9"/>
      <c r="MG136" s="9"/>
      <c r="MH136" s="9"/>
      <c r="MI136" s="9"/>
      <c r="MJ136" s="9"/>
      <c r="MK136" s="9"/>
      <c r="ML136" s="9"/>
      <c r="MM136" s="9"/>
      <c r="MN136" s="9"/>
      <c r="MO136" s="9"/>
      <c r="MP136" s="9"/>
      <c r="MQ136" s="9"/>
      <c r="MR136" s="9"/>
      <c r="MS136" s="9"/>
      <c r="MT136" s="9"/>
      <c r="MU136" s="9"/>
      <c r="MV136" s="9"/>
      <c r="MW136" s="9"/>
      <c r="MX136" s="9"/>
      <c r="MY136" s="9"/>
      <c r="MZ136" s="9"/>
      <c r="NA136" s="9"/>
      <c r="NB136" s="9"/>
      <c r="NC136" s="9"/>
      <c r="ND136" s="9"/>
      <c r="NE136" s="9"/>
      <c r="NF136" s="9"/>
      <c r="NG136" s="9"/>
      <c r="NH136" s="9"/>
      <c r="NI136" s="9"/>
      <c r="NJ136" s="9"/>
      <c r="NK136" s="9"/>
      <c r="NL136" s="9"/>
      <c r="NM136" s="9"/>
      <c r="NN136" s="9"/>
      <c r="NO136" s="9"/>
      <c r="NP136" s="9"/>
      <c r="NQ136" s="9"/>
    </row>
    <row r="137" spans="1:381" s="15" customFormat="1" ht="90" customHeight="1">
      <c r="A137" s="33"/>
      <c r="B137" s="33">
        <v>1</v>
      </c>
      <c r="C137" s="33"/>
      <c r="D137" s="33"/>
      <c r="E137" s="33"/>
      <c r="F137" s="33"/>
      <c r="G137" s="33"/>
      <c r="H137" s="34" t="s">
        <v>352</v>
      </c>
      <c r="I137" s="13" t="s">
        <v>106</v>
      </c>
      <c r="J137" s="35" t="s">
        <v>1155</v>
      </c>
      <c r="K137" s="4" t="s">
        <v>1156</v>
      </c>
      <c r="L137" s="2" t="s">
        <v>1175</v>
      </c>
      <c r="M137" s="34" t="s">
        <v>1176</v>
      </c>
      <c r="N137" s="38" t="s">
        <v>1177</v>
      </c>
      <c r="O137" s="17">
        <v>44918</v>
      </c>
      <c r="P137" s="17">
        <v>44922</v>
      </c>
      <c r="Q137" s="17">
        <v>45245</v>
      </c>
      <c r="R137" s="39">
        <v>83250000</v>
      </c>
      <c r="S137" s="18">
        <v>1020759000</v>
      </c>
      <c r="T137" s="18">
        <v>0</v>
      </c>
      <c r="U137" s="18">
        <v>0</v>
      </c>
      <c r="V137" s="18">
        <v>0</v>
      </c>
      <c r="W137" s="5">
        <f t="shared" si="18"/>
        <v>1104009000</v>
      </c>
      <c r="X137" s="18">
        <v>0</v>
      </c>
      <c r="Y137" s="5">
        <f t="shared" si="19"/>
        <v>1104009000</v>
      </c>
      <c r="Z137" s="19">
        <v>0</v>
      </c>
      <c r="AA137" s="5">
        <f t="shared" si="20"/>
        <v>1104009000</v>
      </c>
      <c r="AB137" s="7" t="s">
        <v>1387</v>
      </c>
      <c r="AC137" s="6" t="s">
        <v>211</v>
      </c>
      <c r="AD137" s="28">
        <v>890101815</v>
      </c>
      <c r="AE137" s="28">
        <v>9</v>
      </c>
      <c r="AF137" s="21" t="s">
        <v>1178</v>
      </c>
      <c r="AG137" s="28">
        <v>2191200</v>
      </c>
      <c r="AH137" s="41" t="s">
        <v>212</v>
      </c>
      <c r="AI137" s="40" t="s">
        <v>24</v>
      </c>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c r="IQ137" s="9"/>
      <c r="IR137" s="9"/>
      <c r="IS137" s="9"/>
      <c r="IT137" s="9"/>
      <c r="IU137" s="9"/>
      <c r="IV137" s="9"/>
      <c r="IW137" s="9"/>
      <c r="IX137" s="9"/>
      <c r="IY137" s="9"/>
      <c r="IZ137" s="9"/>
      <c r="JA137" s="9"/>
      <c r="JB137" s="9"/>
      <c r="JC137" s="9"/>
      <c r="JD137" s="9"/>
      <c r="JE137" s="9"/>
      <c r="JF137" s="9"/>
      <c r="JG137" s="9"/>
      <c r="JH137" s="9"/>
      <c r="JI137" s="9"/>
      <c r="JJ137" s="9"/>
      <c r="JK137" s="9"/>
      <c r="JL137" s="9"/>
      <c r="JM137" s="9"/>
      <c r="JN137" s="9"/>
      <c r="JO137" s="9"/>
      <c r="JP137" s="9"/>
      <c r="JQ137" s="9"/>
      <c r="JR137" s="9"/>
      <c r="JS137" s="9"/>
      <c r="JT137" s="9"/>
      <c r="JU137" s="9"/>
      <c r="JV137" s="9"/>
      <c r="JW137" s="9"/>
      <c r="JX137" s="9"/>
      <c r="JY137" s="9"/>
      <c r="JZ137" s="9"/>
      <c r="KA137" s="9"/>
      <c r="KB137" s="9"/>
      <c r="KC137" s="9"/>
      <c r="KD137" s="9"/>
      <c r="KE137" s="9"/>
      <c r="KF137" s="9"/>
      <c r="KG137" s="9"/>
      <c r="KH137" s="9"/>
      <c r="KI137" s="9"/>
      <c r="KJ137" s="9"/>
      <c r="KK137" s="9"/>
      <c r="KL137" s="9"/>
      <c r="KM137" s="9"/>
      <c r="KN137" s="9"/>
      <c r="KO137" s="9"/>
      <c r="KP137" s="9"/>
      <c r="KQ137" s="9"/>
      <c r="KR137" s="9"/>
      <c r="KS137" s="9"/>
      <c r="KT137" s="9"/>
      <c r="KU137" s="9"/>
      <c r="KV137" s="9"/>
      <c r="KW137" s="9"/>
      <c r="KX137" s="9"/>
      <c r="KY137" s="9"/>
      <c r="KZ137" s="9"/>
      <c r="LA137" s="9"/>
      <c r="LB137" s="9"/>
      <c r="LC137" s="9"/>
      <c r="LD137" s="9"/>
      <c r="LE137" s="9"/>
      <c r="LF137" s="9"/>
      <c r="LG137" s="9"/>
      <c r="LH137" s="9"/>
      <c r="LI137" s="9"/>
      <c r="LJ137" s="9"/>
      <c r="LK137" s="9"/>
      <c r="LL137" s="9"/>
      <c r="LM137" s="9"/>
      <c r="LN137" s="9"/>
      <c r="LO137" s="9"/>
      <c r="LP137" s="9"/>
      <c r="LQ137" s="9"/>
      <c r="LR137" s="9"/>
      <c r="LS137" s="9"/>
      <c r="LT137" s="9"/>
      <c r="LU137" s="9"/>
      <c r="LV137" s="9"/>
      <c r="LW137" s="9"/>
      <c r="LX137" s="9"/>
      <c r="LY137" s="9"/>
      <c r="LZ137" s="9"/>
      <c r="MA137" s="9"/>
      <c r="MB137" s="9"/>
      <c r="MC137" s="9"/>
      <c r="MD137" s="9"/>
      <c r="ME137" s="9"/>
      <c r="MF137" s="9"/>
      <c r="MG137" s="9"/>
      <c r="MH137" s="9"/>
      <c r="MI137" s="9"/>
      <c r="MJ137" s="9"/>
      <c r="MK137" s="9"/>
      <c r="ML137" s="9"/>
      <c r="MM137" s="9"/>
      <c r="MN137" s="9"/>
      <c r="MO137" s="9"/>
      <c r="MP137" s="9"/>
      <c r="MQ137" s="9"/>
      <c r="MR137" s="9"/>
      <c r="MS137" s="9"/>
      <c r="MT137" s="9"/>
      <c r="MU137" s="9"/>
      <c r="MV137" s="9"/>
      <c r="MW137" s="9"/>
      <c r="MX137" s="9"/>
      <c r="MY137" s="9"/>
      <c r="MZ137" s="9"/>
      <c r="NA137" s="9"/>
      <c r="NB137" s="9"/>
      <c r="NC137" s="9"/>
      <c r="ND137" s="9"/>
      <c r="NE137" s="9"/>
      <c r="NF137" s="9"/>
      <c r="NG137" s="9"/>
      <c r="NH137" s="9"/>
      <c r="NI137" s="9"/>
      <c r="NJ137" s="9"/>
      <c r="NK137" s="9"/>
      <c r="NL137" s="9"/>
      <c r="NM137" s="9"/>
      <c r="NN137" s="9"/>
      <c r="NO137" s="9"/>
      <c r="NP137" s="9"/>
      <c r="NQ137" s="9"/>
    </row>
    <row r="138" spans="1:381" s="15" customFormat="1" ht="90" customHeight="1">
      <c r="A138" s="33"/>
      <c r="B138" s="33">
        <v>1</v>
      </c>
      <c r="C138" s="33"/>
      <c r="D138" s="33"/>
      <c r="E138" s="33"/>
      <c r="F138" s="33"/>
      <c r="G138" s="33"/>
      <c r="H138" s="34" t="s">
        <v>352</v>
      </c>
      <c r="I138" s="13" t="s">
        <v>106</v>
      </c>
      <c r="J138" s="35" t="s">
        <v>1155</v>
      </c>
      <c r="K138" s="4" t="s">
        <v>1156</v>
      </c>
      <c r="L138" s="2" t="s">
        <v>1179</v>
      </c>
      <c r="M138" s="34" t="s">
        <v>1180</v>
      </c>
      <c r="N138" s="38" t="s">
        <v>1181</v>
      </c>
      <c r="O138" s="17">
        <v>44917</v>
      </c>
      <c r="P138" s="17">
        <v>44924</v>
      </c>
      <c r="Q138" s="17">
        <v>45245</v>
      </c>
      <c r="R138" s="39">
        <v>8500000</v>
      </c>
      <c r="S138" s="18">
        <v>389000000</v>
      </c>
      <c r="T138" s="18">
        <v>0</v>
      </c>
      <c r="U138" s="18">
        <v>0</v>
      </c>
      <c r="V138" s="18">
        <v>0</v>
      </c>
      <c r="W138" s="5">
        <f t="shared" si="18"/>
        <v>397500000</v>
      </c>
      <c r="X138" s="18">
        <v>0</v>
      </c>
      <c r="Y138" s="5">
        <f t="shared" si="19"/>
        <v>397500000</v>
      </c>
      <c r="Z138" s="19">
        <v>0</v>
      </c>
      <c r="AA138" s="5">
        <f t="shared" si="20"/>
        <v>397500000</v>
      </c>
      <c r="AB138" s="7" t="s">
        <v>1387</v>
      </c>
      <c r="AC138" s="6" t="s">
        <v>378</v>
      </c>
      <c r="AD138" s="28">
        <v>860019041</v>
      </c>
      <c r="AE138" s="28">
        <v>6</v>
      </c>
      <c r="AF138" s="11" t="s">
        <v>210</v>
      </c>
      <c r="AG138" s="28">
        <v>6544666</v>
      </c>
      <c r="AH138" s="41" t="s">
        <v>46</v>
      </c>
      <c r="AI138" s="40" t="s">
        <v>24</v>
      </c>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c r="IQ138" s="9"/>
      <c r="IR138" s="9"/>
      <c r="IS138" s="9"/>
      <c r="IT138" s="9"/>
      <c r="IU138" s="9"/>
      <c r="IV138" s="9"/>
      <c r="IW138" s="9"/>
      <c r="IX138" s="9"/>
      <c r="IY138" s="9"/>
      <c r="IZ138" s="9"/>
      <c r="JA138" s="9"/>
      <c r="JB138" s="9"/>
      <c r="JC138" s="9"/>
      <c r="JD138" s="9"/>
      <c r="JE138" s="9"/>
      <c r="JF138" s="9"/>
      <c r="JG138" s="9"/>
      <c r="JH138" s="9"/>
      <c r="JI138" s="9"/>
      <c r="JJ138" s="9"/>
      <c r="JK138" s="9"/>
      <c r="JL138" s="9"/>
      <c r="JM138" s="9"/>
      <c r="JN138" s="9"/>
      <c r="JO138" s="9"/>
      <c r="JP138" s="9"/>
      <c r="JQ138" s="9"/>
      <c r="JR138" s="9"/>
      <c r="JS138" s="9"/>
      <c r="JT138" s="9"/>
      <c r="JU138" s="9"/>
      <c r="JV138" s="9"/>
      <c r="JW138" s="9"/>
      <c r="JX138" s="9"/>
      <c r="JY138" s="9"/>
      <c r="JZ138" s="9"/>
      <c r="KA138" s="9"/>
      <c r="KB138" s="9"/>
      <c r="KC138" s="9"/>
      <c r="KD138" s="9"/>
      <c r="KE138" s="9"/>
      <c r="KF138" s="9"/>
      <c r="KG138" s="9"/>
      <c r="KH138" s="9"/>
      <c r="KI138" s="9"/>
      <c r="KJ138" s="9"/>
      <c r="KK138" s="9"/>
      <c r="KL138" s="9"/>
      <c r="KM138" s="9"/>
      <c r="KN138" s="9"/>
      <c r="KO138" s="9"/>
      <c r="KP138" s="9"/>
      <c r="KQ138" s="9"/>
      <c r="KR138" s="9"/>
      <c r="KS138" s="9"/>
      <c r="KT138" s="9"/>
      <c r="KU138" s="9"/>
      <c r="KV138" s="9"/>
      <c r="KW138" s="9"/>
      <c r="KX138" s="9"/>
      <c r="KY138" s="9"/>
      <c r="KZ138" s="9"/>
      <c r="LA138" s="9"/>
      <c r="LB138" s="9"/>
      <c r="LC138" s="9"/>
      <c r="LD138" s="9"/>
      <c r="LE138" s="9"/>
      <c r="LF138" s="9"/>
      <c r="LG138" s="9"/>
      <c r="LH138" s="9"/>
      <c r="LI138" s="9"/>
      <c r="LJ138" s="9"/>
      <c r="LK138" s="9"/>
      <c r="LL138" s="9"/>
      <c r="LM138" s="9"/>
      <c r="LN138" s="9"/>
      <c r="LO138" s="9"/>
      <c r="LP138" s="9"/>
      <c r="LQ138" s="9"/>
      <c r="LR138" s="9"/>
      <c r="LS138" s="9"/>
      <c r="LT138" s="9"/>
      <c r="LU138" s="9"/>
      <c r="LV138" s="9"/>
      <c r="LW138" s="9"/>
      <c r="LX138" s="9"/>
      <c r="LY138" s="9"/>
      <c r="LZ138" s="9"/>
      <c r="MA138" s="9"/>
      <c r="MB138" s="9"/>
      <c r="MC138" s="9"/>
      <c r="MD138" s="9"/>
      <c r="ME138" s="9"/>
      <c r="MF138" s="9"/>
      <c r="MG138" s="9"/>
      <c r="MH138" s="9"/>
      <c r="MI138" s="9"/>
      <c r="MJ138" s="9"/>
      <c r="MK138" s="9"/>
      <c r="ML138" s="9"/>
      <c r="MM138" s="9"/>
      <c r="MN138" s="9"/>
      <c r="MO138" s="9"/>
      <c r="MP138" s="9"/>
      <c r="MQ138" s="9"/>
      <c r="MR138" s="9"/>
      <c r="MS138" s="9"/>
      <c r="MT138" s="9"/>
      <c r="MU138" s="9"/>
      <c r="MV138" s="9"/>
      <c r="MW138" s="9"/>
      <c r="MX138" s="9"/>
      <c r="MY138" s="9"/>
      <c r="MZ138" s="9"/>
      <c r="NA138" s="9"/>
      <c r="NB138" s="9"/>
      <c r="NC138" s="9"/>
      <c r="ND138" s="9"/>
      <c r="NE138" s="9"/>
      <c r="NF138" s="9"/>
      <c r="NG138" s="9"/>
      <c r="NH138" s="9"/>
      <c r="NI138" s="9"/>
      <c r="NJ138" s="9"/>
      <c r="NK138" s="9"/>
      <c r="NL138" s="9"/>
      <c r="NM138" s="9"/>
      <c r="NN138" s="9"/>
      <c r="NO138" s="9"/>
      <c r="NP138" s="9"/>
      <c r="NQ138" s="9"/>
    </row>
    <row r="139" spans="1:381" s="15" customFormat="1" ht="90" customHeight="1">
      <c r="A139" s="33"/>
      <c r="B139" s="33">
        <v>1</v>
      </c>
      <c r="C139" s="33"/>
      <c r="D139" s="33"/>
      <c r="E139" s="33"/>
      <c r="F139" s="33"/>
      <c r="G139" s="33"/>
      <c r="H139" s="34" t="s">
        <v>352</v>
      </c>
      <c r="I139" s="13" t="s">
        <v>106</v>
      </c>
      <c r="J139" s="35" t="s">
        <v>1155</v>
      </c>
      <c r="K139" s="4" t="s">
        <v>1156</v>
      </c>
      <c r="L139" s="2" t="s">
        <v>1182</v>
      </c>
      <c r="M139" s="34" t="s">
        <v>96</v>
      </c>
      <c r="N139" s="38" t="s">
        <v>1181</v>
      </c>
      <c r="O139" s="17">
        <v>44917</v>
      </c>
      <c r="P139" s="17">
        <v>44923</v>
      </c>
      <c r="Q139" s="17">
        <v>45245</v>
      </c>
      <c r="R139" s="39">
        <v>43750000</v>
      </c>
      <c r="S139" s="18">
        <v>638837500</v>
      </c>
      <c r="T139" s="18">
        <v>0</v>
      </c>
      <c r="U139" s="18">
        <v>0</v>
      </c>
      <c r="V139" s="18">
        <v>0</v>
      </c>
      <c r="W139" s="5">
        <f t="shared" si="18"/>
        <v>682587500</v>
      </c>
      <c r="X139" s="18">
        <v>0</v>
      </c>
      <c r="Y139" s="5">
        <f t="shared" si="19"/>
        <v>682587500</v>
      </c>
      <c r="Z139" s="19">
        <v>0</v>
      </c>
      <c r="AA139" s="5">
        <f t="shared" si="20"/>
        <v>682587500</v>
      </c>
      <c r="AB139" s="7" t="s">
        <v>1387</v>
      </c>
      <c r="AC139" s="6" t="s">
        <v>97</v>
      </c>
      <c r="AD139" s="28">
        <v>890300292</v>
      </c>
      <c r="AE139" s="28">
        <v>0</v>
      </c>
      <c r="AF139" s="21" t="s">
        <v>941</v>
      </c>
      <c r="AG139" s="28">
        <v>5893000</v>
      </c>
      <c r="AH139" s="41" t="s">
        <v>98</v>
      </c>
      <c r="AI139" s="40" t="s">
        <v>1183</v>
      </c>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c r="IQ139" s="9"/>
      <c r="IR139" s="9"/>
      <c r="IS139" s="9"/>
      <c r="IT139" s="9"/>
      <c r="IU139" s="9"/>
      <c r="IV139" s="9"/>
      <c r="IW139" s="9"/>
      <c r="IX139" s="9"/>
      <c r="IY139" s="9"/>
      <c r="IZ139" s="9"/>
      <c r="JA139" s="9"/>
      <c r="JB139" s="9"/>
      <c r="JC139" s="9"/>
      <c r="JD139" s="9"/>
      <c r="JE139" s="9"/>
      <c r="JF139" s="9"/>
      <c r="JG139" s="9"/>
      <c r="JH139" s="9"/>
      <c r="JI139" s="9"/>
      <c r="JJ139" s="9"/>
      <c r="JK139" s="9"/>
      <c r="JL139" s="9"/>
      <c r="JM139" s="9"/>
      <c r="JN139" s="9"/>
      <c r="JO139" s="9"/>
      <c r="JP139" s="9"/>
      <c r="JQ139" s="9"/>
      <c r="JR139" s="9"/>
      <c r="JS139" s="9"/>
      <c r="JT139" s="9"/>
      <c r="JU139" s="9"/>
      <c r="JV139" s="9"/>
      <c r="JW139" s="9"/>
      <c r="JX139" s="9"/>
      <c r="JY139" s="9"/>
      <c r="JZ139" s="9"/>
      <c r="KA139" s="9"/>
      <c r="KB139" s="9"/>
      <c r="KC139" s="9"/>
      <c r="KD139" s="9"/>
      <c r="KE139" s="9"/>
      <c r="KF139" s="9"/>
      <c r="KG139" s="9"/>
      <c r="KH139" s="9"/>
      <c r="KI139" s="9"/>
      <c r="KJ139" s="9"/>
      <c r="KK139" s="9"/>
      <c r="KL139" s="9"/>
      <c r="KM139" s="9"/>
      <c r="KN139" s="9"/>
      <c r="KO139" s="9"/>
      <c r="KP139" s="9"/>
      <c r="KQ139" s="9"/>
      <c r="KR139" s="9"/>
      <c r="KS139" s="9"/>
      <c r="KT139" s="9"/>
      <c r="KU139" s="9"/>
      <c r="KV139" s="9"/>
      <c r="KW139" s="9"/>
      <c r="KX139" s="9"/>
      <c r="KY139" s="9"/>
      <c r="KZ139" s="9"/>
      <c r="LA139" s="9"/>
      <c r="LB139" s="9"/>
      <c r="LC139" s="9"/>
      <c r="LD139" s="9"/>
      <c r="LE139" s="9"/>
      <c r="LF139" s="9"/>
      <c r="LG139" s="9"/>
      <c r="LH139" s="9"/>
      <c r="LI139" s="9"/>
      <c r="LJ139" s="9"/>
      <c r="LK139" s="9"/>
      <c r="LL139" s="9"/>
      <c r="LM139" s="9"/>
      <c r="LN139" s="9"/>
      <c r="LO139" s="9"/>
      <c r="LP139" s="9"/>
      <c r="LQ139" s="9"/>
      <c r="LR139" s="9"/>
      <c r="LS139" s="9"/>
      <c r="LT139" s="9"/>
      <c r="LU139" s="9"/>
      <c r="LV139" s="9"/>
      <c r="LW139" s="9"/>
      <c r="LX139" s="9"/>
      <c r="LY139" s="9"/>
      <c r="LZ139" s="9"/>
      <c r="MA139" s="9"/>
      <c r="MB139" s="9"/>
      <c r="MC139" s="9"/>
      <c r="MD139" s="9"/>
      <c r="ME139" s="9"/>
      <c r="MF139" s="9"/>
      <c r="MG139" s="9"/>
      <c r="MH139" s="9"/>
      <c r="MI139" s="9"/>
      <c r="MJ139" s="9"/>
      <c r="MK139" s="9"/>
      <c r="ML139" s="9"/>
      <c r="MM139" s="9"/>
      <c r="MN139" s="9"/>
      <c r="MO139" s="9"/>
      <c r="MP139" s="9"/>
      <c r="MQ139" s="9"/>
      <c r="MR139" s="9"/>
      <c r="MS139" s="9"/>
      <c r="MT139" s="9"/>
      <c r="MU139" s="9"/>
      <c r="MV139" s="9"/>
      <c r="MW139" s="9"/>
      <c r="MX139" s="9"/>
      <c r="MY139" s="9"/>
      <c r="MZ139" s="9"/>
      <c r="NA139" s="9"/>
      <c r="NB139" s="9"/>
      <c r="NC139" s="9"/>
      <c r="ND139" s="9"/>
      <c r="NE139" s="9"/>
      <c r="NF139" s="9"/>
      <c r="NG139" s="9"/>
      <c r="NH139" s="9"/>
      <c r="NI139" s="9"/>
      <c r="NJ139" s="9"/>
      <c r="NK139" s="9"/>
      <c r="NL139" s="9"/>
      <c r="NM139" s="9"/>
      <c r="NN139" s="9"/>
      <c r="NO139" s="9"/>
      <c r="NP139" s="9"/>
      <c r="NQ139" s="9"/>
    </row>
    <row r="140" spans="1:381" s="15" customFormat="1" ht="90" customHeight="1">
      <c r="A140" s="33"/>
      <c r="B140" s="33">
        <v>1</v>
      </c>
      <c r="C140" s="33"/>
      <c r="D140" s="33"/>
      <c r="E140" s="33"/>
      <c r="F140" s="33"/>
      <c r="G140" s="33"/>
      <c r="H140" s="34" t="s">
        <v>352</v>
      </c>
      <c r="I140" s="13" t="s">
        <v>106</v>
      </c>
      <c r="J140" s="35" t="s">
        <v>1155</v>
      </c>
      <c r="K140" s="4" t="s">
        <v>1156</v>
      </c>
      <c r="L140" s="2" t="s">
        <v>1184</v>
      </c>
      <c r="M140" s="34" t="s">
        <v>226</v>
      </c>
      <c r="N140" s="38" t="s">
        <v>1159</v>
      </c>
      <c r="O140" s="17">
        <v>44917</v>
      </c>
      <c r="P140" s="17">
        <v>44924</v>
      </c>
      <c r="Q140" s="17">
        <v>45245</v>
      </c>
      <c r="R140" s="39">
        <v>17000000</v>
      </c>
      <c r="S140" s="18">
        <v>246535000</v>
      </c>
      <c r="T140" s="18">
        <v>0</v>
      </c>
      <c r="U140" s="18">
        <v>0</v>
      </c>
      <c r="V140" s="18">
        <v>0</v>
      </c>
      <c r="W140" s="5">
        <f t="shared" si="18"/>
        <v>263535000</v>
      </c>
      <c r="X140" s="18">
        <v>0</v>
      </c>
      <c r="Y140" s="5">
        <f t="shared" si="19"/>
        <v>263535000</v>
      </c>
      <c r="Z140" s="19">
        <v>0</v>
      </c>
      <c r="AA140" s="5">
        <f t="shared" si="20"/>
        <v>263535000</v>
      </c>
      <c r="AB140" s="7" t="s">
        <v>1387</v>
      </c>
      <c r="AC140" s="6" t="s">
        <v>290</v>
      </c>
      <c r="AD140" s="28">
        <v>900839128</v>
      </c>
      <c r="AE140" s="28">
        <v>0</v>
      </c>
      <c r="AF140" s="11" t="s">
        <v>291</v>
      </c>
      <c r="AG140" s="28">
        <v>5169284</v>
      </c>
      <c r="AH140" s="41" t="s">
        <v>292</v>
      </c>
      <c r="AI140" s="40" t="s">
        <v>24</v>
      </c>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c r="IQ140" s="9"/>
      <c r="IR140" s="9"/>
      <c r="IS140" s="9"/>
      <c r="IT140" s="9"/>
      <c r="IU140" s="9"/>
      <c r="IV140" s="9"/>
      <c r="IW140" s="9"/>
      <c r="IX140" s="9"/>
      <c r="IY140" s="9"/>
      <c r="IZ140" s="9"/>
      <c r="JA140" s="9"/>
      <c r="JB140" s="9"/>
      <c r="JC140" s="9"/>
      <c r="JD140" s="9"/>
      <c r="JE140" s="9"/>
      <c r="JF140" s="9"/>
      <c r="JG140" s="9"/>
      <c r="JH140" s="9"/>
      <c r="JI140" s="9"/>
      <c r="JJ140" s="9"/>
      <c r="JK140" s="9"/>
      <c r="JL140" s="9"/>
      <c r="JM140" s="9"/>
      <c r="JN140" s="9"/>
      <c r="JO140" s="9"/>
      <c r="JP140" s="9"/>
      <c r="JQ140" s="9"/>
      <c r="JR140" s="9"/>
      <c r="JS140" s="9"/>
      <c r="JT140" s="9"/>
      <c r="JU140" s="9"/>
      <c r="JV140" s="9"/>
      <c r="JW140" s="9"/>
      <c r="JX140" s="9"/>
      <c r="JY140" s="9"/>
      <c r="JZ140" s="9"/>
      <c r="KA140" s="9"/>
      <c r="KB140" s="9"/>
      <c r="KC140" s="9"/>
      <c r="KD140" s="9"/>
      <c r="KE140" s="9"/>
      <c r="KF140" s="9"/>
      <c r="KG140" s="9"/>
      <c r="KH140" s="9"/>
      <c r="KI140" s="9"/>
      <c r="KJ140" s="9"/>
      <c r="KK140" s="9"/>
      <c r="KL140" s="9"/>
      <c r="KM140" s="9"/>
      <c r="KN140" s="9"/>
      <c r="KO140" s="9"/>
      <c r="KP140" s="9"/>
      <c r="KQ140" s="9"/>
      <c r="KR140" s="9"/>
      <c r="KS140" s="9"/>
      <c r="KT140" s="9"/>
      <c r="KU140" s="9"/>
      <c r="KV140" s="9"/>
      <c r="KW140" s="9"/>
      <c r="KX140" s="9"/>
      <c r="KY140" s="9"/>
      <c r="KZ140" s="9"/>
      <c r="LA140" s="9"/>
      <c r="LB140" s="9"/>
      <c r="LC140" s="9"/>
      <c r="LD140" s="9"/>
      <c r="LE140" s="9"/>
      <c r="LF140" s="9"/>
      <c r="LG140" s="9"/>
      <c r="LH140" s="9"/>
      <c r="LI140" s="9"/>
      <c r="LJ140" s="9"/>
      <c r="LK140" s="9"/>
      <c r="LL140" s="9"/>
      <c r="LM140" s="9"/>
      <c r="LN140" s="9"/>
      <c r="LO140" s="9"/>
      <c r="LP140" s="9"/>
      <c r="LQ140" s="9"/>
      <c r="LR140" s="9"/>
      <c r="LS140" s="9"/>
      <c r="LT140" s="9"/>
      <c r="LU140" s="9"/>
      <c r="LV140" s="9"/>
      <c r="LW140" s="9"/>
      <c r="LX140" s="9"/>
      <c r="LY140" s="9"/>
      <c r="LZ140" s="9"/>
      <c r="MA140" s="9"/>
      <c r="MB140" s="9"/>
      <c r="MC140" s="9"/>
      <c r="MD140" s="9"/>
      <c r="ME140" s="9"/>
      <c r="MF140" s="9"/>
      <c r="MG140" s="9"/>
      <c r="MH140" s="9"/>
      <c r="MI140" s="9"/>
      <c r="MJ140" s="9"/>
      <c r="MK140" s="9"/>
      <c r="ML140" s="9"/>
      <c r="MM140" s="9"/>
      <c r="MN140" s="9"/>
      <c r="MO140" s="9"/>
      <c r="MP140" s="9"/>
      <c r="MQ140" s="9"/>
      <c r="MR140" s="9"/>
      <c r="MS140" s="9"/>
      <c r="MT140" s="9"/>
      <c r="MU140" s="9"/>
      <c r="MV140" s="9"/>
      <c r="MW140" s="9"/>
      <c r="MX140" s="9"/>
      <c r="MY140" s="9"/>
      <c r="MZ140" s="9"/>
      <c r="NA140" s="9"/>
      <c r="NB140" s="9"/>
      <c r="NC140" s="9"/>
      <c r="ND140" s="9"/>
      <c r="NE140" s="9"/>
      <c r="NF140" s="9"/>
      <c r="NG140" s="9"/>
      <c r="NH140" s="9"/>
      <c r="NI140" s="9"/>
      <c r="NJ140" s="9"/>
      <c r="NK140" s="9"/>
      <c r="NL140" s="9"/>
      <c r="NM140" s="9"/>
      <c r="NN140" s="9"/>
      <c r="NO140" s="9"/>
      <c r="NP140" s="9"/>
      <c r="NQ140" s="9"/>
    </row>
    <row r="141" spans="1:381" s="15" customFormat="1" ht="90" customHeight="1">
      <c r="A141" s="33"/>
      <c r="B141" s="33">
        <v>1</v>
      </c>
      <c r="C141" s="33"/>
      <c r="D141" s="33"/>
      <c r="E141" s="33"/>
      <c r="F141" s="33"/>
      <c r="G141" s="33"/>
      <c r="H141" s="34" t="s">
        <v>352</v>
      </c>
      <c r="I141" s="13" t="s">
        <v>106</v>
      </c>
      <c r="J141" s="35" t="s">
        <v>1155</v>
      </c>
      <c r="K141" s="4" t="s">
        <v>1156</v>
      </c>
      <c r="L141" s="2" t="s">
        <v>1185</v>
      </c>
      <c r="M141" s="34" t="s">
        <v>296</v>
      </c>
      <c r="N141" s="38" t="s">
        <v>1177</v>
      </c>
      <c r="O141" s="17">
        <v>44921</v>
      </c>
      <c r="P141" s="17">
        <v>44923</v>
      </c>
      <c r="Q141" s="17">
        <v>45245</v>
      </c>
      <c r="R141" s="39">
        <v>100687500</v>
      </c>
      <c r="S141" s="18">
        <v>1309179625</v>
      </c>
      <c r="T141" s="18">
        <v>0</v>
      </c>
      <c r="U141" s="18">
        <v>0</v>
      </c>
      <c r="V141" s="18">
        <v>0</v>
      </c>
      <c r="W141" s="5">
        <f t="shared" si="18"/>
        <v>1409867125</v>
      </c>
      <c r="X141" s="18">
        <v>0</v>
      </c>
      <c r="Y141" s="5">
        <f t="shared" si="19"/>
        <v>1409867125</v>
      </c>
      <c r="Z141" s="19">
        <v>0</v>
      </c>
      <c r="AA141" s="5">
        <f t="shared" si="20"/>
        <v>1409867125</v>
      </c>
      <c r="AB141" s="7" t="s">
        <v>1387</v>
      </c>
      <c r="AC141" s="6" t="s">
        <v>297</v>
      </c>
      <c r="AD141" s="28">
        <v>800077635</v>
      </c>
      <c r="AE141" s="28">
        <v>1</v>
      </c>
      <c r="AF141" s="21" t="s">
        <v>196</v>
      </c>
      <c r="AG141" s="28">
        <v>4272000</v>
      </c>
      <c r="AH141" s="41" t="s">
        <v>39</v>
      </c>
      <c r="AI141" s="40" t="s">
        <v>24</v>
      </c>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c r="IQ141" s="9"/>
      <c r="IR141" s="9"/>
      <c r="IS141" s="9"/>
      <c r="IT141" s="9"/>
      <c r="IU141" s="9"/>
      <c r="IV141" s="9"/>
      <c r="IW141" s="9"/>
      <c r="IX141" s="9"/>
      <c r="IY141" s="9"/>
      <c r="IZ141" s="9"/>
      <c r="JA141" s="9"/>
      <c r="JB141" s="9"/>
      <c r="JC141" s="9"/>
      <c r="JD141" s="9"/>
      <c r="JE141" s="9"/>
      <c r="JF141" s="9"/>
      <c r="JG141" s="9"/>
      <c r="JH141" s="9"/>
      <c r="JI141" s="9"/>
      <c r="JJ141" s="9"/>
      <c r="JK141" s="9"/>
      <c r="JL141" s="9"/>
      <c r="JM141" s="9"/>
      <c r="JN141" s="9"/>
      <c r="JO141" s="9"/>
      <c r="JP141" s="9"/>
      <c r="JQ141" s="9"/>
      <c r="JR141" s="9"/>
      <c r="JS141" s="9"/>
      <c r="JT141" s="9"/>
      <c r="JU141" s="9"/>
      <c r="JV141" s="9"/>
      <c r="JW141" s="9"/>
      <c r="JX141" s="9"/>
      <c r="JY141" s="9"/>
      <c r="JZ141" s="9"/>
      <c r="KA141" s="9"/>
      <c r="KB141" s="9"/>
      <c r="KC141" s="9"/>
      <c r="KD141" s="9"/>
      <c r="KE141" s="9"/>
      <c r="KF141" s="9"/>
      <c r="KG141" s="9"/>
      <c r="KH141" s="9"/>
      <c r="KI141" s="9"/>
      <c r="KJ141" s="9"/>
      <c r="KK141" s="9"/>
      <c r="KL141" s="9"/>
      <c r="KM141" s="9"/>
      <c r="KN141" s="9"/>
      <c r="KO141" s="9"/>
      <c r="KP141" s="9"/>
      <c r="KQ141" s="9"/>
      <c r="KR141" s="9"/>
      <c r="KS141" s="9"/>
      <c r="KT141" s="9"/>
      <c r="KU141" s="9"/>
      <c r="KV141" s="9"/>
      <c r="KW141" s="9"/>
      <c r="KX141" s="9"/>
      <c r="KY141" s="9"/>
      <c r="KZ141" s="9"/>
      <c r="LA141" s="9"/>
      <c r="LB141" s="9"/>
      <c r="LC141" s="9"/>
      <c r="LD141" s="9"/>
      <c r="LE141" s="9"/>
      <c r="LF141" s="9"/>
      <c r="LG141" s="9"/>
      <c r="LH141" s="9"/>
      <c r="LI141" s="9"/>
      <c r="LJ141" s="9"/>
      <c r="LK141" s="9"/>
      <c r="LL141" s="9"/>
      <c r="LM141" s="9"/>
      <c r="LN141" s="9"/>
      <c r="LO141" s="9"/>
      <c r="LP141" s="9"/>
      <c r="LQ141" s="9"/>
      <c r="LR141" s="9"/>
      <c r="LS141" s="9"/>
      <c r="LT141" s="9"/>
      <c r="LU141" s="9"/>
      <c r="LV141" s="9"/>
      <c r="LW141" s="9"/>
      <c r="LX141" s="9"/>
      <c r="LY141" s="9"/>
      <c r="LZ141" s="9"/>
      <c r="MA141" s="9"/>
      <c r="MB141" s="9"/>
      <c r="MC141" s="9"/>
      <c r="MD141" s="9"/>
      <c r="ME141" s="9"/>
      <c r="MF141" s="9"/>
      <c r="MG141" s="9"/>
      <c r="MH141" s="9"/>
      <c r="MI141" s="9"/>
      <c r="MJ141" s="9"/>
      <c r="MK141" s="9"/>
      <c r="ML141" s="9"/>
      <c r="MM141" s="9"/>
      <c r="MN141" s="9"/>
      <c r="MO141" s="9"/>
      <c r="MP141" s="9"/>
      <c r="MQ141" s="9"/>
      <c r="MR141" s="9"/>
      <c r="MS141" s="9"/>
      <c r="MT141" s="9"/>
      <c r="MU141" s="9"/>
      <c r="MV141" s="9"/>
      <c r="MW141" s="9"/>
      <c r="MX141" s="9"/>
      <c r="MY141" s="9"/>
      <c r="MZ141" s="9"/>
      <c r="NA141" s="9"/>
      <c r="NB141" s="9"/>
      <c r="NC141" s="9"/>
      <c r="ND141" s="9"/>
      <c r="NE141" s="9"/>
      <c r="NF141" s="9"/>
      <c r="NG141" s="9"/>
      <c r="NH141" s="9"/>
      <c r="NI141" s="9"/>
      <c r="NJ141" s="9"/>
      <c r="NK141" s="9"/>
      <c r="NL141" s="9"/>
      <c r="NM141" s="9"/>
      <c r="NN141" s="9"/>
      <c r="NO141" s="9"/>
      <c r="NP141" s="9"/>
      <c r="NQ141" s="9"/>
    </row>
    <row r="142" spans="1:381" s="15" customFormat="1" ht="90" customHeight="1">
      <c r="A142" s="33"/>
      <c r="B142" s="33">
        <v>1</v>
      </c>
      <c r="C142" s="33"/>
      <c r="D142" s="33"/>
      <c r="E142" s="33"/>
      <c r="F142" s="33"/>
      <c r="G142" s="33"/>
      <c r="H142" s="34" t="s">
        <v>352</v>
      </c>
      <c r="I142" s="13" t="s">
        <v>106</v>
      </c>
      <c r="J142" s="35" t="s">
        <v>1155</v>
      </c>
      <c r="K142" s="4" t="s">
        <v>1156</v>
      </c>
      <c r="L142" s="2" t="s">
        <v>1186</v>
      </c>
      <c r="M142" s="34" t="s">
        <v>550</v>
      </c>
      <c r="N142" s="38" t="s">
        <v>1177</v>
      </c>
      <c r="O142" s="17">
        <v>44921</v>
      </c>
      <c r="P142" s="17">
        <v>44923</v>
      </c>
      <c r="Q142" s="17">
        <v>45245</v>
      </c>
      <c r="R142" s="39">
        <v>57500000</v>
      </c>
      <c r="S142" s="18">
        <v>839615000</v>
      </c>
      <c r="T142" s="18">
        <v>0</v>
      </c>
      <c r="U142" s="18">
        <v>0</v>
      </c>
      <c r="V142" s="18">
        <v>0</v>
      </c>
      <c r="W142" s="5">
        <f t="shared" si="18"/>
        <v>897115000</v>
      </c>
      <c r="X142" s="18">
        <v>0</v>
      </c>
      <c r="Y142" s="5">
        <f t="shared" si="19"/>
        <v>897115000</v>
      </c>
      <c r="Z142" s="19">
        <v>0</v>
      </c>
      <c r="AA142" s="5">
        <f t="shared" si="20"/>
        <v>897115000</v>
      </c>
      <c r="AB142" s="7" t="s">
        <v>1387</v>
      </c>
      <c r="AC142" s="6" t="s">
        <v>294</v>
      </c>
      <c r="AD142" s="28">
        <v>830146016</v>
      </c>
      <c r="AE142" s="28">
        <v>6</v>
      </c>
      <c r="AF142" s="11" t="s">
        <v>615</v>
      </c>
      <c r="AG142" s="28">
        <v>7449870</v>
      </c>
      <c r="AH142" s="41" t="s">
        <v>76</v>
      </c>
      <c r="AI142" s="40" t="s">
        <v>24</v>
      </c>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c r="IQ142" s="9"/>
      <c r="IR142" s="9"/>
      <c r="IS142" s="9"/>
      <c r="IT142" s="9"/>
      <c r="IU142" s="9"/>
      <c r="IV142" s="9"/>
      <c r="IW142" s="9"/>
      <c r="IX142" s="9"/>
      <c r="IY142" s="9"/>
      <c r="IZ142" s="9"/>
      <c r="JA142" s="9"/>
      <c r="JB142" s="9"/>
      <c r="JC142" s="9"/>
      <c r="JD142" s="9"/>
      <c r="JE142" s="9"/>
      <c r="JF142" s="9"/>
      <c r="JG142" s="9"/>
      <c r="JH142" s="9"/>
      <c r="JI142" s="9"/>
      <c r="JJ142" s="9"/>
      <c r="JK142" s="9"/>
      <c r="JL142" s="9"/>
      <c r="JM142" s="9"/>
      <c r="JN142" s="9"/>
      <c r="JO142" s="9"/>
      <c r="JP142" s="9"/>
      <c r="JQ142" s="9"/>
      <c r="JR142" s="9"/>
      <c r="JS142" s="9"/>
      <c r="JT142" s="9"/>
      <c r="JU142" s="9"/>
      <c r="JV142" s="9"/>
      <c r="JW142" s="9"/>
      <c r="JX142" s="9"/>
      <c r="JY142" s="9"/>
      <c r="JZ142" s="9"/>
      <c r="KA142" s="9"/>
      <c r="KB142" s="9"/>
      <c r="KC142" s="9"/>
      <c r="KD142" s="9"/>
      <c r="KE142" s="9"/>
      <c r="KF142" s="9"/>
      <c r="KG142" s="9"/>
      <c r="KH142" s="9"/>
      <c r="KI142" s="9"/>
      <c r="KJ142" s="9"/>
      <c r="KK142" s="9"/>
      <c r="KL142" s="9"/>
      <c r="KM142" s="9"/>
      <c r="KN142" s="9"/>
      <c r="KO142" s="9"/>
      <c r="KP142" s="9"/>
      <c r="KQ142" s="9"/>
      <c r="KR142" s="9"/>
      <c r="KS142" s="9"/>
      <c r="KT142" s="9"/>
      <c r="KU142" s="9"/>
      <c r="KV142" s="9"/>
      <c r="KW142" s="9"/>
      <c r="KX142" s="9"/>
      <c r="KY142" s="9"/>
      <c r="KZ142" s="9"/>
      <c r="LA142" s="9"/>
      <c r="LB142" s="9"/>
      <c r="LC142" s="9"/>
      <c r="LD142" s="9"/>
      <c r="LE142" s="9"/>
      <c r="LF142" s="9"/>
      <c r="LG142" s="9"/>
      <c r="LH142" s="9"/>
      <c r="LI142" s="9"/>
      <c r="LJ142" s="9"/>
      <c r="LK142" s="9"/>
      <c r="LL142" s="9"/>
      <c r="LM142" s="9"/>
      <c r="LN142" s="9"/>
      <c r="LO142" s="9"/>
      <c r="LP142" s="9"/>
      <c r="LQ142" s="9"/>
      <c r="LR142" s="9"/>
      <c r="LS142" s="9"/>
      <c r="LT142" s="9"/>
      <c r="LU142" s="9"/>
      <c r="LV142" s="9"/>
      <c r="LW142" s="9"/>
      <c r="LX142" s="9"/>
      <c r="LY142" s="9"/>
      <c r="LZ142" s="9"/>
      <c r="MA142" s="9"/>
      <c r="MB142" s="9"/>
      <c r="MC142" s="9"/>
      <c r="MD142" s="9"/>
      <c r="ME142" s="9"/>
      <c r="MF142" s="9"/>
      <c r="MG142" s="9"/>
      <c r="MH142" s="9"/>
      <c r="MI142" s="9"/>
      <c r="MJ142" s="9"/>
      <c r="MK142" s="9"/>
      <c r="ML142" s="9"/>
      <c r="MM142" s="9"/>
      <c r="MN142" s="9"/>
      <c r="MO142" s="9"/>
      <c r="MP142" s="9"/>
      <c r="MQ142" s="9"/>
      <c r="MR142" s="9"/>
      <c r="MS142" s="9"/>
      <c r="MT142" s="9"/>
      <c r="MU142" s="9"/>
      <c r="MV142" s="9"/>
      <c r="MW142" s="9"/>
      <c r="MX142" s="9"/>
      <c r="MY142" s="9"/>
      <c r="MZ142" s="9"/>
      <c r="NA142" s="9"/>
      <c r="NB142" s="9"/>
      <c r="NC142" s="9"/>
      <c r="ND142" s="9"/>
      <c r="NE142" s="9"/>
      <c r="NF142" s="9"/>
      <c r="NG142" s="9"/>
      <c r="NH142" s="9"/>
      <c r="NI142" s="9"/>
      <c r="NJ142" s="9"/>
      <c r="NK142" s="9"/>
      <c r="NL142" s="9"/>
      <c r="NM142" s="9"/>
      <c r="NN142" s="9"/>
      <c r="NO142" s="9"/>
      <c r="NP142" s="9"/>
      <c r="NQ142" s="9"/>
    </row>
    <row r="143" spans="1:381" s="15" customFormat="1" ht="90" customHeight="1">
      <c r="A143" s="33"/>
      <c r="B143" s="33">
        <v>1</v>
      </c>
      <c r="C143" s="33"/>
      <c r="D143" s="33"/>
      <c r="E143" s="33"/>
      <c r="F143" s="33"/>
      <c r="G143" s="33"/>
      <c r="H143" s="34" t="s">
        <v>352</v>
      </c>
      <c r="I143" s="13" t="s">
        <v>106</v>
      </c>
      <c r="J143" s="35" t="s">
        <v>1155</v>
      </c>
      <c r="K143" s="4" t="s">
        <v>1156</v>
      </c>
      <c r="L143" s="2" t="s">
        <v>1187</v>
      </c>
      <c r="M143" s="34" t="s">
        <v>200</v>
      </c>
      <c r="N143" s="38" t="s">
        <v>1159</v>
      </c>
      <c r="O143" s="17">
        <v>44917</v>
      </c>
      <c r="P143" s="17">
        <v>44924</v>
      </c>
      <c r="Q143" s="17">
        <v>45245</v>
      </c>
      <c r="R143" s="39">
        <v>25468750</v>
      </c>
      <c r="S143" s="18">
        <v>371894688</v>
      </c>
      <c r="T143" s="18">
        <v>0</v>
      </c>
      <c r="U143" s="18">
        <v>0</v>
      </c>
      <c r="V143" s="18">
        <v>0</v>
      </c>
      <c r="W143" s="5">
        <f t="shared" si="18"/>
        <v>397363438</v>
      </c>
      <c r="X143" s="18">
        <v>0</v>
      </c>
      <c r="Y143" s="5">
        <f t="shared" si="19"/>
        <v>397363438</v>
      </c>
      <c r="Z143" s="19">
        <v>0</v>
      </c>
      <c r="AA143" s="5">
        <f t="shared" si="20"/>
        <v>397363438</v>
      </c>
      <c r="AB143" s="7" t="s">
        <v>1387</v>
      </c>
      <c r="AC143" s="6" t="s">
        <v>201</v>
      </c>
      <c r="AD143" s="28">
        <v>830142523</v>
      </c>
      <c r="AE143" s="28">
        <v>0</v>
      </c>
      <c r="AF143" s="21" t="s">
        <v>202</v>
      </c>
      <c r="AG143" s="28">
        <v>3125492</v>
      </c>
      <c r="AH143" s="41" t="s">
        <v>203</v>
      </c>
      <c r="AI143" s="40" t="s">
        <v>24</v>
      </c>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c r="IQ143" s="9"/>
      <c r="IR143" s="9"/>
      <c r="IS143" s="9"/>
      <c r="IT143" s="9"/>
      <c r="IU143" s="9"/>
      <c r="IV143" s="9"/>
      <c r="IW143" s="9"/>
      <c r="IX143" s="9"/>
      <c r="IY143" s="9"/>
      <c r="IZ143" s="9"/>
      <c r="JA143" s="9"/>
      <c r="JB143" s="9"/>
      <c r="JC143" s="9"/>
      <c r="JD143" s="9"/>
      <c r="JE143" s="9"/>
      <c r="JF143" s="9"/>
      <c r="JG143" s="9"/>
      <c r="JH143" s="9"/>
      <c r="JI143" s="9"/>
      <c r="JJ143" s="9"/>
      <c r="JK143" s="9"/>
      <c r="JL143" s="9"/>
      <c r="JM143" s="9"/>
      <c r="JN143" s="9"/>
      <c r="JO143" s="9"/>
      <c r="JP143" s="9"/>
      <c r="JQ143" s="9"/>
      <c r="JR143" s="9"/>
      <c r="JS143" s="9"/>
      <c r="JT143" s="9"/>
      <c r="JU143" s="9"/>
      <c r="JV143" s="9"/>
      <c r="JW143" s="9"/>
      <c r="JX143" s="9"/>
      <c r="JY143" s="9"/>
      <c r="JZ143" s="9"/>
      <c r="KA143" s="9"/>
      <c r="KB143" s="9"/>
      <c r="KC143" s="9"/>
      <c r="KD143" s="9"/>
      <c r="KE143" s="9"/>
      <c r="KF143" s="9"/>
      <c r="KG143" s="9"/>
      <c r="KH143" s="9"/>
      <c r="KI143" s="9"/>
      <c r="KJ143" s="9"/>
      <c r="KK143" s="9"/>
      <c r="KL143" s="9"/>
      <c r="KM143" s="9"/>
      <c r="KN143" s="9"/>
      <c r="KO143" s="9"/>
      <c r="KP143" s="9"/>
      <c r="KQ143" s="9"/>
      <c r="KR143" s="9"/>
      <c r="KS143" s="9"/>
      <c r="KT143" s="9"/>
      <c r="KU143" s="9"/>
      <c r="KV143" s="9"/>
      <c r="KW143" s="9"/>
      <c r="KX143" s="9"/>
      <c r="KY143" s="9"/>
      <c r="KZ143" s="9"/>
      <c r="LA143" s="9"/>
      <c r="LB143" s="9"/>
      <c r="LC143" s="9"/>
      <c r="LD143" s="9"/>
      <c r="LE143" s="9"/>
      <c r="LF143" s="9"/>
      <c r="LG143" s="9"/>
      <c r="LH143" s="9"/>
      <c r="LI143" s="9"/>
      <c r="LJ143" s="9"/>
      <c r="LK143" s="9"/>
      <c r="LL143" s="9"/>
      <c r="LM143" s="9"/>
      <c r="LN143" s="9"/>
      <c r="LO143" s="9"/>
      <c r="LP143" s="9"/>
      <c r="LQ143" s="9"/>
      <c r="LR143" s="9"/>
      <c r="LS143" s="9"/>
      <c r="LT143" s="9"/>
      <c r="LU143" s="9"/>
      <c r="LV143" s="9"/>
      <c r="LW143" s="9"/>
      <c r="LX143" s="9"/>
      <c r="LY143" s="9"/>
      <c r="LZ143" s="9"/>
      <c r="MA143" s="9"/>
      <c r="MB143" s="9"/>
      <c r="MC143" s="9"/>
      <c r="MD143" s="9"/>
      <c r="ME143" s="9"/>
      <c r="MF143" s="9"/>
      <c r="MG143" s="9"/>
      <c r="MH143" s="9"/>
      <c r="MI143" s="9"/>
      <c r="MJ143" s="9"/>
      <c r="MK143" s="9"/>
      <c r="ML143" s="9"/>
      <c r="MM143" s="9"/>
      <c r="MN143" s="9"/>
      <c r="MO143" s="9"/>
      <c r="MP143" s="9"/>
      <c r="MQ143" s="9"/>
      <c r="MR143" s="9"/>
      <c r="MS143" s="9"/>
      <c r="MT143" s="9"/>
      <c r="MU143" s="9"/>
      <c r="MV143" s="9"/>
      <c r="MW143" s="9"/>
      <c r="MX143" s="9"/>
      <c r="MY143" s="9"/>
      <c r="MZ143" s="9"/>
      <c r="NA143" s="9"/>
      <c r="NB143" s="9"/>
      <c r="NC143" s="9"/>
      <c r="ND143" s="9"/>
      <c r="NE143" s="9"/>
      <c r="NF143" s="9"/>
      <c r="NG143" s="9"/>
      <c r="NH143" s="9"/>
      <c r="NI143" s="9"/>
      <c r="NJ143" s="9"/>
      <c r="NK143" s="9"/>
      <c r="NL143" s="9"/>
      <c r="NM143" s="9"/>
      <c r="NN143" s="9"/>
      <c r="NO143" s="9"/>
      <c r="NP143" s="9"/>
      <c r="NQ143" s="9"/>
    </row>
    <row r="144" spans="1:381" s="15" customFormat="1" ht="90" customHeight="1">
      <c r="A144" s="33"/>
      <c r="B144" s="33">
        <v>1</v>
      </c>
      <c r="C144" s="33"/>
      <c r="D144" s="33"/>
      <c r="E144" s="33"/>
      <c r="F144" s="33"/>
      <c r="G144" s="33"/>
      <c r="H144" s="34" t="s">
        <v>352</v>
      </c>
      <c r="I144" s="13" t="s">
        <v>106</v>
      </c>
      <c r="J144" s="35" t="s">
        <v>1155</v>
      </c>
      <c r="K144" s="4" t="s">
        <v>1156</v>
      </c>
      <c r="L144" s="2" t="s">
        <v>1188</v>
      </c>
      <c r="M144" s="34" t="s">
        <v>1189</v>
      </c>
      <c r="N144" s="38" t="s">
        <v>1159</v>
      </c>
      <c r="O144" s="17">
        <v>44917</v>
      </c>
      <c r="P144" s="17">
        <v>44921</v>
      </c>
      <c r="Q144" s="17">
        <v>45245</v>
      </c>
      <c r="R144" s="39">
        <v>8875000</v>
      </c>
      <c r="S144" s="18">
        <v>129592750</v>
      </c>
      <c r="T144" s="18">
        <v>0</v>
      </c>
      <c r="U144" s="18">
        <v>0</v>
      </c>
      <c r="V144" s="18">
        <v>0</v>
      </c>
      <c r="W144" s="5">
        <f t="shared" si="18"/>
        <v>138467750</v>
      </c>
      <c r="X144" s="18">
        <v>0</v>
      </c>
      <c r="Y144" s="5">
        <f t="shared" si="19"/>
        <v>138467750</v>
      </c>
      <c r="Z144" s="19">
        <v>0</v>
      </c>
      <c r="AA144" s="5">
        <f t="shared" si="20"/>
        <v>138467750</v>
      </c>
      <c r="AB144" s="7" t="s">
        <v>1387</v>
      </c>
      <c r="AC144" s="6" t="s">
        <v>141</v>
      </c>
      <c r="AD144" s="28">
        <v>830091676</v>
      </c>
      <c r="AE144" s="28">
        <v>9</v>
      </c>
      <c r="AF144" s="11" t="s">
        <v>1190</v>
      </c>
      <c r="AG144" s="28">
        <v>3214931095</v>
      </c>
      <c r="AH144" s="41" t="s">
        <v>142</v>
      </c>
      <c r="AI144" s="40" t="s">
        <v>24</v>
      </c>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c r="IQ144" s="9"/>
      <c r="IR144" s="9"/>
      <c r="IS144" s="9"/>
      <c r="IT144" s="9"/>
      <c r="IU144" s="9"/>
      <c r="IV144" s="9"/>
      <c r="IW144" s="9"/>
      <c r="IX144" s="9"/>
      <c r="IY144" s="9"/>
      <c r="IZ144" s="9"/>
      <c r="JA144" s="9"/>
      <c r="JB144" s="9"/>
      <c r="JC144" s="9"/>
      <c r="JD144" s="9"/>
      <c r="JE144" s="9"/>
      <c r="JF144" s="9"/>
      <c r="JG144" s="9"/>
      <c r="JH144" s="9"/>
      <c r="JI144" s="9"/>
      <c r="JJ144" s="9"/>
      <c r="JK144" s="9"/>
      <c r="JL144" s="9"/>
      <c r="JM144" s="9"/>
      <c r="JN144" s="9"/>
      <c r="JO144" s="9"/>
      <c r="JP144" s="9"/>
      <c r="JQ144" s="9"/>
      <c r="JR144" s="9"/>
      <c r="JS144" s="9"/>
      <c r="JT144" s="9"/>
      <c r="JU144" s="9"/>
      <c r="JV144" s="9"/>
      <c r="JW144" s="9"/>
      <c r="JX144" s="9"/>
      <c r="JY144" s="9"/>
      <c r="JZ144" s="9"/>
      <c r="KA144" s="9"/>
      <c r="KB144" s="9"/>
      <c r="KC144" s="9"/>
      <c r="KD144" s="9"/>
      <c r="KE144" s="9"/>
      <c r="KF144" s="9"/>
      <c r="KG144" s="9"/>
      <c r="KH144" s="9"/>
      <c r="KI144" s="9"/>
      <c r="KJ144" s="9"/>
      <c r="KK144" s="9"/>
      <c r="KL144" s="9"/>
      <c r="KM144" s="9"/>
      <c r="KN144" s="9"/>
      <c r="KO144" s="9"/>
      <c r="KP144" s="9"/>
      <c r="KQ144" s="9"/>
      <c r="KR144" s="9"/>
      <c r="KS144" s="9"/>
      <c r="KT144" s="9"/>
      <c r="KU144" s="9"/>
      <c r="KV144" s="9"/>
      <c r="KW144" s="9"/>
      <c r="KX144" s="9"/>
      <c r="KY144" s="9"/>
      <c r="KZ144" s="9"/>
      <c r="LA144" s="9"/>
      <c r="LB144" s="9"/>
      <c r="LC144" s="9"/>
      <c r="LD144" s="9"/>
      <c r="LE144" s="9"/>
      <c r="LF144" s="9"/>
      <c r="LG144" s="9"/>
      <c r="LH144" s="9"/>
      <c r="LI144" s="9"/>
      <c r="LJ144" s="9"/>
      <c r="LK144" s="9"/>
      <c r="LL144" s="9"/>
      <c r="LM144" s="9"/>
      <c r="LN144" s="9"/>
      <c r="LO144" s="9"/>
      <c r="LP144" s="9"/>
      <c r="LQ144" s="9"/>
      <c r="LR144" s="9"/>
      <c r="LS144" s="9"/>
      <c r="LT144" s="9"/>
      <c r="LU144" s="9"/>
      <c r="LV144" s="9"/>
      <c r="LW144" s="9"/>
      <c r="LX144" s="9"/>
      <c r="LY144" s="9"/>
      <c r="LZ144" s="9"/>
      <c r="MA144" s="9"/>
      <c r="MB144" s="9"/>
      <c r="MC144" s="9"/>
      <c r="MD144" s="9"/>
      <c r="ME144" s="9"/>
      <c r="MF144" s="9"/>
      <c r="MG144" s="9"/>
      <c r="MH144" s="9"/>
      <c r="MI144" s="9"/>
      <c r="MJ144" s="9"/>
      <c r="MK144" s="9"/>
      <c r="ML144" s="9"/>
      <c r="MM144" s="9"/>
      <c r="MN144" s="9"/>
      <c r="MO144" s="9"/>
      <c r="MP144" s="9"/>
      <c r="MQ144" s="9"/>
      <c r="MR144" s="9"/>
      <c r="MS144" s="9"/>
      <c r="MT144" s="9"/>
      <c r="MU144" s="9"/>
      <c r="MV144" s="9"/>
      <c r="MW144" s="9"/>
      <c r="MX144" s="9"/>
      <c r="MY144" s="9"/>
      <c r="MZ144" s="9"/>
      <c r="NA144" s="9"/>
      <c r="NB144" s="9"/>
      <c r="NC144" s="9"/>
      <c r="ND144" s="9"/>
      <c r="NE144" s="9"/>
      <c r="NF144" s="9"/>
      <c r="NG144" s="9"/>
      <c r="NH144" s="9"/>
      <c r="NI144" s="9"/>
      <c r="NJ144" s="9"/>
      <c r="NK144" s="9"/>
      <c r="NL144" s="9"/>
      <c r="NM144" s="9"/>
      <c r="NN144" s="9"/>
      <c r="NO144" s="9"/>
      <c r="NP144" s="9"/>
      <c r="NQ144" s="9"/>
    </row>
    <row r="145" spans="1:381" s="15" customFormat="1" ht="90" customHeight="1">
      <c r="A145" s="33"/>
      <c r="B145" s="33">
        <v>1</v>
      </c>
      <c r="C145" s="33"/>
      <c r="D145" s="33"/>
      <c r="E145" s="33"/>
      <c r="F145" s="33"/>
      <c r="G145" s="33"/>
      <c r="H145" s="34" t="s">
        <v>352</v>
      </c>
      <c r="I145" s="13" t="s">
        <v>106</v>
      </c>
      <c r="J145" s="35" t="s">
        <v>1155</v>
      </c>
      <c r="K145" s="4" t="s">
        <v>1156</v>
      </c>
      <c r="L145" s="2" t="s">
        <v>1191</v>
      </c>
      <c r="M145" s="34" t="s">
        <v>986</v>
      </c>
      <c r="N145" s="38" t="s">
        <v>1177</v>
      </c>
      <c r="O145" s="17">
        <v>44921</v>
      </c>
      <c r="P145" s="17">
        <v>44923</v>
      </c>
      <c r="Q145" s="17">
        <v>45245</v>
      </c>
      <c r="R145" s="39">
        <v>2750000</v>
      </c>
      <c r="S145" s="18">
        <v>40155500</v>
      </c>
      <c r="T145" s="18">
        <v>0</v>
      </c>
      <c r="U145" s="18">
        <v>0</v>
      </c>
      <c r="V145" s="18">
        <v>0</v>
      </c>
      <c r="W145" s="5">
        <f t="shared" si="18"/>
        <v>42905500</v>
      </c>
      <c r="X145" s="18">
        <v>0</v>
      </c>
      <c r="Y145" s="5">
        <f t="shared" si="19"/>
        <v>42905500</v>
      </c>
      <c r="Z145" s="19">
        <v>0</v>
      </c>
      <c r="AA145" s="5">
        <f t="shared" si="20"/>
        <v>42905500</v>
      </c>
      <c r="AB145" s="7" t="s">
        <v>1387</v>
      </c>
      <c r="AC145" s="6" t="s">
        <v>181</v>
      </c>
      <c r="AD145" s="28">
        <v>860038579</v>
      </c>
      <c r="AE145" s="28">
        <v>7</v>
      </c>
      <c r="AF145" s="21" t="s">
        <v>182</v>
      </c>
      <c r="AG145" s="28">
        <v>3381177</v>
      </c>
      <c r="AH145" s="41" t="s">
        <v>74</v>
      </c>
      <c r="AI145" s="40" t="s">
        <v>24</v>
      </c>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c r="IQ145" s="9"/>
      <c r="IR145" s="9"/>
      <c r="IS145" s="9"/>
      <c r="IT145" s="9"/>
      <c r="IU145" s="9"/>
      <c r="IV145" s="9"/>
      <c r="IW145" s="9"/>
      <c r="IX145" s="9"/>
      <c r="IY145" s="9"/>
      <c r="IZ145" s="9"/>
      <c r="JA145" s="9"/>
      <c r="JB145" s="9"/>
      <c r="JC145" s="9"/>
      <c r="JD145" s="9"/>
      <c r="JE145" s="9"/>
      <c r="JF145" s="9"/>
      <c r="JG145" s="9"/>
      <c r="JH145" s="9"/>
      <c r="JI145" s="9"/>
      <c r="JJ145" s="9"/>
      <c r="JK145" s="9"/>
      <c r="JL145" s="9"/>
      <c r="JM145" s="9"/>
      <c r="JN145" s="9"/>
      <c r="JO145" s="9"/>
      <c r="JP145" s="9"/>
      <c r="JQ145" s="9"/>
      <c r="JR145" s="9"/>
      <c r="JS145" s="9"/>
      <c r="JT145" s="9"/>
      <c r="JU145" s="9"/>
      <c r="JV145" s="9"/>
      <c r="JW145" s="9"/>
      <c r="JX145" s="9"/>
      <c r="JY145" s="9"/>
      <c r="JZ145" s="9"/>
      <c r="KA145" s="9"/>
      <c r="KB145" s="9"/>
      <c r="KC145" s="9"/>
      <c r="KD145" s="9"/>
      <c r="KE145" s="9"/>
      <c r="KF145" s="9"/>
      <c r="KG145" s="9"/>
      <c r="KH145" s="9"/>
      <c r="KI145" s="9"/>
      <c r="KJ145" s="9"/>
      <c r="KK145" s="9"/>
      <c r="KL145" s="9"/>
      <c r="KM145" s="9"/>
      <c r="KN145" s="9"/>
      <c r="KO145" s="9"/>
      <c r="KP145" s="9"/>
      <c r="KQ145" s="9"/>
      <c r="KR145" s="9"/>
      <c r="KS145" s="9"/>
      <c r="KT145" s="9"/>
      <c r="KU145" s="9"/>
      <c r="KV145" s="9"/>
      <c r="KW145" s="9"/>
      <c r="KX145" s="9"/>
      <c r="KY145" s="9"/>
      <c r="KZ145" s="9"/>
      <c r="LA145" s="9"/>
      <c r="LB145" s="9"/>
      <c r="LC145" s="9"/>
      <c r="LD145" s="9"/>
      <c r="LE145" s="9"/>
      <c r="LF145" s="9"/>
      <c r="LG145" s="9"/>
      <c r="LH145" s="9"/>
      <c r="LI145" s="9"/>
      <c r="LJ145" s="9"/>
      <c r="LK145" s="9"/>
      <c r="LL145" s="9"/>
      <c r="LM145" s="9"/>
      <c r="LN145" s="9"/>
      <c r="LO145" s="9"/>
      <c r="LP145" s="9"/>
      <c r="LQ145" s="9"/>
      <c r="LR145" s="9"/>
      <c r="LS145" s="9"/>
      <c r="LT145" s="9"/>
      <c r="LU145" s="9"/>
      <c r="LV145" s="9"/>
      <c r="LW145" s="9"/>
      <c r="LX145" s="9"/>
      <c r="LY145" s="9"/>
      <c r="LZ145" s="9"/>
      <c r="MA145" s="9"/>
      <c r="MB145" s="9"/>
      <c r="MC145" s="9"/>
      <c r="MD145" s="9"/>
      <c r="ME145" s="9"/>
      <c r="MF145" s="9"/>
      <c r="MG145" s="9"/>
      <c r="MH145" s="9"/>
      <c r="MI145" s="9"/>
      <c r="MJ145" s="9"/>
      <c r="MK145" s="9"/>
      <c r="ML145" s="9"/>
      <c r="MM145" s="9"/>
      <c r="MN145" s="9"/>
      <c r="MO145" s="9"/>
      <c r="MP145" s="9"/>
      <c r="MQ145" s="9"/>
      <c r="MR145" s="9"/>
      <c r="MS145" s="9"/>
      <c r="MT145" s="9"/>
      <c r="MU145" s="9"/>
      <c r="MV145" s="9"/>
      <c r="MW145" s="9"/>
      <c r="MX145" s="9"/>
      <c r="MY145" s="9"/>
      <c r="MZ145" s="9"/>
      <c r="NA145" s="9"/>
      <c r="NB145" s="9"/>
      <c r="NC145" s="9"/>
      <c r="ND145" s="9"/>
      <c r="NE145" s="9"/>
      <c r="NF145" s="9"/>
      <c r="NG145" s="9"/>
      <c r="NH145" s="9"/>
      <c r="NI145" s="9"/>
      <c r="NJ145" s="9"/>
      <c r="NK145" s="9"/>
      <c r="NL145" s="9"/>
      <c r="NM145" s="9"/>
      <c r="NN145" s="9"/>
      <c r="NO145" s="9"/>
      <c r="NP145" s="9"/>
      <c r="NQ145" s="9"/>
    </row>
    <row r="146" spans="1:381" s="15" customFormat="1" ht="90" customHeight="1">
      <c r="A146" s="33"/>
      <c r="B146" s="33">
        <v>1</v>
      </c>
      <c r="C146" s="33"/>
      <c r="D146" s="33"/>
      <c r="E146" s="33"/>
      <c r="F146" s="33"/>
      <c r="G146" s="33"/>
      <c r="H146" s="34" t="s">
        <v>352</v>
      </c>
      <c r="I146" s="13" t="s">
        <v>106</v>
      </c>
      <c r="J146" s="35" t="s">
        <v>1155</v>
      </c>
      <c r="K146" s="4" t="s">
        <v>1156</v>
      </c>
      <c r="L146" s="2" t="s">
        <v>1192</v>
      </c>
      <c r="M146" s="34" t="s">
        <v>63</v>
      </c>
      <c r="N146" s="38" t="s">
        <v>1159</v>
      </c>
      <c r="O146" s="17">
        <v>44919</v>
      </c>
      <c r="P146" s="17">
        <v>44922</v>
      </c>
      <c r="Q146" s="17">
        <v>45245</v>
      </c>
      <c r="R146" s="39">
        <v>4125000</v>
      </c>
      <c r="S146" s="18">
        <v>62136250</v>
      </c>
      <c r="T146" s="18">
        <v>0</v>
      </c>
      <c r="U146" s="18">
        <v>0</v>
      </c>
      <c r="V146" s="18">
        <v>0</v>
      </c>
      <c r="W146" s="5">
        <f t="shared" si="18"/>
        <v>66261250</v>
      </c>
      <c r="X146" s="18">
        <v>0</v>
      </c>
      <c r="Y146" s="5">
        <f t="shared" si="19"/>
        <v>66261250</v>
      </c>
      <c r="Z146" s="19">
        <v>0</v>
      </c>
      <c r="AA146" s="5">
        <f t="shared" si="20"/>
        <v>66261250</v>
      </c>
      <c r="AB146" s="7" t="s">
        <v>1387</v>
      </c>
      <c r="AC146" s="6" t="s">
        <v>209</v>
      </c>
      <c r="AD146" s="28">
        <v>830011469</v>
      </c>
      <c r="AE146" s="28">
        <v>9</v>
      </c>
      <c r="AF146" s="11" t="s">
        <v>190</v>
      </c>
      <c r="AG146" s="28">
        <v>61062630</v>
      </c>
      <c r="AH146" s="41" t="s">
        <v>64</v>
      </c>
      <c r="AI146" s="40" t="s">
        <v>24</v>
      </c>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c r="IQ146" s="9"/>
      <c r="IR146" s="9"/>
      <c r="IS146" s="9"/>
      <c r="IT146" s="9"/>
      <c r="IU146" s="9"/>
      <c r="IV146" s="9"/>
      <c r="IW146" s="9"/>
      <c r="IX146" s="9"/>
      <c r="IY146" s="9"/>
      <c r="IZ146" s="9"/>
      <c r="JA146" s="9"/>
      <c r="JB146" s="9"/>
      <c r="JC146" s="9"/>
      <c r="JD146" s="9"/>
      <c r="JE146" s="9"/>
      <c r="JF146" s="9"/>
      <c r="JG146" s="9"/>
      <c r="JH146" s="9"/>
      <c r="JI146" s="9"/>
      <c r="JJ146" s="9"/>
      <c r="JK146" s="9"/>
      <c r="JL146" s="9"/>
      <c r="JM146" s="9"/>
      <c r="JN146" s="9"/>
      <c r="JO146" s="9"/>
      <c r="JP146" s="9"/>
      <c r="JQ146" s="9"/>
      <c r="JR146" s="9"/>
      <c r="JS146" s="9"/>
      <c r="JT146" s="9"/>
      <c r="JU146" s="9"/>
      <c r="JV146" s="9"/>
      <c r="JW146" s="9"/>
      <c r="JX146" s="9"/>
      <c r="JY146" s="9"/>
      <c r="JZ146" s="9"/>
      <c r="KA146" s="9"/>
      <c r="KB146" s="9"/>
      <c r="KC146" s="9"/>
      <c r="KD146" s="9"/>
      <c r="KE146" s="9"/>
      <c r="KF146" s="9"/>
      <c r="KG146" s="9"/>
      <c r="KH146" s="9"/>
      <c r="KI146" s="9"/>
      <c r="KJ146" s="9"/>
      <c r="KK146" s="9"/>
      <c r="KL146" s="9"/>
      <c r="KM146" s="9"/>
      <c r="KN146" s="9"/>
      <c r="KO146" s="9"/>
      <c r="KP146" s="9"/>
      <c r="KQ146" s="9"/>
      <c r="KR146" s="9"/>
      <c r="KS146" s="9"/>
      <c r="KT146" s="9"/>
      <c r="KU146" s="9"/>
      <c r="KV146" s="9"/>
      <c r="KW146" s="9"/>
      <c r="KX146" s="9"/>
      <c r="KY146" s="9"/>
      <c r="KZ146" s="9"/>
      <c r="LA146" s="9"/>
      <c r="LB146" s="9"/>
      <c r="LC146" s="9"/>
      <c r="LD146" s="9"/>
      <c r="LE146" s="9"/>
      <c r="LF146" s="9"/>
      <c r="LG146" s="9"/>
      <c r="LH146" s="9"/>
      <c r="LI146" s="9"/>
      <c r="LJ146" s="9"/>
      <c r="LK146" s="9"/>
      <c r="LL146" s="9"/>
      <c r="LM146" s="9"/>
      <c r="LN146" s="9"/>
      <c r="LO146" s="9"/>
      <c r="LP146" s="9"/>
      <c r="LQ146" s="9"/>
      <c r="LR146" s="9"/>
      <c r="LS146" s="9"/>
      <c r="LT146" s="9"/>
      <c r="LU146" s="9"/>
      <c r="LV146" s="9"/>
      <c r="LW146" s="9"/>
      <c r="LX146" s="9"/>
      <c r="LY146" s="9"/>
      <c r="LZ146" s="9"/>
      <c r="MA146" s="9"/>
      <c r="MB146" s="9"/>
      <c r="MC146" s="9"/>
      <c r="MD146" s="9"/>
      <c r="ME146" s="9"/>
      <c r="MF146" s="9"/>
      <c r="MG146" s="9"/>
      <c r="MH146" s="9"/>
      <c r="MI146" s="9"/>
      <c r="MJ146" s="9"/>
      <c r="MK146" s="9"/>
      <c r="ML146" s="9"/>
      <c r="MM146" s="9"/>
      <c r="MN146" s="9"/>
      <c r="MO146" s="9"/>
      <c r="MP146" s="9"/>
      <c r="MQ146" s="9"/>
      <c r="MR146" s="9"/>
      <c r="MS146" s="9"/>
      <c r="MT146" s="9"/>
      <c r="MU146" s="9"/>
      <c r="MV146" s="9"/>
      <c r="MW146" s="9"/>
      <c r="MX146" s="9"/>
      <c r="MY146" s="9"/>
      <c r="MZ146" s="9"/>
      <c r="NA146" s="9"/>
      <c r="NB146" s="9"/>
      <c r="NC146" s="9"/>
      <c r="ND146" s="9"/>
      <c r="NE146" s="9"/>
      <c r="NF146" s="9"/>
      <c r="NG146" s="9"/>
      <c r="NH146" s="9"/>
      <c r="NI146" s="9"/>
      <c r="NJ146" s="9"/>
      <c r="NK146" s="9"/>
      <c r="NL146" s="9"/>
      <c r="NM146" s="9"/>
      <c r="NN146" s="9"/>
      <c r="NO146" s="9"/>
      <c r="NP146" s="9"/>
      <c r="NQ146" s="9"/>
    </row>
    <row r="147" spans="1:381" s="15" customFormat="1" ht="90" customHeight="1">
      <c r="A147" s="33"/>
      <c r="B147" s="33">
        <v>1</v>
      </c>
      <c r="C147" s="33"/>
      <c r="D147" s="33"/>
      <c r="E147" s="33"/>
      <c r="F147" s="33"/>
      <c r="G147" s="33"/>
      <c r="H147" s="34" t="s">
        <v>352</v>
      </c>
      <c r="I147" s="13" t="s">
        <v>106</v>
      </c>
      <c r="J147" s="35" t="s">
        <v>1155</v>
      </c>
      <c r="K147" s="4" t="s">
        <v>1156</v>
      </c>
      <c r="L147" s="2" t="s">
        <v>1193</v>
      </c>
      <c r="M147" s="34" t="s">
        <v>1194</v>
      </c>
      <c r="N147" s="38" t="s">
        <v>1159</v>
      </c>
      <c r="O147" s="17">
        <v>44917</v>
      </c>
      <c r="P147" s="17">
        <v>44925</v>
      </c>
      <c r="Q147" s="17">
        <v>45245</v>
      </c>
      <c r="R147" s="39">
        <v>5062500</v>
      </c>
      <c r="S147" s="18">
        <v>73922625</v>
      </c>
      <c r="T147" s="18">
        <v>0</v>
      </c>
      <c r="U147" s="18">
        <v>0</v>
      </c>
      <c r="V147" s="18">
        <v>0</v>
      </c>
      <c r="W147" s="5">
        <f t="shared" si="18"/>
        <v>78985125</v>
      </c>
      <c r="X147" s="18">
        <v>0</v>
      </c>
      <c r="Y147" s="5">
        <f t="shared" si="19"/>
        <v>78985125</v>
      </c>
      <c r="Z147" s="19">
        <v>0</v>
      </c>
      <c r="AA147" s="5">
        <f t="shared" si="20"/>
        <v>78985125</v>
      </c>
      <c r="AB147" s="7" t="s">
        <v>1387</v>
      </c>
      <c r="AC147" s="6" t="s">
        <v>67</v>
      </c>
      <c r="AD147" s="28">
        <v>900539662</v>
      </c>
      <c r="AE147" s="28">
        <v>4</v>
      </c>
      <c r="AF147" s="21" t="s">
        <v>1195</v>
      </c>
      <c r="AG147" s="28">
        <v>4059181</v>
      </c>
      <c r="AH147" s="41" t="s">
        <v>44</v>
      </c>
      <c r="AI147" s="40" t="s">
        <v>24</v>
      </c>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c r="IQ147" s="9"/>
      <c r="IR147" s="9"/>
      <c r="IS147" s="9"/>
      <c r="IT147" s="9"/>
      <c r="IU147" s="9"/>
      <c r="IV147" s="9"/>
      <c r="IW147" s="9"/>
      <c r="IX147" s="9"/>
      <c r="IY147" s="9"/>
      <c r="IZ147" s="9"/>
      <c r="JA147" s="9"/>
      <c r="JB147" s="9"/>
      <c r="JC147" s="9"/>
      <c r="JD147" s="9"/>
      <c r="JE147" s="9"/>
      <c r="JF147" s="9"/>
      <c r="JG147" s="9"/>
      <c r="JH147" s="9"/>
      <c r="JI147" s="9"/>
      <c r="JJ147" s="9"/>
      <c r="JK147" s="9"/>
      <c r="JL147" s="9"/>
      <c r="JM147" s="9"/>
      <c r="JN147" s="9"/>
      <c r="JO147" s="9"/>
      <c r="JP147" s="9"/>
      <c r="JQ147" s="9"/>
      <c r="JR147" s="9"/>
      <c r="JS147" s="9"/>
      <c r="JT147" s="9"/>
      <c r="JU147" s="9"/>
      <c r="JV147" s="9"/>
      <c r="JW147" s="9"/>
      <c r="JX147" s="9"/>
      <c r="JY147" s="9"/>
      <c r="JZ147" s="9"/>
      <c r="KA147" s="9"/>
      <c r="KB147" s="9"/>
      <c r="KC147" s="9"/>
      <c r="KD147" s="9"/>
      <c r="KE147" s="9"/>
      <c r="KF147" s="9"/>
      <c r="KG147" s="9"/>
      <c r="KH147" s="9"/>
      <c r="KI147" s="9"/>
      <c r="KJ147" s="9"/>
      <c r="KK147" s="9"/>
      <c r="KL147" s="9"/>
      <c r="KM147" s="9"/>
      <c r="KN147" s="9"/>
      <c r="KO147" s="9"/>
      <c r="KP147" s="9"/>
      <c r="KQ147" s="9"/>
      <c r="KR147" s="9"/>
      <c r="KS147" s="9"/>
      <c r="KT147" s="9"/>
      <c r="KU147" s="9"/>
      <c r="KV147" s="9"/>
      <c r="KW147" s="9"/>
      <c r="KX147" s="9"/>
      <c r="KY147" s="9"/>
      <c r="KZ147" s="9"/>
      <c r="LA147" s="9"/>
      <c r="LB147" s="9"/>
      <c r="LC147" s="9"/>
      <c r="LD147" s="9"/>
      <c r="LE147" s="9"/>
      <c r="LF147" s="9"/>
      <c r="LG147" s="9"/>
      <c r="LH147" s="9"/>
      <c r="LI147" s="9"/>
      <c r="LJ147" s="9"/>
      <c r="LK147" s="9"/>
      <c r="LL147" s="9"/>
      <c r="LM147" s="9"/>
      <c r="LN147" s="9"/>
      <c r="LO147" s="9"/>
      <c r="LP147" s="9"/>
      <c r="LQ147" s="9"/>
      <c r="LR147" s="9"/>
      <c r="LS147" s="9"/>
      <c r="LT147" s="9"/>
      <c r="LU147" s="9"/>
      <c r="LV147" s="9"/>
      <c r="LW147" s="9"/>
      <c r="LX147" s="9"/>
      <c r="LY147" s="9"/>
      <c r="LZ147" s="9"/>
      <c r="MA147" s="9"/>
      <c r="MB147" s="9"/>
      <c r="MC147" s="9"/>
      <c r="MD147" s="9"/>
      <c r="ME147" s="9"/>
      <c r="MF147" s="9"/>
      <c r="MG147" s="9"/>
      <c r="MH147" s="9"/>
      <c r="MI147" s="9"/>
      <c r="MJ147" s="9"/>
      <c r="MK147" s="9"/>
      <c r="ML147" s="9"/>
      <c r="MM147" s="9"/>
      <c r="MN147" s="9"/>
      <c r="MO147" s="9"/>
      <c r="MP147" s="9"/>
      <c r="MQ147" s="9"/>
      <c r="MR147" s="9"/>
      <c r="MS147" s="9"/>
      <c r="MT147" s="9"/>
      <c r="MU147" s="9"/>
      <c r="MV147" s="9"/>
      <c r="MW147" s="9"/>
      <c r="MX147" s="9"/>
      <c r="MY147" s="9"/>
      <c r="MZ147" s="9"/>
      <c r="NA147" s="9"/>
      <c r="NB147" s="9"/>
      <c r="NC147" s="9"/>
      <c r="ND147" s="9"/>
      <c r="NE147" s="9"/>
      <c r="NF147" s="9"/>
      <c r="NG147" s="9"/>
      <c r="NH147" s="9"/>
      <c r="NI147" s="9"/>
      <c r="NJ147" s="9"/>
      <c r="NK147" s="9"/>
      <c r="NL147" s="9"/>
      <c r="NM147" s="9"/>
      <c r="NN147" s="9"/>
      <c r="NO147" s="9"/>
      <c r="NP147" s="9"/>
      <c r="NQ147" s="9"/>
    </row>
    <row r="148" spans="1:381" s="15" customFormat="1" ht="90" customHeight="1">
      <c r="A148" s="33"/>
      <c r="B148" s="33">
        <v>1</v>
      </c>
      <c r="C148" s="33"/>
      <c r="D148" s="33"/>
      <c r="E148" s="33"/>
      <c r="F148" s="33"/>
      <c r="G148" s="33"/>
      <c r="H148" s="34" t="s">
        <v>352</v>
      </c>
      <c r="I148" s="13" t="s">
        <v>106</v>
      </c>
      <c r="J148" s="35" t="s">
        <v>1155</v>
      </c>
      <c r="K148" s="4" t="s">
        <v>1156</v>
      </c>
      <c r="L148" s="2" t="s">
        <v>1196</v>
      </c>
      <c r="M148" s="34" t="s">
        <v>592</v>
      </c>
      <c r="N148" s="38" t="s">
        <v>1159</v>
      </c>
      <c r="O148" s="17">
        <v>44921</v>
      </c>
      <c r="P148" s="17">
        <v>44925</v>
      </c>
      <c r="Q148" s="17">
        <v>45245</v>
      </c>
      <c r="R148" s="39">
        <v>30750000</v>
      </c>
      <c r="S148" s="18">
        <v>449011500</v>
      </c>
      <c r="T148" s="18">
        <v>0</v>
      </c>
      <c r="U148" s="18">
        <v>0</v>
      </c>
      <c r="V148" s="18">
        <v>0</v>
      </c>
      <c r="W148" s="5">
        <f t="shared" si="18"/>
        <v>479761500</v>
      </c>
      <c r="X148" s="18">
        <v>0</v>
      </c>
      <c r="Y148" s="5">
        <f t="shared" si="19"/>
        <v>479761500</v>
      </c>
      <c r="Z148" s="19">
        <v>0</v>
      </c>
      <c r="AA148" s="5">
        <f t="shared" si="20"/>
        <v>479761500</v>
      </c>
      <c r="AB148" s="7" t="s">
        <v>1387</v>
      </c>
      <c r="AC148" s="6" t="s">
        <v>594</v>
      </c>
      <c r="AD148" s="28">
        <v>900448208</v>
      </c>
      <c r="AE148" s="28">
        <v>3</v>
      </c>
      <c r="AF148" s="11" t="s">
        <v>1197</v>
      </c>
      <c r="AG148" s="28">
        <v>3453663</v>
      </c>
      <c r="AH148" s="41" t="s">
        <v>595</v>
      </c>
      <c r="AI148" s="40" t="s">
        <v>24</v>
      </c>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c r="IQ148" s="9"/>
      <c r="IR148" s="9"/>
      <c r="IS148" s="9"/>
      <c r="IT148" s="9"/>
      <c r="IU148" s="9"/>
      <c r="IV148" s="9"/>
      <c r="IW148" s="9"/>
      <c r="IX148" s="9"/>
      <c r="IY148" s="9"/>
      <c r="IZ148" s="9"/>
      <c r="JA148" s="9"/>
      <c r="JB148" s="9"/>
      <c r="JC148" s="9"/>
      <c r="JD148" s="9"/>
      <c r="JE148" s="9"/>
      <c r="JF148" s="9"/>
      <c r="JG148" s="9"/>
      <c r="JH148" s="9"/>
      <c r="JI148" s="9"/>
      <c r="JJ148" s="9"/>
      <c r="JK148" s="9"/>
      <c r="JL148" s="9"/>
      <c r="JM148" s="9"/>
      <c r="JN148" s="9"/>
      <c r="JO148" s="9"/>
      <c r="JP148" s="9"/>
      <c r="JQ148" s="9"/>
      <c r="JR148" s="9"/>
      <c r="JS148" s="9"/>
      <c r="JT148" s="9"/>
      <c r="JU148" s="9"/>
      <c r="JV148" s="9"/>
      <c r="JW148" s="9"/>
      <c r="JX148" s="9"/>
      <c r="JY148" s="9"/>
      <c r="JZ148" s="9"/>
      <c r="KA148" s="9"/>
      <c r="KB148" s="9"/>
      <c r="KC148" s="9"/>
      <c r="KD148" s="9"/>
      <c r="KE148" s="9"/>
      <c r="KF148" s="9"/>
      <c r="KG148" s="9"/>
      <c r="KH148" s="9"/>
      <c r="KI148" s="9"/>
      <c r="KJ148" s="9"/>
      <c r="KK148" s="9"/>
      <c r="KL148" s="9"/>
      <c r="KM148" s="9"/>
      <c r="KN148" s="9"/>
      <c r="KO148" s="9"/>
      <c r="KP148" s="9"/>
      <c r="KQ148" s="9"/>
      <c r="KR148" s="9"/>
      <c r="KS148" s="9"/>
      <c r="KT148" s="9"/>
      <c r="KU148" s="9"/>
      <c r="KV148" s="9"/>
      <c r="KW148" s="9"/>
      <c r="KX148" s="9"/>
      <c r="KY148" s="9"/>
      <c r="KZ148" s="9"/>
      <c r="LA148" s="9"/>
      <c r="LB148" s="9"/>
      <c r="LC148" s="9"/>
      <c r="LD148" s="9"/>
      <c r="LE148" s="9"/>
      <c r="LF148" s="9"/>
      <c r="LG148" s="9"/>
      <c r="LH148" s="9"/>
      <c r="LI148" s="9"/>
      <c r="LJ148" s="9"/>
      <c r="LK148" s="9"/>
      <c r="LL148" s="9"/>
      <c r="LM148" s="9"/>
      <c r="LN148" s="9"/>
      <c r="LO148" s="9"/>
      <c r="LP148" s="9"/>
      <c r="LQ148" s="9"/>
      <c r="LR148" s="9"/>
      <c r="LS148" s="9"/>
      <c r="LT148" s="9"/>
      <c r="LU148" s="9"/>
      <c r="LV148" s="9"/>
      <c r="LW148" s="9"/>
      <c r="LX148" s="9"/>
      <c r="LY148" s="9"/>
      <c r="LZ148" s="9"/>
      <c r="MA148" s="9"/>
      <c r="MB148" s="9"/>
      <c r="MC148" s="9"/>
      <c r="MD148" s="9"/>
      <c r="ME148" s="9"/>
      <c r="MF148" s="9"/>
      <c r="MG148" s="9"/>
      <c r="MH148" s="9"/>
      <c r="MI148" s="9"/>
      <c r="MJ148" s="9"/>
      <c r="MK148" s="9"/>
      <c r="ML148" s="9"/>
      <c r="MM148" s="9"/>
      <c r="MN148" s="9"/>
      <c r="MO148" s="9"/>
      <c r="MP148" s="9"/>
      <c r="MQ148" s="9"/>
      <c r="MR148" s="9"/>
      <c r="MS148" s="9"/>
      <c r="MT148" s="9"/>
      <c r="MU148" s="9"/>
      <c r="MV148" s="9"/>
      <c r="MW148" s="9"/>
      <c r="MX148" s="9"/>
      <c r="MY148" s="9"/>
      <c r="MZ148" s="9"/>
      <c r="NA148" s="9"/>
      <c r="NB148" s="9"/>
      <c r="NC148" s="9"/>
      <c r="ND148" s="9"/>
      <c r="NE148" s="9"/>
      <c r="NF148" s="9"/>
      <c r="NG148" s="9"/>
      <c r="NH148" s="9"/>
      <c r="NI148" s="9"/>
      <c r="NJ148" s="9"/>
      <c r="NK148" s="9"/>
      <c r="NL148" s="9"/>
      <c r="NM148" s="9"/>
      <c r="NN148" s="9"/>
      <c r="NO148" s="9"/>
      <c r="NP148" s="9"/>
      <c r="NQ148" s="9"/>
    </row>
    <row r="149" spans="1:381" s="15" customFormat="1" ht="90" customHeight="1">
      <c r="A149" s="33"/>
      <c r="B149" s="33">
        <v>1</v>
      </c>
      <c r="C149" s="33"/>
      <c r="D149" s="33"/>
      <c r="E149" s="33"/>
      <c r="F149" s="33"/>
      <c r="G149" s="33"/>
      <c r="H149" s="34" t="s">
        <v>352</v>
      </c>
      <c r="I149" s="13" t="s">
        <v>106</v>
      </c>
      <c r="J149" s="35" t="s">
        <v>1155</v>
      </c>
      <c r="K149" s="4" t="s">
        <v>1156</v>
      </c>
      <c r="L149" s="2" t="s">
        <v>1198</v>
      </c>
      <c r="M149" s="34" t="s">
        <v>1199</v>
      </c>
      <c r="N149" s="38" t="s">
        <v>1159</v>
      </c>
      <c r="O149" s="17">
        <v>44922</v>
      </c>
      <c r="P149" s="17">
        <v>44924</v>
      </c>
      <c r="Q149" s="17">
        <v>45245</v>
      </c>
      <c r="R149" s="39">
        <v>30750000</v>
      </c>
      <c r="S149" s="18">
        <v>449011500</v>
      </c>
      <c r="T149" s="18">
        <v>0</v>
      </c>
      <c r="U149" s="18">
        <v>0</v>
      </c>
      <c r="V149" s="18">
        <v>0</v>
      </c>
      <c r="W149" s="5">
        <f t="shared" si="18"/>
        <v>479761500</v>
      </c>
      <c r="X149" s="18">
        <v>0</v>
      </c>
      <c r="Y149" s="5">
        <f t="shared" si="19"/>
        <v>479761500</v>
      </c>
      <c r="Z149" s="19">
        <v>0</v>
      </c>
      <c r="AA149" s="5">
        <f t="shared" si="20"/>
        <v>479761500</v>
      </c>
      <c r="AB149" s="7" t="s">
        <v>1387</v>
      </c>
      <c r="AC149" s="6" t="s">
        <v>1200</v>
      </c>
      <c r="AD149" s="28">
        <v>830070192</v>
      </c>
      <c r="AE149" s="28">
        <v>6</v>
      </c>
      <c r="AF149" s="21" t="s">
        <v>1201</v>
      </c>
      <c r="AG149" s="28">
        <v>7447300</v>
      </c>
      <c r="AH149" s="41" t="s">
        <v>1202</v>
      </c>
      <c r="AI149" s="40" t="s">
        <v>24</v>
      </c>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c r="IQ149" s="9"/>
      <c r="IR149" s="9"/>
      <c r="IS149" s="9"/>
      <c r="IT149" s="9"/>
      <c r="IU149" s="9"/>
      <c r="IV149" s="9"/>
      <c r="IW149" s="9"/>
      <c r="IX149" s="9"/>
      <c r="IY149" s="9"/>
      <c r="IZ149" s="9"/>
      <c r="JA149" s="9"/>
      <c r="JB149" s="9"/>
      <c r="JC149" s="9"/>
      <c r="JD149" s="9"/>
      <c r="JE149" s="9"/>
      <c r="JF149" s="9"/>
      <c r="JG149" s="9"/>
      <c r="JH149" s="9"/>
      <c r="JI149" s="9"/>
      <c r="JJ149" s="9"/>
      <c r="JK149" s="9"/>
      <c r="JL149" s="9"/>
      <c r="JM149" s="9"/>
      <c r="JN149" s="9"/>
      <c r="JO149" s="9"/>
      <c r="JP149" s="9"/>
      <c r="JQ149" s="9"/>
      <c r="JR149" s="9"/>
      <c r="JS149" s="9"/>
      <c r="JT149" s="9"/>
      <c r="JU149" s="9"/>
      <c r="JV149" s="9"/>
      <c r="JW149" s="9"/>
      <c r="JX149" s="9"/>
      <c r="JY149" s="9"/>
      <c r="JZ149" s="9"/>
      <c r="KA149" s="9"/>
      <c r="KB149" s="9"/>
      <c r="KC149" s="9"/>
      <c r="KD149" s="9"/>
      <c r="KE149" s="9"/>
      <c r="KF149" s="9"/>
      <c r="KG149" s="9"/>
      <c r="KH149" s="9"/>
      <c r="KI149" s="9"/>
      <c r="KJ149" s="9"/>
      <c r="KK149" s="9"/>
      <c r="KL149" s="9"/>
      <c r="KM149" s="9"/>
      <c r="KN149" s="9"/>
      <c r="KO149" s="9"/>
      <c r="KP149" s="9"/>
      <c r="KQ149" s="9"/>
      <c r="KR149" s="9"/>
      <c r="KS149" s="9"/>
      <c r="KT149" s="9"/>
      <c r="KU149" s="9"/>
      <c r="KV149" s="9"/>
      <c r="KW149" s="9"/>
      <c r="KX149" s="9"/>
      <c r="KY149" s="9"/>
      <c r="KZ149" s="9"/>
      <c r="LA149" s="9"/>
      <c r="LB149" s="9"/>
      <c r="LC149" s="9"/>
      <c r="LD149" s="9"/>
      <c r="LE149" s="9"/>
      <c r="LF149" s="9"/>
      <c r="LG149" s="9"/>
      <c r="LH149" s="9"/>
      <c r="LI149" s="9"/>
      <c r="LJ149" s="9"/>
      <c r="LK149" s="9"/>
      <c r="LL149" s="9"/>
      <c r="LM149" s="9"/>
      <c r="LN149" s="9"/>
      <c r="LO149" s="9"/>
      <c r="LP149" s="9"/>
      <c r="LQ149" s="9"/>
      <c r="LR149" s="9"/>
      <c r="LS149" s="9"/>
      <c r="LT149" s="9"/>
      <c r="LU149" s="9"/>
      <c r="LV149" s="9"/>
      <c r="LW149" s="9"/>
      <c r="LX149" s="9"/>
      <c r="LY149" s="9"/>
      <c r="LZ149" s="9"/>
      <c r="MA149" s="9"/>
      <c r="MB149" s="9"/>
      <c r="MC149" s="9"/>
      <c r="MD149" s="9"/>
      <c r="ME149" s="9"/>
      <c r="MF149" s="9"/>
      <c r="MG149" s="9"/>
      <c r="MH149" s="9"/>
      <c r="MI149" s="9"/>
      <c r="MJ149" s="9"/>
      <c r="MK149" s="9"/>
      <c r="ML149" s="9"/>
      <c r="MM149" s="9"/>
      <c r="MN149" s="9"/>
      <c r="MO149" s="9"/>
      <c r="MP149" s="9"/>
      <c r="MQ149" s="9"/>
      <c r="MR149" s="9"/>
      <c r="MS149" s="9"/>
      <c r="MT149" s="9"/>
      <c r="MU149" s="9"/>
      <c r="MV149" s="9"/>
      <c r="MW149" s="9"/>
      <c r="MX149" s="9"/>
      <c r="MY149" s="9"/>
      <c r="MZ149" s="9"/>
      <c r="NA149" s="9"/>
      <c r="NB149" s="9"/>
      <c r="NC149" s="9"/>
      <c r="ND149" s="9"/>
      <c r="NE149" s="9"/>
      <c r="NF149" s="9"/>
      <c r="NG149" s="9"/>
      <c r="NH149" s="9"/>
      <c r="NI149" s="9"/>
      <c r="NJ149" s="9"/>
      <c r="NK149" s="9"/>
      <c r="NL149" s="9"/>
      <c r="NM149" s="9"/>
      <c r="NN149" s="9"/>
      <c r="NO149" s="9"/>
      <c r="NP149" s="9"/>
      <c r="NQ149" s="9"/>
    </row>
    <row r="150" spans="1:381" s="15" customFormat="1" ht="90" customHeight="1">
      <c r="A150" s="33"/>
      <c r="B150" s="33">
        <v>1</v>
      </c>
      <c r="C150" s="33"/>
      <c r="D150" s="33"/>
      <c r="E150" s="33"/>
      <c r="F150" s="33"/>
      <c r="G150" s="33"/>
      <c r="H150" s="34" t="s">
        <v>367</v>
      </c>
      <c r="I150" s="13" t="s">
        <v>103</v>
      </c>
      <c r="J150" s="35" t="s">
        <v>1203</v>
      </c>
      <c r="K150" s="4" t="s">
        <v>1204</v>
      </c>
      <c r="L150" s="2" t="s">
        <v>1205</v>
      </c>
      <c r="M150" s="34" t="s">
        <v>1206</v>
      </c>
      <c r="N150" s="38" t="s">
        <v>1207</v>
      </c>
      <c r="O150" s="17">
        <v>44918</v>
      </c>
      <c r="P150" s="17">
        <v>44923</v>
      </c>
      <c r="Q150" s="17">
        <v>46234</v>
      </c>
      <c r="R150" s="39">
        <v>86548000</v>
      </c>
      <c r="S150" s="18">
        <v>412990730</v>
      </c>
      <c r="T150" s="18">
        <v>425380450</v>
      </c>
      <c r="U150" s="18">
        <v>438141860</v>
      </c>
      <c r="V150" s="18">
        <v>263250230</v>
      </c>
      <c r="W150" s="5">
        <f t="shared" si="18"/>
        <v>1626311270</v>
      </c>
      <c r="X150" s="18">
        <v>0</v>
      </c>
      <c r="Y150" s="5">
        <f t="shared" si="19"/>
        <v>1626311270</v>
      </c>
      <c r="Z150" s="19">
        <v>0</v>
      </c>
      <c r="AA150" s="5">
        <f t="shared" si="20"/>
        <v>1626311270</v>
      </c>
      <c r="AB150" s="14" t="s">
        <v>271</v>
      </c>
      <c r="AC150" s="6" t="s">
        <v>1208</v>
      </c>
      <c r="AD150" s="28">
        <v>901253012</v>
      </c>
      <c r="AE150" s="28">
        <v>2</v>
      </c>
      <c r="AF150" s="11" t="s">
        <v>1209</v>
      </c>
      <c r="AG150" s="28">
        <v>3122282769</v>
      </c>
      <c r="AH150" s="41" t="s">
        <v>1210</v>
      </c>
      <c r="AI150" s="40" t="s">
        <v>155</v>
      </c>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c r="IQ150" s="9"/>
      <c r="IR150" s="9"/>
      <c r="IS150" s="9"/>
      <c r="IT150" s="9"/>
      <c r="IU150" s="9"/>
      <c r="IV150" s="9"/>
      <c r="IW150" s="9"/>
      <c r="IX150" s="9"/>
      <c r="IY150" s="9"/>
      <c r="IZ150" s="9"/>
      <c r="JA150" s="9"/>
      <c r="JB150" s="9"/>
      <c r="JC150" s="9"/>
      <c r="JD150" s="9"/>
      <c r="JE150" s="9"/>
      <c r="JF150" s="9"/>
      <c r="JG150" s="9"/>
      <c r="JH150" s="9"/>
      <c r="JI150" s="9"/>
      <c r="JJ150" s="9"/>
      <c r="JK150" s="9"/>
      <c r="JL150" s="9"/>
      <c r="JM150" s="9"/>
      <c r="JN150" s="9"/>
      <c r="JO150" s="9"/>
      <c r="JP150" s="9"/>
      <c r="JQ150" s="9"/>
      <c r="JR150" s="9"/>
      <c r="JS150" s="9"/>
      <c r="JT150" s="9"/>
      <c r="JU150" s="9"/>
      <c r="JV150" s="9"/>
      <c r="JW150" s="9"/>
      <c r="JX150" s="9"/>
      <c r="JY150" s="9"/>
      <c r="JZ150" s="9"/>
      <c r="KA150" s="9"/>
      <c r="KB150" s="9"/>
      <c r="KC150" s="9"/>
      <c r="KD150" s="9"/>
      <c r="KE150" s="9"/>
      <c r="KF150" s="9"/>
      <c r="KG150" s="9"/>
      <c r="KH150" s="9"/>
      <c r="KI150" s="9"/>
      <c r="KJ150" s="9"/>
      <c r="KK150" s="9"/>
      <c r="KL150" s="9"/>
      <c r="KM150" s="9"/>
      <c r="KN150" s="9"/>
      <c r="KO150" s="9"/>
      <c r="KP150" s="9"/>
      <c r="KQ150" s="9"/>
      <c r="KR150" s="9"/>
      <c r="KS150" s="9"/>
      <c r="KT150" s="9"/>
      <c r="KU150" s="9"/>
      <c r="KV150" s="9"/>
      <c r="KW150" s="9"/>
      <c r="KX150" s="9"/>
      <c r="KY150" s="9"/>
      <c r="KZ150" s="9"/>
      <c r="LA150" s="9"/>
      <c r="LB150" s="9"/>
      <c r="LC150" s="9"/>
      <c r="LD150" s="9"/>
      <c r="LE150" s="9"/>
      <c r="LF150" s="9"/>
      <c r="LG150" s="9"/>
      <c r="LH150" s="9"/>
      <c r="LI150" s="9"/>
      <c r="LJ150" s="9"/>
      <c r="LK150" s="9"/>
      <c r="LL150" s="9"/>
      <c r="LM150" s="9"/>
      <c r="LN150" s="9"/>
      <c r="LO150" s="9"/>
      <c r="LP150" s="9"/>
      <c r="LQ150" s="9"/>
      <c r="LR150" s="9"/>
      <c r="LS150" s="9"/>
      <c r="LT150" s="9"/>
      <c r="LU150" s="9"/>
      <c r="LV150" s="9"/>
      <c r="LW150" s="9"/>
      <c r="LX150" s="9"/>
      <c r="LY150" s="9"/>
      <c r="LZ150" s="9"/>
      <c r="MA150" s="9"/>
      <c r="MB150" s="9"/>
      <c r="MC150" s="9"/>
      <c r="MD150" s="9"/>
      <c r="ME150" s="9"/>
      <c r="MF150" s="9"/>
      <c r="MG150" s="9"/>
      <c r="MH150" s="9"/>
      <c r="MI150" s="9"/>
      <c r="MJ150" s="9"/>
      <c r="MK150" s="9"/>
      <c r="ML150" s="9"/>
      <c r="MM150" s="9"/>
      <c r="MN150" s="9"/>
      <c r="MO150" s="9"/>
      <c r="MP150" s="9"/>
      <c r="MQ150" s="9"/>
      <c r="MR150" s="9"/>
      <c r="MS150" s="9"/>
      <c r="MT150" s="9"/>
      <c r="MU150" s="9"/>
      <c r="MV150" s="9"/>
      <c r="MW150" s="9"/>
      <c r="MX150" s="9"/>
      <c r="MY150" s="9"/>
      <c r="MZ150" s="9"/>
      <c r="NA150" s="9"/>
      <c r="NB150" s="9"/>
      <c r="NC150" s="9"/>
      <c r="ND150" s="9"/>
      <c r="NE150" s="9"/>
      <c r="NF150" s="9"/>
      <c r="NG150" s="9"/>
      <c r="NH150" s="9"/>
      <c r="NI150" s="9"/>
      <c r="NJ150" s="9"/>
      <c r="NK150" s="9"/>
      <c r="NL150" s="9"/>
      <c r="NM150" s="9"/>
      <c r="NN150" s="9"/>
      <c r="NO150" s="9"/>
      <c r="NP150" s="9"/>
      <c r="NQ150" s="9"/>
    </row>
    <row r="151" spans="1:381" s="15" customFormat="1" ht="90" customHeight="1">
      <c r="A151" s="33"/>
      <c r="B151" s="33">
        <v>1</v>
      </c>
      <c r="C151" s="33"/>
      <c r="D151" s="33"/>
      <c r="E151" s="33"/>
      <c r="F151" s="33"/>
      <c r="G151" s="33"/>
      <c r="H151" s="34" t="s">
        <v>359</v>
      </c>
      <c r="I151" s="13" t="s">
        <v>106</v>
      </c>
      <c r="J151" s="35" t="s">
        <v>1212</v>
      </c>
      <c r="K151" s="4" t="s">
        <v>1213</v>
      </c>
      <c r="L151" s="2" t="s">
        <v>1214</v>
      </c>
      <c r="M151" s="34" t="s">
        <v>654</v>
      </c>
      <c r="N151" s="38" t="s">
        <v>1215</v>
      </c>
      <c r="O151" s="17">
        <v>44921</v>
      </c>
      <c r="P151" s="17">
        <v>44924</v>
      </c>
      <c r="Q151" s="17">
        <v>45245</v>
      </c>
      <c r="R151" s="39">
        <v>7254000</v>
      </c>
      <c r="S151" s="18">
        <v>470481000</v>
      </c>
      <c r="T151" s="18">
        <v>0</v>
      </c>
      <c r="U151" s="18">
        <v>0</v>
      </c>
      <c r="V151" s="18">
        <v>0</v>
      </c>
      <c r="W151" s="5">
        <f t="shared" si="18"/>
        <v>477735000</v>
      </c>
      <c r="X151" s="18">
        <v>0</v>
      </c>
      <c r="Y151" s="5">
        <f t="shared" si="19"/>
        <v>477735000</v>
      </c>
      <c r="Z151" s="19">
        <v>0</v>
      </c>
      <c r="AA151" s="5">
        <f t="shared" si="20"/>
        <v>477735000</v>
      </c>
      <c r="AB151" s="14" t="s">
        <v>189</v>
      </c>
      <c r="AC151" s="6" t="s">
        <v>186</v>
      </c>
      <c r="AD151" s="28">
        <v>800005736</v>
      </c>
      <c r="AE151" s="28">
        <v>7</v>
      </c>
      <c r="AF151" s="11" t="s">
        <v>1216</v>
      </c>
      <c r="AG151" s="28">
        <v>3484310</v>
      </c>
      <c r="AH151" s="41" t="s">
        <v>255</v>
      </c>
      <c r="AI151" s="40" t="s">
        <v>24</v>
      </c>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c r="IQ151" s="9"/>
      <c r="IR151" s="9"/>
      <c r="IS151" s="9"/>
      <c r="IT151" s="9"/>
      <c r="IU151" s="9"/>
      <c r="IV151" s="9"/>
      <c r="IW151" s="9"/>
      <c r="IX151" s="9"/>
      <c r="IY151" s="9"/>
      <c r="IZ151" s="9"/>
      <c r="JA151" s="9"/>
      <c r="JB151" s="9"/>
      <c r="JC151" s="9"/>
      <c r="JD151" s="9"/>
      <c r="JE151" s="9"/>
      <c r="JF151" s="9"/>
      <c r="JG151" s="9"/>
      <c r="JH151" s="9"/>
      <c r="JI151" s="9"/>
      <c r="JJ151" s="9"/>
      <c r="JK151" s="9"/>
      <c r="JL151" s="9"/>
      <c r="JM151" s="9"/>
      <c r="JN151" s="9"/>
      <c r="JO151" s="9"/>
      <c r="JP151" s="9"/>
      <c r="JQ151" s="9"/>
      <c r="JR151" s="9"/>
      <c r="JS151" s="9"/>
      <c r="JT151" s="9"/>
      <c r="JU151" s="9"/>
      <c r="JV151" s="9"/>
      <c r="JW151" s="9"/>
      <c r="JX151" s="9"/>
      <c r="JY151" s="9"/>
      <c r="JZ151" s="9"/>
      <c r="KA151" s="9"/>
      <c r="KB151" s="9"/>
      <c r="KC151" s="9"/>
      <c r="KD151" s="9"/>
      <c r="KE151" s="9"/>
      <c r="KF151" s="9"/>
      <c r="KG151" s="9"/>
      <c r="KH151" s="9"/>
      <c r="KI151" s="9"/>
      <c r="KJ151" s="9"/>
      <c r="KK151" s="9"/>
      <c r="KL151" s="9"/>
      <c r="KM151" s="9"/>
      <c r="KN151" s="9"/>
      <c r="KO151" s="9"/>
      <c r="KP151" s="9"/>
      <c r="KQ151" s="9"/>
      <c r="KR151" s="9"/>
      <c r="KS151" s="9"/>
      <c r="KT151" s="9"/>
      <c r="KU151" s="9"/>
      <c r="KV151" s="9"/>
      <c r="KW151" s="9"/>
      <c r="KX151" s="9"/>
      <c r="KY151" s="9"/>
      <c r="KZ151" s="9"/>
      <c r="LA151" s="9"/>
      <c r="LB151" s="9"/>
      <c r="LC151" s="9"/>
      <c r="LD151" s="9"/>
      <c r="LE151" s="9"/>
      <c r="LF151" s="9"/>
      <c r="LG151" s="9"/>
      <c r="LH151" s="9"/>
      <c r="LI151" s="9"/>
      <c r="LJ151" s="9"/>
      <c r="LK151" s="9"/>
      <c r="LL151" s="9"/>
      <c r="LM151" s="9"/>
      <c r="LN151" s="9"/>
      <c r="LO151" s="9"/>
      <c r="LP151" s="9"/>
      <c r="LQ151" s="9"/>
      <c r="LR151" s="9"/>
      <c r="LS151" s="9"/>
      <c r="LT151" s="9"/>
      <c r="LU151" s="9"/>
      <c r="LV151" s="9"/>
      <c r="LW151" s="9"/>
      <c r="LX151" s="9"/>
      <c r="LY151" s="9"/>
      <c r="LZ151" s="9"/>
      <c r="MA151" s="9"/>
      <c r="MB151" s="9"/>
      <c r="MC151" s="9"/>
      <c r="MD151" s="9"/>
      <c r="ME151" s="9"/>
      <c r="MF151" s="9"/>
      <c r="MG151" s="9"/>
      <c r="MH151" s="9"/>
      <c r="MI151" s="9"/>
      <c r="MJ151" s="9"/>
      <c r="MK151" s="9"/>
      <c r="ML151" s="9"/>
      <c r="MM151" s="9"/>
      <c r="MN151" s="9"/>
      <c r="MO151" s="9"/>
      <c r="MP151" s="9"/>
      <c r="MQ151" s="9"/>
      <c r="MR151" s="9"/>
      <c r="MS151" s="9"/>
      <c r="MT151" s="9"/>
      <c r="MU151" s="9"/>
      <c r="MV151" s="9"/>
      <c r="MW151" s="9"/>
      <c r="MX151" s="9"/>
      <c r="MY151" s="9"/>
      <c r="MZ151" s="9"/>
      <c r="NA151" s="9"/>
      <c r="NB151" s="9"/>
      <c r="NC151" s="9"/>
      <c r="ND151" s="9"/>
      <c r="NE151" s="9"/>
      <c r="NF151" s="9"/>
      <c r="NG151" s="9"/>
      <c r="NH151" s="9"/>
      <c r="NI151" s="9"/>
      <c r="NJ151" s="9"/>
      <c r="NK151" s="9"/>
      <c r="NL151" s="9"/>
      <c r="NM151" s="9"/>
      <c r="NN151" s="9"/>
      <c r="NO151" s="9"/>
      <c r="NP151" s="9"/>
      <c r="NQ151" s="9"/>
    </row>
    <row r="152" spans="1:381" s="15" customFormat="1" ht="90" customHeight="1">
      <c r="A152" s="33"/>
      <c r="B152" s="33">
        <v>1</v>
      </c>
      <c r="C152" s="33"/>
      <c r="D152" s="33"/>
      <c r="E152" s="33"/>
      <c r="F152" s="33"/>
      <c r="G152" s="33"/>
      <c r="H152" s="34" t="s">
        <v>359</v>
      </c>
      <c r="I152" s="13" t="s">
        <v>106</v>
      </c>
      <c r="J152" s="35" t="s">
        <v>1212</v>
      </c>
      <c r="K152" s="4" t="s">
        <v>1213</v>
      </c>
      <c r="L152" s="2" t="s">
        <v>1217</v>
      </c>
      <c r="M152" s="34" t="s">
        <v>538</v>
      </c>
      <c r="N152" s="38" t="s">
        <v>1218</v>
      </c>
      <c r="O152" s="17">
        <v>44921</v>
      </c>
      <c r="P152" s="17">
        <v>44924</v>
      </c>
      <c r="Q152" s="17">
        <v>45245</v>
      </c>
      <c r="R152" s="39">
        <v>2814000</v>
      </c>
      <c r="S152" s="18">
        <v>188382000</v>
      </c>
      <c r="T152" s="18">
        <v>0</v>
      </c>
      <c r="U152" s="18">
        <v>0</v>
      </c>
      <c r="V152" s="18">
        <v>0</v>
      </c>
      <c r="W152" s="5">
        <f t="shared" si="18"/>
        <v>191196000</v>
      </c>
      <c r="X152" s="18">
        <v>0</v>
      </c>
      <c r="Y152" s="5">
        <f t="shared" si="19"/>
        <v>191196000</v>
      </c>
      <c r="Z152" s="19">
        <v>0</v>
      </c>
      <c r="AA152" s="5">
        <f t="shared" si="20"/>
        <v>191196000</v>
      </c>
      <c r="AB152" s="14" t="s">
        <v>189</v>
      </c>
      <c r="AC152" s="6" t="s">
        <v>187</v>
      </c>
      <c r="AD152" s="28">
        <v>900542229</v>
      </c>
      <c r="AE152" s="28">
        <v>1</v>
      </c>
      <c r="AF152" s="21" t="s">
        <v>188</v>
      </c>
      <c r="AG152" s="28">
        <v>8985371</v>
      </c>
      <c r="AH152" s="41" t="s">
        <v>87</v>
      </c>
      <c r="AI152" s="40" t="s">
        <v>24</v>
      </c>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c r="IQ152" s="9"/>
      <c r="IR152" s="9"/>
      <c r="IS152" s="9"/>
      <c r="IT152" s="9"/>
      <c r="IU152" s="9"/>
      <c r="IV152" s="9"/>
      <c r="IW152" s="9"/>
      <c r="IX152" s="9"/>
      <c r="IY152" s="9"/>
      <c r="IZ152" s="9"/>
      <c r="JA152" s="9"/>
      <c r="JB152" s="9"/>
      <c r="JC152" s="9"/>
      <c r="JD152" s="9"/>
      <c r="JE152" s="9"/>
      <c r="JF152" s="9"/>
      <c r="JG152" s="9"/>
      <c r="JH152" s="9"/>
      <c r="JI152" s="9"/>
      <c r="JJ152" s="9"/>
      <c r="JK152" s="9"/>
      <c r="JL152" s="9"/>
      <c r="JM152" s="9"/>
      <c r="JN152" s="9"/>
      <c r="JO152" s="9"/>
      <c r="JP152" s="9"/>
      <c r="JQ152" s="9"/>
      <c r="JR152" s="9"/>
      <c r="JS152" s="9"/>
      <c r="JT152" s="9"/>
      <c r="JU152" s="9"/>
      <c r="JV152" s="9"/>
      <c r="JW152" s="9"/>
      <c r="JX152" s="9"/>
      <c r="JY152" s="9"/>
      <c r="JZ152" s="9"/>
      <c r="KA152" s="9"/>
      <c r="KB152" s="9"/>
      <c r="KC152" s="9"/>
      <c r="KD152" s="9"/>
      <c r="KE152" s="9"/>
      <c r="KF152" s="9"/>
      <c r="KG152" s="9"/>
      <c r="KH152" s="9"/>
      <c r="KI152" s="9"/>
      <c r="KJ152" s="9"/>
      <c r="KK152" s="9"/>
      <c r="KL152" s="9"/>
      <c r="KM152" s="9"/>
      <c r="KN152" s="9"/>
      <c r="KO152" s="9"/>
      <c r="KP152" s="9"/>
      <c r="KQ152" s="9"/>
      <c r="KR152" s="9"/>
      <c r="KS152" s="9"/>
      <c r="KT152" s="9"/>
      <c r="KU152" s="9"/>
      <c r="KV152" s="9"/>
      <c r="KW152" s="9"/>
      <c r="KX152" s="9"/>
      <c r="KY152" s="9"/>
      <c r="KZ152" s="9"/>
      <c r="LA152" s="9"/>
      <c r="LB152" s="9"/>
      <c r="LC152" s="9"/>
      <c r="LD152" s="9"/>
      <c r="LE152" s="9"/>
      <c r="LF152" s="9"/>
      <c r="LG152" s="9"/>
      <c r="LH152" s="9"/>
      <c r="LI152" s="9"/>
      <c r="LJ152" s="9"/>
      <c r="LK152" s="9"/>
      <c r="LL152" s="9"/>
      <c r="LM152" s="9"/>
      <c r="LN152" s="9"/>
      <c r="LO152" s="9"/>
      <c r="LP152" s="9"/>
      <c r="LQ152" s="9"/>
      <c r="LR152" s="9"/>
      <c r="LS152" s="9"/>
      <c r="LT152" s="9"/>
      <c r="LU152" s="9"/>
      <c r="LV152" s="9"/>
      <c r="LW152" s="9"/>
      <c r="LX152" s="9"/>
      <c r="LY152" s="9"/>
      <c r="LZ152" s="9"/>
      <c r="MA152" s="9"/>
      <c r="MB152" s="9"/>
      <c r="MC152" s="9"/>
      <c r="MD152" s="9"/>
      <c r="ME152" s="9"/>
      <c r="MF152" s="9"/>
      <c r="MG152" s="9"/>
      <c r="MH152" s="9"/>
      <c r="MI152" s="9"/>
      <c r="MJ152" s="9"/>
      <c r="MK152" s="9"/>
      <c r="ML152" s="9"/>
      <c r="MM152" s="9"/>
      <c r="MN152" s="9"/>
      <c r="MO152" s="9"/>
      <c r="MP152" s="9"/>
      <c r="MQ152" s="9"/>
      <c r="MR152" s="9"/>
      <c r="MS152" s="9"/>
      <c r="MT152" s="9"/>
      <c r="MU152" s="9"/>
      <c r="MV152" s="9"/>
      <c r="MW152" s="9"/>
      <c r="MX152" s="9"/>
      <c r="MY152" s="9"/>
      <c r="MZ152" s="9"/>
      <c r="NA152" s="9"/>
      <c r="NB152" s="9"/>
      <c r="NC152" s="9"/>
      <c r="ND152" s="9"/>
      <c r="NE152" s="9"/>
      <c r="NF152" s="9"/>
      <c r="NG152" s="9"/>
      <c r="NH152" s="9"/>
      <c r="NI152" s="9"/>
      <c r="NJ152" s="9"/>
      <c r="NK152" s="9"/>
      <c r="NL152" s="9"/>
      <c r="NM152" s="9"/>
      <c r="NN152" s="9"/>
      <c r="NO152" s="9"/>
      <c r="NP152" s="9"/>
      <c r="NQ152" s="9"/>
    </row>
    <row r="153" spans="1:381" s="15" customFormat="1" ht="90" customHeight="1">
      <c r="A153" s="33"/>
      <c r="B153" s="33">
        <v>1</v>
      </c>
      <c r="C153" s="33"/>
      <c r="D153" s="33"/>
      <c r="E153" s="33"/>
      <c r="F153" s="33"/>
      <c r="G153" s="33"/>
      <c r="H153" s="34" t="s">
        <v>359</v>
      </c>
      <c r="I153" s="13" t="s">
        <v>106</v>
      </c>
      <c r="J153" s="35" t="s">
        <v>1212</v>
      </c>
      <c r="K153" s="4" t="s">
        <v>1213</v>
      </c>
      <c r="L153" s="2" t="s">
        <v>1219</v>
      </c>
      <c r="M153" s="34" t="s">
        <v>632</v>
      </c>
      <c r="N153" s="38" t="s">
        <v>1220</v>
      </c>
      <c r="O153" s="17">
        <v>44922</v>
      </c>
      <c r="P153" s="17">
        <v>44924</v>
      </c>
      <c r="Q153" s="17">
        <v>45245</v>
      </c>
      <c r="R153" s="39">
        <v>3746000</v>
      </c>
      <c r="S153" s="18">
        <v>255085000</v>
      </c>
      <c r="T153" s="18">
        <v>0</v>
      </c>
      <c r="U153" s="18">
        <v>0</v>
      </c>
      <c r="V153" s="18">
        <v>0</v>
      </c>
      <c r="W153" s="5">
        <f t="shared" si="18"/>
        <v>258831000</v>
      </c>
      <c r="X153" s="18">
        <v>0</v>
      </c>
      <c r="Y153" s="5">
        <f t="shared" si="19"/>
        <v>258831000</v>
      </c>
      <c r="Z153" s="19">
        <v>0</v>
      </c>
      <c r="AA153" s="5">
        <f t="shared" si="20"/>
        <v>258831000</v>
      </c>
      <c r="AB153" s="14" t="s">
        <v>189</v>
      </c>
      <c r="AC153" s="6" t="s">
        <v>455</v>
      </c>
      <c r="AD153" s="28">
        <v>860020309</v>
      </c>
      <c r="AE153" s="28">
        <v>6</v>
      </c>
      <c r="AF153" s="11" t="s">
        <v>1221</v>
      </c>
      <c r="AG153" s="28">
        <v>7566060</v>
      </c>
      <c r="AH153" s="41" t="s">
        <v>86</v>
      </c>
      <c r="AI153" s="40" t="s">
        <v>24</v>
      </c>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c r="IQ153" s="9"/>
      <c r="IR153" s="9"/>
      <c r="IS153" s="9"/>
      <c r="IT153" s="9"/>
      <c r="IU153" s="9"/>
      <c r="IV153" s="9"/>
      <c r="IW153" s="9"/>
      <c r="IX153" s="9"/>
      <c r="IY153" s="9"/>
      <c r="IZ153" s="9"/>
      <c r="JA153" s="9"/>
      <c r="JB153" s="9"/>
      <c r="JC153" s="9"/>
      <c r="JD153" s="9"/>
      <c r="JE153" s="9"/>
      <c r="JF153" s="9"/>
      <c r="JG153" s="9"/>
      <c r="JH153" s="9"/>
      <c r="JI153" s="9"/>
      <c r="JJ153" s="9"/>
      <c r="JK153" s="9"/>
      <c r="JL153" s="9"/>
      <c r="JM153" s="9"/>
      <c r="JN153" s="9"/>
      <c r="JO153" s="9"/>
      <c r="JP153" s="9"/>
      <c r="JQ153" s="9"/>
      <c r="JR153" s="9"/>
      <c r="JS153" s="9"/>
      <c r="JT153" s="9"/>
      <c r="JU153" s="9"/>
      <c r="JV153" s="9"/>
      <c r="JW153" s="9"/>
      <c r="JX153" s="9"/>
      <c r="JY153" s="9"/>
      <c r="JZ153" s="9"/>
      <c r="KA153" s="9"/>
      <c r="KB153" s="9"/>
      <c r="KC153" s="9"/>
      <c r="KD153" s="9"/>
      <c r="KE153" s="9"/>
      <c r="KF153" s="9"/>
      <c r="KG153" s="9"/>
      <c r="KH153" s="9"/>
      <c r="KI153" s="9"/>
      <c r="KJ153" s="9"/>
      <c r="KK153" s="9"/>
      <c r="KL153" s="9"/>
      <c r="KM153" s="9"/>
      <c r="KN153" s="9"/>
      <c r="KO153" s="9"/>
      <c r="KP153" s="9"/>
      <c r="KQ153" s="9"/>
      <c r="KR153" s="9"/>
      <c r="KS153" s="9"/>
      <c r="KT153" s="9"/>
      <c r="KU153" s="9"/>
      <c r="KV153" s="9"/>
      <c r="KW153" s="9"/>
      <c r="KX153" s="9"/>
      <c r="KY153" s="9"/>
      <c r="KZ153" s="9"/>
      <c r="LA153" s="9"/>
      <c r="LB153" s="9"/>
      <c r="LC153" s="9"/>
      <c r="LD153" s="9"/>
      <c r="LE153" s="9"/>
      <c r="LF153" s="9"/>
      <c r="LG153" s="9"/>
      <c r="LH153" s="9"/>
      <c r="LI153" s="9"/>
      <c r="LJ153" s="9"/>
      <c r="LK153" s="9"/>
      <c r="LL153" s="9"/>
      <c r="LM153" s="9"/>
      <c r="LN153" s="9"/>
      <c r="LO153" s="9"/>
      <c r="LP153" s="9"/>
      <c r="LQ153" s="9"/>
      <c r="LR153" s="9"/>
      <c r="LS153" s="9"/>
      <c r="LT153" s="9"/>
      <c r="LU153" s="9"/>
      <c r="LV153" s="9"/>
      <c r="LW153" s="9"/>
      <c r="LX153" s="9"/>
      <c r="LY153" s="9"/>
      <c r="LZ153" s="9"/>
      <c r="MA153" s="9"/>
      <c r="MB153" s="9"/>
      <c r="MC153" s="9"/>
      <c r="MD153" s="9"/>
      <c r="ME153" s="9"/>
      <c r="MF153" s="9"/>
      <c r="MG153" s="9"/>
      <c r="MH153" s="9"/>
      <c r="MI153" s="9"/>
      <c r="MJ153" s="9"/>
      <c r="MK153" s="9"/>
      <c r="ML153" s="9"/>
      <c r="MM153" s="9"/>
      <c r="MN153" s="9"/>
      <c r="MO153" s="9"/>
      <c r="MP153" s="9"/>
      <c r="MQ153" s="9"/>
      <c r="MR153" s="9"/>
      <c r="MS153" s="9"/>
      <c r="MT153" s="9"/>
      <c r="MU153" s="9"/>
      <c r="MV153" s="9"/>
      <c r="MW153" s="9"/>
      <c r="MX153" s="9"/>
      <c r="MY153" s="9"/>
      <c r="MZ153" s="9"/>
      <c r="NA153" s="9"/>
      <c r="NB153" s="9"/>
      <c r="NC153" s="9"/>
      <c r="ND153" s="9"/>
      <c r="NE153" s="9"/>
      <c r="NF153" s="9"/>
      <c r="NG153" s="9"/>
      <c r="NH153" s="9"/>
      <c r="NI153" s="9"/>
      <c r="NJ153" s="9"/>
      <c r="NK153" s="9"/>
      <c r="NL153" s="9"/>
      <c r="NM153" s="9"/>
      <c r="NN153" s="9"/>
      <c r="NO153" s="9"/>
      <c r="NP153" s="9"/>
      <c r="NQ153" s="9"/>
    </row>
    <row r="154" spans="1:381" s="15" customFormat="1" ht="90" customHeight="1">
      <c r="A154" s="33"/>
      <c r="B154" s="33">
        <v>1</v>
      </c>
      <c r="C154" s="33"/>
      <c r="D154" s="33"/>
      <c r="E154" s="33"/>
      <c r="F154" s="33"/>
      <c r="G154" s="33"/>
      <c r="H154" s="34" t="s">
        <v>359</v>
      </c>
      <c r="I154" s="13" t="s">
        <v>106</v>
      </c>
      <c r="J154" s="35" t="s">
        <v>1212</v>
      </c>
      <c r="K154" s="4" t="s">
        <v>1213</v>
      </c>
      <c r="L154" s="2" t="s">
        <v>1222</v>
      </c>
      <c r="M154" s="34" t="s">
        <v>912</v>
      </c>
      <c r="N154" s="38" t="s">
        <v>1223</v>
      </c>
      <c r="O154" s="17">
        <v>44922</v>
      </c>
      <c r="P154" s="17">
        <v>44924</v>
      </c>
      <c r="Q154" s="17">
        <v>45245</v>
      </c>
      <c r="R154" s="39">
        <v>1164000</v>
      </c>
      <c r="S154" s="18">
        <v>86319000</v>
      </c>
      <c r="T154" s="18">
        <v>0</v>
      </c>
      <c r="U154" s="18">
        <v>0</v>
      </c>
      <c r="V154" s="18">
        <v>0</v>
      </c>
      <c r="W154" s="5">
        <f t="shared" si="18"/>
        <v>87483000</v>
      </c>
      <c r="X154" s="18">
        <v>0</v>
      </c>
      <c r="Y154" s="5">
        <f t="shared" si="19"/>
        <v>87483000</v>
      </c>
      <c r="Z154" s="19">
        <v>0</v>
      </c>
      <c r="AA154" s="5">
        <f t="shared" si="20"/>
        <v>87483000</v>
      </c>
      <c r="AB154" s="14" t="s">
        <v>189</v>
      </c>
      <c r="AC154" s="6" t="s">
        <v>914</v>
      </c>
      <c r="AD154" s="28">
        <v>830056202</v>
      </c>
      <c r="AE154" s="28">
        <v>3</v>
      </c>
      <c r="AF154" s="21" t="s">
        <v>915</v>
      </c>
      <c r="AG154" s="28" t="s">
        <v>143</v>
      </c>
      <c r="AH154" s="41" t="s">
        <v>135</v>
      </c>
      <c r="AI154" s="40" t="s">
        <v>24</v>
      </c>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c r="IQ154" s="9"/>
      <c r="IR154" s="9"/>
      <c r="IS154" s="9"/>
      <c r="IT154" s="9"/>
      <c r="IU154" s="9"/>
      <c r="IV154" s="9"/>
      <c r="IW154" s="9"/>
      <c r="IX154" s="9"/>
      <c r="IY154" s="9"/>
      <c r="IZ154" s="9"/>
      <c r="JA154" s="9"/>
      <c r="JB154" s="9"/>
      <c r="JC154" s="9"/>
      <c r="JD154" s="9"/>
      <c r="JE154" s="9"/>
      <c r="JF154" s="9"/>
      <c r="JG154" s="9"/>
      <c r="JH154" s="9"/>
      <c r="JI154" s="9"/>
      <c r="JJ154" s="9"/>
      <c r="JK154" s="9"/>
      <c r="JL154" s="9"/>
      <c r="JM154" s="9"/>
      <c r="JN154" s="9"/>
      <c r="JO154" s="9"/>
      <c r="JP154" s="9"/>
      <c r="JQ154" s="9"/>
      <c r="JR154" s="9"/>
      <c r="JS154" s="9"/>
      <c r="JT154" s="9"/>
      <c r="JU154" s="9"/>
      <c r="JV154" s="9"/>
      <c r="JW154" s="9"/>
      <c r="JX154" s="9"/>
      <c r="JY154" s="9"/>
      <c r="JZ154" s="9"/>
      <c r="KA154" s="9"/>
      <c r="KB154" s="9"/>
      <c r="KC154" s="9"/>
      <c r="KD154" s="9"/>
      <c r="KE154" s="9"/>
      <c r="KF154" s="9"/>
      <c r="KG154" s="9"/>
      <c r="KH154" s="9"/>
      <c r="KI154" s="9"/>
      <c r="KJ154" s="9"/>
      <c r="KK154" s="9"/>
      <c r="KL154" s="9"/>
      <c r="KM154" s="9"/>
      <c r="KN154" s="9"/>
      <c r="KO154" s="9"/>
      <c r="KP154" s="9"/>
      <c r="KQ154" s="9"/>
      <c r="KR154" s="9"/>
      <c r="KS154" s="9"/>
      <c r="KT154" s="9"/>
      <c r="KU154" s="9"/>
      <c r="KV154" s="9"/>
      <c r="KW154" s="9"/>
      <c r="KX154" s="9"/>
      <c r="KY154" s="9"/>
      <c r="KZ154" s="9"/>
      <c r="LA154" s="9"/>
      <c r="LB154" s="9"/>
      <c r="LC154" s="9"/>
      <c r="LD154" s="9"/>
      <c r="LE154" s="9"/>
      <c r="LF154" s="9"/>
      <c r="LG154" s="9"/>
      <c r="LH154" s="9"/>
      <c r="LI154" s="9"/>
      <c r="LJ154" s="9"/>
      <c r="LK154" s="9"/>
      <c r="LL154" s="9"/>
      <c r="LM154" s="9"/>
      <c r="LN154" s="9"/>
      <c r="LO154" s="9"/>
      <c r="LP154" s="9"/>
      <c r="LQ154" s="9"/>
      <c r="LR154" s="9"/>
      <c r="LS154" s="9"/>
      <c r="LT154" s="9"/>
      <c r="LU154" s="9"/>
      <c r="LV154" s="9"/>
      <c r="LW154" s="9"/>
      <c r="LX154" s="9"/>
      <c r="LY154" s="9"/>
      <c r="LZ154" s="9"/>
      <c r="MA154" s="9"/>
      <c r="MB154" s="9"/>
      <c r="MC154" s="9"/>
      <c r="MD154" s="9"/>
      <c r="ME154" s="9"/>
      <c r="MF154" s="9"/>
      <c r="MG154" s="9"/>
      <c r="MH154" s="9"/>
      <c r="MI154" s="9"/>
      <c r="MJ154" s="9"/>
      <c r="MK154" s="9"/>
      <c r="ML154" s="9"/>
      <c r="MM154" s="9"/>
      <c r="MN154" s="9"/>
      <c r="MO154" s="9"/>
      <c r="MP154" s="9"/>
      <c r="MQ154" s="9"/>
      <c r="MR154" s="9"/>
      <c r="MS154" s="9"/>
      <c r="MT154" s="9"/>
      <c r="MU154" s="9"/>
      <c r="MV154" s="9"/>
      <c r="MW154" s="9"/>
      <c r="MX154" s="9"/>
      <c r="MY154" s="9"/>
      <c r="MZ154" s="9"/>
      <c r="NA154" s="9"/>
      <c r="NB154" s="9"/>
      <c r="NC154" s="9"/>
      <c r="ND154" s="9"/>
      <c r="NE154" s="9"/>
      <c r="NF154" s="9"/>
      <c r="NG154" s="9"/>
      <c r="NH154" s="9"/>
      <c r="NI154" s="9"/>
      <c r="NJ154" s="9"/>
      <c r="NK154" s="9"/>
      <c r="NL154" s="9"/>
      <c r="NM154" s="9"/>
      <c r="NN154" s="9"/>
      <c r="NO154" s="9"/>
      <c r="NP154" s="9"/>
      <c r="NQ154" s="9"/>
    </row>
    <row r="155" spans="1:381" s="15" customFormat="1" ht="90" customHeight="1">
      <c r="A155" s="33"/>
      <c r="B155" s="33">
        <v>1</v>
      </c>
      <c r="C155" s="33"/>
      <c r="D155" s="33"/>
      <c r="E155" s="33"/>
      <c r="F155" s="33"/>
      <c r="G155" s="33"/>
      <c r="H155" s="34" t="s">
        <v>359</v>
      </c>
      <c r="I155" s="13" t="s">
        <v>106</v>
      </c>
      <c r="J155" s="35" t="s">
        <v>1212</v>
      </c>
      <c r="K155" s="4" t="s">
        <v>1213</v>
      </c>
      <c r="L155" s="2" t="s">
        <v>1224</v>
      </c>
      <c r="M155" s="34" t="s">
        <v>1225</v>
      </c>
      <c r="N155" s="38" t="s">
        <v>1226</v>
      </c>
      <c r="O155" s="17">
        <v>44921</v>
      </c>
      <c r="P155" s="17">
        <v>44924</v>
      </c>
      <c r="Q155" s="17">
        <v>45245</v>
      </c>
      <c r="R155" s="39">
        <v>4568000</v>
      </c>
      <c r="S155" s="18">
        <v>305261000</v>
      </c>
      <c r="T155" s="18">
        <v>0</v>
      </c>
      <c r="U155" s="18">
        <v>0</v>
      </c>
      <c r="V155" s="18">
        <v>0</v>
      </c>
      <c r="W155" s="5">
        <f t="shared" si="18"/>
        <v>309829000</v>
      </c>
      <c r="X155" s="18">
        <v>0</v>
      </c>
      <c r="Y155" s="5">
        <f t="shared" si="19"/>
        <v>309829000</v>
      </c>
      <c r="Z155" s="19">
        <v>0</v>
      </c>
      <c r="AA155" s="5">
        <f t="shared" si="20"/>
        <v>309829000</v>
      </c>
      <c r="AB155" s="14" t="s">
        <v>189</v>
      </c>
      <c r="AC155" s="6" t="s">
        <v>1227</v>
      </c>
      <c r="AD155" s="28">
        <v>860500862</v>
      </c>
      <c r="AE155" s="28">
        <v>8</v>
      </c>
      <c r="AF155" s="11" t="s">
        <v>1228</v>
      </c>
      <c r="AG155" s="28">
        <v>7455954</v>
      </c>
      <c r="AH155" s="41" t="s">
        <v>1229</v>
      </c>
      <c r="AI155" s="40" t="s">
        <v>24</v>
      </c>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c r="IQ155" s="9"/>
      <c r="IR155" s="9"/>
      <c r="IS155" s="9"/>
      <c r="IT155" s="9"/>
      <c r="IU155" s="9"/>
      <c r="IV155" s="9"/>
      <c r="IW155" s="9"/>
      <c r="IX155" s="9"/>
      <c r="IY155" s="9"/>
      <c r="IZ155" s="9"/>
      <c r="JA155" s="9"/>
      <c r="JB155" s="9"/>
      <c r="JC155" s="9"/>
      <c r="JD155" s="9"/>
      <c r="JE155" s="9"/>
      <c r="JF155" s="9"/>
      <c r="JG155" s="9"/>
      <c r="JH155" s="9"/>
      <c r="JI155" s="9"/>
      <c r="JJ155" s="9"/>
      <c r="JK155" s="9"/>
      <c r="JL155" s="9"/>
      <c r="JM155" s="9"/>
      <c r="JN155" s="9"/>
      <c r="JO155" s="9"/>
      <c r="JP155" s="9"/>
      <c r="JQ155" s="9"/>
      <c r="JR155" s="9"/>
      <c r="JS155" s="9"/>
      <c r="JT155" s="9"/>
      <c r="JU155" s="9"/>
      <c r="JV155" s="9"/>
      <c r="JW155" s="9"/>
      <c r="JX155" s="9"/>
      <c r="JY155" s="9"/>
      <c r="JZ155" s="9"/>
      <c r="KA155" s="9"/>
      <c r="KB155" s="9"/>
      <c r="KC155" s="9"/>
      <c r="KD155" s="9"/>
      <c r="KE155" s="9"/>
      <c r="KF155" s="9"/>
      <c r="KG155" s="9"/>
      <c r="KH155" s="9"/>
      <c r="KI155" s="9"/>
      <c r="KJ155" s="9"/>
      <c r="KK155" s="9"/>
      <c r="KL155" s="9"/>
      <c r="KM155" s="9"/>
      <c r="KN155" s="9"/>
      <c r="KO155" s="9"/>
      <c r="KP155" s="9"/>
      <c r="KQ155" s="9"/>
      <c r="KR155" s="9"/>
      <c r="KS155" s="9"/>
      <c r="KT155" s="9"/>
      <c r="KU155" s="9"/>
      <c r="KV155" s="9"/>
      <c r="KW155" s="9"/>
      <c r="KX155" s="9"/>
      <c r="KY155" s="9"/>
      <c r="KZ155" s="9"/>
      <c r="LA155" s="9"/>
      <c r="LB155" s="9"/>
      <c r="LC155" s="9"/>
      <c r="LD155" s="9"/>
      <c r="LE155" s="9"/>
      <c r="LF155" s="9"/>
      <c r="LG155" s="9"/>
      <c r="LH155" s="9"/>
      <c r="LI155" s="9"/>
      <c r="LJ155" s="9"/>
      <c r="LK155" s="9"/>
      <c r="LL155" s="9"/>
      <c r="LM155" s="9"/>
      <c r="LN155" s="9"/>
      <c r="LO155" s="9"/>
      <c r="LP155" s="9"/>
      <c r="LQ155" s="9"/>
      <c r="LR155" s="9"/>
      <c r="LS155" s="9"/>
      <c r="LT155" s="9"/>
      <c r="LU155" s="9"/>
      <c r="LV155" s="9"/>
      <c r="LW155" s="9"/>
      <c r="LX155" s="9"/>
      <c r="LY155" s="9"/>
      <c r="LZ155" s="9"/>
      <c r="MA155" s="9"/>
      <c r="MB155" s="9"/>
      <c r="MC155" s="9"/>
      <c r="MD155" s="9"/>
      <c r="ME155" s="9"/>
      <c r="MF155" s="9"/>
      <c r="MG155" s="9"/>
      <c r="MH155" s="9"/>
      <c r="MI155" s="9"/>
      <c r="MJ155" s="9"/>
      <c r="MK155" s="9"/>
      <c r="ML155" s="9"/>
      <c r="MM155" s="9"/>
      <c r="MN155" s="9"/>
      <c r="MO155" s="9"/>
      <c r="MP155" s="9"/>
      <c r="MQ155" s="9"/>
      <c r="MR155" s="9"/>
      <c r="MS155" s="9"/>
      <c r="MT155" s="9"/>
      <c r="MU155" s="9"/>
      <c r="MV155" s="9"/>
      <c r="MW155" s="9"/>
      <c r="MX155" s="9"/>
      <c r="MY155" s="9"/>
      <c r="MZ155" s="9"/>
      <c r="NA155" s="9"/>
      <c r="NB155" s="9"/>
      <c r="NC155" s="9"/>
      <c r="ND155" s="9"/>
      <c r="NE155" s="9"/>
      <c r="NF155" s="9"/>
      <c r="NG155" s="9"/>
      <c r="NH155" s="9"/>
      <c r="NI155" s="9"/>
      <c r="NJ155" s="9"/>
      <c r="NK155" s="9"/>
      <c r="NL155" s="9"/>
      <c r="NM155" s="9"/>
      <c r="NN155" s="9"/>
      <c r="NO155" s="9"/>
      <c r="NP155" s="9"/>
      <c r="NQ155" s="9"/>
    </row>
    <row r="156" spans="1:381" s="15" customFormat="1" ht="90" customHeight="1">
      <c r="A156" s="33"/>
      <c r="B156" s="33">
        <v>1</v>
      </c>
      <c r="C156" s="33"/>
      <c r="D156" s="33"/>
      <c r="E156" s="33"/>
      <c r="F156" s="33"/>
      <c r="G156" s="33"/>
      <c r="H156" s="34" t="s">
        <v>358</v>
      </c>
      <c r="I156" s="13" t="s">
        <v>106</v>
      </c>
      <c r="J156" s="35" t="s">
        <v>1230</v>
      </c>
      <c r="K156" s="4" t="s">
        <v>1231</v>
      </c>
      <c r="L156" s="2" t="s">
        <v>1232</v>
      </c>
      <c r="M156" s="34" t="s">
        <v>1233</v>
      </c>
      <c r="N156" s="38" t="s">
        <v>1234</v>
      </c>
      <c r="O156" s="17">
        <v>44921</v>
      </c>
      <c r="P156" s="17">
        <v>44923</v>
      </c>
      <c r="Q156" s="17">
        <v>45260</v>
      </c>
      <c r="R156" s="39">
        <v>148000000</v>
      </c>
      <c r="S156" s="18">
        <v>1300000000</v>
      </c>
      <c r="T156" s="18">
        <v>0</v>
      </c>
      <c r="U156" s="18">
        <v>0</v>
      </c>
      <c r="V156" s="18">
        <v>0</v>
      </c>
      <c r="W156" s="5">
        <f t="shared" si="18"/>
        <v>1448000000</v>
      </c>
      <c r="X156" s="18">
        <v>0</v>
      </c>
      <c r="Y156" s="5">
        <f t="shared" si="19"/>
        <v>1448000000</v>
      </c>
      <c r="Z156" s="19">
        <v>0</v>
      </c>
      <c r="AA156" s="5">
        <f t="shared" si="20"/>
        <v>1448000000</v>
      </c>
      <c r="AB156" s="14" t="s">
        <v>119</v>
      </c>
      <c r="AC156" s="6" t="s">
        <v>174</v>
      </c>
      <c r="AD156" s="28">
        <v>901220332</v>
      </c>
      <c r="AE156" s="28">
        <v>2</v>
      </c>
      <c r="AF156" s="21" t="s">
        <v>1235</v>
      </c>
      <c r="AG156" s="28">
        <v>7563346</v>
      </c>
      <c r="AH156" s="41" t="s">
        <v>1236</v>
      </c>
      <c r="AI156" s="40" t="s">
        <v>24</v>
      </c>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c r="IQ156" s="9"/>
      <c r="IR156" s="9"/>
      <c r="IS156" s="9"/>
      <c r="IT156" s="9"/>
      <c r="IU156" s="9"/>
      <c r="IV156" s="9"/>
      <c r="IW156" s="9"/>
      <c r="IX156" s="9"/>
      <c r="IY156" s="9"/>
      <c r="IZ156" s="9"/>
      <c r="JA156" s="9"/>
      <c r="JB156" s="9"/>
      <c r="JC156" s="9"/>
      <c r="JD156" s="9"/>
      <c r="JE156" s="9"/>
      <c r="JF156" s="9"/>
      <c r="JG156" s="9"/>
      <c r="JH156" s="9"/>
      <c r="JI156" s="9"/>
      <c r="JJ156" s="9"/>
      <c r="JK156" s="9"/>
      <c r="JL156" s="9"/>
      <c r="JM156" s="9"/>
      <c r="JN156" s="9"/>
      <c r="JO156" s="9"/>
      <c r="JP156" s="9"/>
      <c r="JQ156" s="9"/>
      <c r="JR156" s="9"/>
      <c r="JS156" s="9"/>
      <c r="JT156" s="9"/>
      <c r="JU156" s="9"/>
      <c r="JV156" s="9"/>
      <c r="JW156" s="9"/>
      <c r="JX156" s="9"/>
      <c r="JY156" s="9"/>
      <c r="JZ156" s="9"/>
      <c r="KA156" s="9"/>
      <c r="KB156" s="9"/>
      <c r="KC156" s="9"/>
      <c r="KD156" s="9"/>
      <c r="KE156" s="9"/>
      <c r="KF156" s="9"/>
      <c r="KG156" s="9"/>
      <c r="KH156" s="9"/>
      <c r="KI156" s="9"/>
      <c r="KJ156" s="9"/>
      <c r="KK156" s="9"/>
      <c r="KL156" s="9"/>
      <c r="KM156" s="9"/>
      <c r="KN156" s="9"/>
      <c r="KO156" s="9"/>
      <c r="KP156" s="9"/>
      <c r="KQ156" s="9"/>
      <c r="KR156" s="9"/>
      <c r="KS156" s="9"/>
      <c r="KT156" s="9"/>
      <c r="KU156" s="9"/>
      <c r="KV156" s="9"/>
      <c r="KW156" s="9"/>
      <c r="KX156" s="9"/>
      <c r="KY156" s="9"/>
      <c r="KZ156" s="9"/>
      <c r="LA156" s="9"/>
      <c r="LB156" s="9"/>
      <c r="LC156" s="9"/>
      <c r="LD156" s="9"/>
      <c r="LE156" s="9"/>
      <c r="LF156" s="9"/>
      <c r="LG156" s="9"/>
      <c r="LH156" s="9"/>
      <c r="LI156" s="9"/>
      <c r="LJ156" s="9"/>
      <c r="LK156" s="9"/>
      <c r="LL156" s="9"/>
      <c r="LM156" s="9"/>
      <c r="LN156" s="9"/>
      <c r="LO156" s="9"/>
      <c r="LP156" s="9"/>
      <c r="LQ156" s="9"/>
      <c r="LR156" s="9"/>
      <c r="LS156" s="9"/>
      <c r="LT156" s="9"/>
      <c r="LU156" s="9"/>
      <c r="LV156" s="9"/>
      <c r="LW156" s="9"/>
      <c r="LX156" s="9"/>
      <c r="LY156" s="9"/>
      <c r="LZ156" s="9"/>
      <c r="MA156" s="9"/>
      <c r="MB156" s="9"/>
      <c r="MC156" s="9"/>
      <c r="MD156" s="9"/>
      <c r="ME156" s="9"/>
      <c r="MF156" s="9"/>
      <c r="MG156" s="9"/>
      <c r="MH156" s="9"/>
      <c r="MI156" s="9"/>
      <c r="MJ156" s="9"/>
      <c r="MK156" s="9"/>
      <c r="ML156" s="9"/>
      <c r="MM156" s="9"/>
      <c r="MN156" s="9"/>
      <c r="MO156" s="9"/>
      <c r="MP156" s="9"/>
      <c r="MQ156" s="9"/>
      <c r="MR156" s="9"/>
      <c r="MS156" s="9"/>
      <c r="MT156" s="9"/>
      <c r="MU156" s="9"/>
      <c r="MV156" s="9"/>
      <c r="MW156" s="9"/>
      <c r="MX156" s="9"/>
      <c r="MY156" s="9"/>
      <c r="MZ156" s="9"/>
      <c r="NA156" s="9"/>
      <c r="NB156" s="9"/>
      <c r="NC156" s="9"/>
      <c r="ND156" s="9"/>
      <c r="NE156" s="9"/>
      <c r="NF156" s="9"/>
      <c r="NG156" s="9"/>
      <c r="NH156" s="9"/>
      <c r="NI156" s="9"/>
      <c r="NJ156" s="9"/>
      <c r="NK156" s="9"/>
      <c r="NL156" s="9"/>
      <c r="NM156" s="9"/>
      <c r="NN156" s="9"/>
      <c r="NO156" s="9"/>
      <c r="NP156" s="9"/>
      <c r="NQ156" s="9"/>
    </row>
    <row r="157" spans="1:381" s="15" customFormat="1" ht="90" customHeight="1">
      <c r="A157" s="33"/>
      <c r="B157" s="33">
        <v>1</v>
      </c>
      <c r="C157" s="33"/>
      <c r="D157" s="33"/>
      <c r="E157" s="33"/>
      <c r="F157" s="33"/>
      <c r="G157" s="33"/>
      <c r="H157" s="34" t="s">
        <v>358</v>
      </c>
      <c r="I157" s="13" t="s">
        <v>106</v>
      </c>
      <c r="J157" s="35" t="s">
        <v>1230</v>
      </c>
      <c r="K157" s="4" t="s">
        <v>1231</v>
      </c>
      <c r="L157" s="2" t="s">
        <v>1237</v>
      </c>
      <c r="M157" s="34" t="s">
        <v>1238</v>
      </c>
      <c r="N157" s="38" t="s">
        <v>1239</v>
      </c>
      <c r="O157" s="17">
        <v>44921</v>
      </c>
      <c r="P157" s="17">
        <v>44923</v>
      </c>
      <c r="Q157" s="17">
        <v>45260</v>
      </c>
      <c r="R157" s="39">
        <v>54900000</v>
      </c>
      <c r="S157" s="18">
        <v>500000000</v>
      </c>
      <c r="T157" s="18">
        <v>0</v>
      </c>
      <c r="U157" s="18">
        <v>0</v>
      </c>
      <c r="V157" s="18">
        <v>0</v>
      </c>
      <c r="W157" s="5">
        <f t="shared" si="18"/>
        <v>554900000</v>
      </c>
      <c r="X157" s="18">
        <v>0</v>
      </c>
      <c r="Y157" s="5">
        <f t="shared" si="19"/>
        <v>554900000</v>
      </c>
      <c r="Z157" s="19">
        <v>0</v>
      </c>
      <c r="AA157" s="5">
        <f t="shared" si="20"/>
        <v>554900000</v>
      </c>
      <c r="AB157" s="14" t="s">
        <v>119</v>
      </c>
      <c r="AC157" s="6" t="s">
        <v>1240</v>
      </c>
      <c r="AD157" s="28">
        <v>860529890</v>
      </c>
      <c r="AE157" s="28">
        <v>0</v>
      </c>
      <c r="AF157" s="11" t="s">
        <v>1241</v>
      </c>
      <c r="AG157" s="28">
        <v>6023333</v>
      </c>
      <c r="AH157" s="41" t="s">
        <v>175</v>
      </c>
      <c r="AI157" s="40" t="s">
        <v>24</v>
      </c>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c r="IQ157" s="9"/>
      <c r="IR157" s="9"/>
      <c r="IS157" s="9"/>
      <c r="IT157" s="9"/>
      <c r="IU157" s="9"/>
      <c r="IV157" s="9"/>
      <c r="IW157" s="9"/>
      <c r="IX157" s="9"/>
      <c r="IY157" s="9"/>
      <c r="IZ157" s="9"/>
      <c r="JA157" s="9"/>
      <c r="JB157" s="9"/>
      <c r="JC157" s="9"/>
      <c r="JD157" s="9"/>
      <c r="JE157" s="9"/>
      <c r="JF157" s="9"/>
      <c r="JG157" s="9"/>
      <c r="JH157" s="9"/>
      <c r="JI157" s="9"/>
      <c r="JJ157" s="9"/>
      <c r="JK157" s="9"/>
      <c r="JL157" s="9"/>
      <c r="JM157" s="9"/>
      <c r="JN157" s="9"/>
      <c r="JO157" s="9"/>
      <c r="JP157" s="9"/>
      <c r="JQ157" s="9"/>
      <c r="JR157" s="9"/>
      <c r="JS157" s="9"/>
      <c r="JT157" s="9"/>
      <c r="JU157" s="9"/>
      <c r="JV157" s="9"/>
      <c r="JW157" s="9"/>
      <c r="JX157" s="9"/>
      <c r="JY157" s="9"/>
      <c r="JZ157" s="9"/>
      <c r="KA157" s="9"/>
      <c r="KB157" s="9"/>
      <c r="KC157" s="9"/>
      <c r="KD157" s="9"/>
      <c r="KE157" s="9"/>
      <c r="KF157" s="9"/>
      <c r="KG157" s="9"/>
      <c r="KH157" s="9"/>
      <c r="KI157" s="9"/>
      <c r="KJ157" s="9"/>
      <c r="KK157" s="9"/>
      <c r="KL157" s="9"/>
      <c r="KM157" s="9"/>
      <c r="KN157" s="9"/>
      <c r="KO157" s="9"/>
      <c r="KP157" s="9"/>
      <c r="KQ157" s="9"/>
      <c r="KR157" s="9"/>
      <c r="KS157" s="9"/>
      <c r="KT157" s="9"/>
      <c r="KU157" s="9"/>
      <c r="KV157" s="9"/>
      <c r="KW157" s="9"/>
      <c r="KX157" s="9"/>
      <c r="KY157" s="9"/>
      <c r="KZ157" s="9"/>
      <c r="LA157" s="9"/>
      <c r="LB157" s="9"/>
      <c r="LC157" s="9"/>
      <c r="LD157" s="9"/>
      <c r="LE157" s="9"/>
      <c r="LF157" s="9"/>
      <c r="LG157" s="9"/>
      <c r="LH157" s="9"/>
      <c r="LI157" s="9"/>
      <c r="LJ157" s="9"/>
      <c r="LK157" s="9"/>
      <c r="LL157" s="9"/>
      <c r="LM157" s="9"/>
      <c r="LN157" s="9"/>
      <c r="LO157" s="9"/>
      <c r="LP157" s="9"/>
      <c r="LQ157" s="9"/>
      <c r="LR157" s="9"/>
      <c r="LS157" s="9"/>
      <c r="LT157" s="9"/>
      <c r="LU157" s="9"/>
      <c r="LV157" s="9"/>
      <c r="LW157" s="9"/>
      <c r="LX157" s="9"/>
      <c r="LY157" s="9"/>
      <c r="LZ157" s="9"/>
      <c r="MA157" s="9"/>
      <c r="MB157" s="9"/>
      <c r="MC157" s="9"/>
      <c r="MD157" s="9"/>
      <c r="ME157" s="9"/>
      <c r="MF157" s="9"/>
      <c r="MG157" s="9"/>
      <c r="MH157" s="9"/>
      <c r="MI157" s="9"/>
      <c r="MJ157" s="9"/>
      <c r="MK157" s="9"/>
      <c r="ML157" s="9"/>
      <c r="MM157" s="9"/>
      <c r="MN157" s="9"/>
      <c r="MO157" s="9"/>
      <c r="MP157" s="9"/>
      <c r="MQ157" s="9"/>
      <c r="MR157" s="9"/>
      <c r="MS157" s="9"/>
      <c r="MT157" s="9"/>
      <c r="MU157" s="9"/>
      <c r="MV157" s="9"/>
      <c r="MW157" s="9"/>
      <c r="MX157" s="9"/>
      <c r="MY157" s="9"/>
      <c r="MZ157" s="9"/>
      <c r="NA157" s="9"/>
      <c r="NB157" s="9"/>
      <c r="NC157" s="9"/>
      <c r="ND157" s="9"/>
      <c r="NE157" s="9"/>
      <c r="NF157" s="9"/>
      <c r="NG157" s="9"/>
      <c r="NH157" s="9"/>
      <c r="NI157" s="9"/>
      <c r="NJ157" s="9"/>
      <c r="NK157" s="9"/>
      <c r="NL157" s="9"/>
      <c r="NM157" s="9"/>
      <c r="NN157" s="9"/>
      <c r="NO157" s="9"/>
      <c r="NP157" s="9"/>
      <c r="NQ157" s="9"/>
    </row>
    <row r="158" spans="1:381" s="15" customFormat="1" ht="90" customHeight="1">
      <c r="A158" s="33"/>
      <c r="B158" s="33">
        <v>1</v>
      </c>
      <c r="C158" s="33"/>
      <c r="D158" s="33"/>
      <c r="E158" s="33"/>
      <c r="F158" s="33"/>
      <c r="G158" s="33"/>
      <c r="H158" s="34" t="s">
        <v>358</v>
      </c>
      <c r="I158" s="13" t="s">
        <v>106</v>
      </c>
      <c r="J158" s="35" t="s">
        <v>1230</v>
      </c>
      <c r="K158" s="4" t="s">
        <v>1231</v>
      </c>
      <c r="L158" s="2" t="s">
        <v>1242</v>
      </c>
      <c r="M158" s="34" t="s">
        <v>875</v>
      </c>
      <c r="N158" s="38" t="s">
        <v>1243</v>
      </c>
      <c r="O158" s="17">
        <v>44921</v>
      </c>
      <c r="P158" s="17">
        <v>44923</v>
      </c>
      <c r="Q158" s="17">
        <v>45260</v>
      </c>
      <c r="R158" s="39">
        <v>89120000</v>
      </c>
      <c r="S158" s="18">
        <v>400293000</v>
      </c>
      <c r="T158" s="18">
        <v>0</v>
      </c>
      <c r="U158" s="18">
        <v>0</v>
      </c>
      <c r="V158" s="18">
        <v>0</v>
      </c>
      <c r="W158" s="5">
        <f t="shared" si="18"/>
        <v>489413000</v>
      </c>
      <c r="X158" s="18">
        <v>0</v>
      </c>
      <c r="Y158" s="5">
        <f t="shared" si="19"/>
        <v>489413000</v>
      </c>
      <c r="Z158" s="19">
        <v>7294960</v>
      </c>
      <c r="AA158" s="5">
        <f t="shared" si="20"/>
        <v>482118040</v>
      </c>
      <c r="AB158" s="14" t="s">
        <v>119</v>
      </c>
      <c r="AC158" s="6" t="s">
        <v>57</v>
      </c>
      <c r="AD158" s="28">
        <v>830055758</v>
      </c>
      <c r="AE158" s="28">
        <v>1</v>
      </c>
      <c r="AF158" s="21" t="s">
        <v>877</v>
      </c>
      <c r="AG158" s="28">
        <v>6114015</v>
      </c>
      <c r="AH158" s="41" t="s">
        <v>58</v>
      </c>
      <c r="AI158" s="40" t="s">
        <v>24</v>
      </c>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c r="IQ158" s="9"/>
      <c r="IR158" s="9"/>
      <c r="IS158" s="9"/>
      <c r="IT158" s="9"/>
      <c r="IU158" s="9"/>
      <c r="IV158" s="9"/>
      <c r="IW158" s="9"/>
      <c r="IX158" s="9"/>
      <c r="IY158" s="9"/>
      <c r="IZ158" s="9"/>
      <c r="JA158" s="9"/>
      <c r="JB158" s="9"/>
      <c r="JC158" s="9"/>
      <c r="JD158" s="9"/>
      <c r="JE158" s="9"/>
      <c r="JF158" s="9"/>
      <c r="JG158" s="9"/>
      <c r="JH158" s="9"/>
      <c r="JI158" s="9"/>
      <c r="JJ158" s="9"/>
      <c r="JK158" s="9"/>
      <c r="JL158" s="9"/>
      <c r="JM158" s="9"/>
      <c r="JN158" s="9"/>
      <c r="JO158" s="9"/>
      <c r="JP158" s="9"/>
      <c r="JQ158" s="9"/>
      <c r="JR158" s="9"/>
      <c r="JS158" s="9"/>
      <c r="JT158" s="9"/>
      <c r="JU158" s="9"/>
      <c r="JV158" s="9"/>
      <c r="JW158" s="9"/>
      <c r="JX158" s="9"/>
      <c r="JY158" s="9"/>
      <c r="JZ158" s="9"/>
      <c r="KA158" s="9"/>
      <c r="KB158" s="9"/>
      <c r="KC158" s="9"/>
      <c r="KD158" s="9"/>
      <c r="KE158" s="9"/>
      <c r="KF158" s="9"/>
      <c r="KG158" s="9"/>
      <c r="KH158" s="9"/>
      <c r="KI158" s="9"/>
      <c r="KJ158" s="9"/>
      <c r="KK158" s="9"/>
      <c r="KL158" s="9"/>
      <c r="KM158" s="9"/>
      <c r="KN158" s="9"/>
      <c r="KO158" s="9"/>
      <c r="KP158" s="9"/>
      <c r="KQ158" s="9"/>
      <c r="KR158" s="9"/>
      <c r="KS158" s="9"/>
      <c r="KT158" s="9"/>
      <c r="KU158" s="9"/>
      <c r="KV158" s="9"/>
      <c r="KW158" s="9"/>
      <c r="KX158" s="9"/>
      <c r="KY158" s="9"/>
      <c r="KZ158" s="9"/>
      <c r="LA158" s="9"/>
      <c r="LB158" s="9"/>
      <c r="LC158" s="9"/>
      <c r="LD158" s="9"/>
      <c r="LE158" s="9"/>
      <c r="LF158" s="9"/>
      <c r="LG158" s="9"/>
      <c r="LH158" s="9"/>
      <c r="LI158" s="9"/>
      <c r="LJ158" s="9"/>
      <c r="LK158" s="9"/>
      <c r="LL158" s="9"/>
      <c r="LM158" s="9"/>
      <c r="LN158" s="9"/>
      <c r="LO158" s="9"/>
      <c r="LP158" s="9"/>
      <c r="LQ158" s="9"/>
      <c r="LR158" s="9"/>
      <c r="LS158" s="9"/>
      <c r="LT158" s="9"/>
      <c r="LU158" s="9"/>
      <c r="LV158" s="9"/>
      <c r="LW158" s="9"/>
      <c r="LX158" s="9"/>
      <c r="LY158" s="9"/>
      <c r="LZ158" s="9"/>
      <c r="MA158" s="9"/>
      <c r="MB158" s="9"/>
      <c r="MC158" s="9"/>
      <c r="MD158" s="9"/>
      <c r="ME158" s="9"/>
      <c r="MF158" s="9"/>
      <c r="MG158" s="9"/>
      <c r="MH158" s="9"/>
      <c r="MI158" s="9"/>
      <c r="MJ158" s="9"/>
      <c r="MK158" s="9"/>
      <c r="ML158" s="9"/>
      <c r="MM158" s="9"/>
      <c r="MN158" s="9"/>
      <c r="MO158" s="9"/>
      <c r="MP158" s="9"/>
      <c r="MQ158" s="9"/>
      <c r="MR158" s="9"/>
      <c r="MS158" s="9"/>
      <c r="MT158" s="9"/>
      <c r="MU158" s="9"/>
      <c r="MV158" s="9"/>
      <c r="MW158" s="9"/>
      <c r="MX158" s="9"/>
      <c r="MY158" s="9"/>
      <c r="MZ158" s="9"/>
      <c r="NA158" s="9"/>
      <c r="NB158" s="9"/>
      <c r="NC158" s="9"/>
      <c r="ND158" s="9"/>
      <c r="NE158" s="9"/>
      <c r="NF158" s="9"/>
      <c r="NG158" s="9"/>
      <c r="NH158" s="9"/>
      <c r="NI158" s="9"/>
      <c r="NJ158" s="9"/>
      <c r="NK158" s="9"/>
      <c r="NL158" s="9"/>
      <c r="NM158" s="9"/>
      <c r="NN158" s="9"/>
      <c r="NO158" s="9"/>
      <c r="NP158" s="9"/>
      <c r="NQ158" s="9"/>
    </row>
    <row r="159" spans="1:381" s="15" customFormat="1" ht="90" customHeight="1">
      <c r="A159" s="33"/>
      <c r="B159" s="33">
        <v>1</v>
      </c>
      <c r="C159" s="33"/>
      <c r="D159" s="33"/>
      <c r="E159" s="33"/>
      <c r="F159" s="33"/>
      <c r="G159" s="33"/>
      <c r="H159" s="34" t="s">
        <v>358</v>
      </c>
      <c r="I159" s="13" t="s">
        <v>106</v>
      </c>
      <c r="J159" s="35" t="s">
        <v>1230</v>
      </c>
      <c r="K159" s="4" t="s">
        <v>1231</v>
      </c>
      <c r="L159" s="2" t="s">
        <v>1244</v>
      </c>
      <c r="M159" s="34" t="s">
        <v>176</v>
      </c>
      <c r="N159" s="38" t="s">
        <v>1245</v>
      </c>
      <c r="O159" s="17">
        <v>44921</v>
      </c>
      <c r="P159" s="17">
        <v>44924</v>
      </c>
      <c r="Q159" s="17">
        <v>45260</v>
      </c>
      <c r="R159" s="39">
        <v>84600000</v>
      </c>
      <c r="S159" s="18">
        <v>600000000</v>
      </c>
      <c r="T159" s="18">
        <v>0</v>
      </c>
      <c r="U159" s="18">
        <v>0</v>
      </c>
      <c r="V159" s="18">
        <v>0</v>
      </c>
      <c r="W159" s="5">
        <f t="shared" si="18"/>
        <v>684600000</v>
      </c>
      <c r="X159" s="18">
        <v>0</v>
      </c>
      <c r="Y159" s="5">
        <f t="shared" si="19"/>
        <v>684600000</v>
      </c>
      <c r="Z159" s="19">
        <v>21094</v>
      </c>
      <c r="AA159" s="5">
        <f t="shared" si="20"/>
        <v>684578906</v>
      </c>
      <c r="AB159" s="14" t="s">
        <v>119</v>
      </c>
      <c r="AC159" s="6" t="s">
        <v>59</v>
      </c>
      <c r="AD159" s="28">
        <v>830053755</v>
      </c>
      <c r="AE159" s="28">
        <v>0</v>
      </c>
      <c r="AF159" s="11" t="s">
        <v>1246</v>
      </c>
      <c r="AG159" s="28">
        <v>2174253</v>
      </c>
      <c r="AH159" s="41" t="s">
        <v>1247</v>
      </c>
      <c r="AI159" s="40" t="s">
        <v>24</v>
      </c>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c r="IQ159" s="9"/>
      <c r="IR159" s="9"/>
      <c r="IS159" s="9"/>
      <c r="IT159" s="9"/>
      <c r="IU159" s="9"/>
      <c r="IV159" s="9"/>
      <c r="IW159" s="9"/>
      <c r="IX159" s="9"/>
      <c r="IY159" s="9"/>
      <c r="IZ159" s="9"/>
      <c r="JA159" s="9"/>
      <c r="JB159" s="9"/>
      <c r="JC159" s="9"/>
      <c r="JD159" s="9"/>
      <c r="JE159" s="9"/>
      <c r="JF159" s="9"/>
      <c r="JG159" s="9"/>
      <c r="JH159" s="9"/>
      <c r="JI159" s="9"/>
      <c r="JJ159" s="9"/>
      <c r="JK159" s="9"/>
      <c r="JL159" s="9"/>
      <c r="JM159" s="9"/>
      <c r="JN159" s="9"/>
      <c r="JO159" s="9"/>
      <c r="JP159" s="9"/>
      <c r="JQ159" s="9"/>
      <c r="JR159" s="9"/>
      <c r="JS159" s="9"/>
      <c r="JT159" s="9"/>
      <c r="JU159" s="9"/>
      <c r="JV159" s="9"/>
      <c r="JW159" s="9"/>
      <c r="JX159" s="9"/>
      <c r="JY159" s="9"/>
      <c r="JZ159" s="9"/>
      <c r="KA159" s="9"/>
      <c r="KB159" s="9"/>
      <c r="KC159" s="9"/>
      <c r="KD159" s="9"/>
      <c r="KE159" s="9"/>
      <c r="KF159" s="9"/>
      <c r="KG159" s="9"/>
      <c r="KH159" s="9"/>
      <c r="KI159" s="9"/>
      <c r="KJ159" s="9"/>
      <c r="KK159" s="9"/>
      <c r="KL159" s="9"/>
      <c r="KM159" s="9"/>
      <c r="KN159" s="9"/>
      <c r="KO159" s="9"/>
      <c r="KP159" s="9"/>
      <c r="KQ159" s="9"/>
      <c r="KR159" s="9"/>
      <c r="KS159" s="9"/>
      <c r="KT159" s="9"/>
      <c r="KU159" s="9"/>
      <c r="KV159" s="9"/>
      <c r="KW159" s="9"/>
      <c r="KX159" s="9"/>
      <c r="KY159" s="9"/>
      <c r="KZ159" s="9"/>
      <c r="LA159" s="9"/>
      <c r="LB159" s="9"/>
      <c r="LC159" s="9"/>
      <c r="LD159" s="9"/>
      <c r="LE159" s="9"/>
      <c r="LF159" s="9"/>
      <c r="LG159" s="9"/>
      <c r="LH159" s="9"/>
      <c r="LI159" s="9"/>
      <c r="LJ159" s="9"/>
      <c r="LK159" s="9"/>
      <c r="LL159" s="9"/>
      <c r="LM159" s="9"/>
      <c r="LN159" s="9"/>
      <c r="LO159" s="9"/>
      <c r="LP159" s="9"/>
      <c r="LQ159" s="9"/>
      <c r="LR159" s="9"/>
      <c r="LS159" s="9"/>
      <c r="LT159" s="9"/>
      <c r="LU159" s="9"/>
      <c r="LV159" s="9"/>
      <c r="LW159" s="9"/>
      <c r="LX159" s="9"/>
      <c r="LY159" s="9"/>
      <c r="LZ159" s="9"/>
      <c r="MA159" s="9"/>
      <c r="MB159" s="9"/>
      <c r="MC159" s="9"/>
      <c r="MD159" s="9"/>
      <c r="ME159" s="9"/>
      <c r="MF159" s="9"/>
      <c r="MG159" s="9"/>
      <c r="MH159" s="9"/>
      <c r="MI159" s="9"/>
      <c r="MJ159" s="9"/>
      <c r="MK159" s="9"/>
      <c r="ML159" s="9"/>
      <c r="MM159" s="9"/>
      <c r="MN159" s="9"/>
      <c r="MO159" s="9"/>
      <c r="MP159" s="9"/>
      <c r="MQ159" s="9"/>
      <c r="MR159" s="9"/>
      <c r="MS159" s="9"/>
      <c r="MT159" s="9"/>
      <c r="MU159" s="9"/>
      <c r="MV159" s="9"/>
      <c r="MW159" s="9"/>
      <c r="MX159" s="9"/>
      <c r="MY159" s="9"/>
      <c r="MZ159" s="9"/>
      <c r="NA159" s="9"/>
      <c r="NB159" s="9"/>
      <c r="NC159" s="9"/>
      <c r="ND159" s="9"/>
      <c r="NE159" s="9"/>
      <c r="NF159" s="9"/>
      <c r="NG159" s="9"/>
      <c r="NH159" s="9"/>
      <c r="NI159" s="9"/>
      <c r="NJ159" s="9"/>
      <c r="NK159" s="9"/>
      <c r="NL159" s="9"/>
      <c r="NM159" s="9"/>
      <c r="NN159" s="9"/>
      <c r="NO159" s="9"/>
      <c r="NP159" s="9"/>
      <c r="NQ159" s="9"/>
    </row>
    <row r="160" spans="1:381" s="15" customFormat="1" ht="90" customHeight="1">
      <c r="A160" s="33"/>
      <c r="B160" s="33">
        <v>1</v>
      </c>
      <c r="C160" s="33"/>
      <c r="D160" s="33"/>
      <c r="E160" s="33"/>
      <c r="F160" s="33"/>
      <c r="G160" s="33"/>
      <c r="H160" s="34" t="s">
        <v>358</v>
      </c>
      <c r="I160" s="13" t="s">
        <v>106</v>
      </c>
      <c r="J160" s="35" t="s">
        <v>1230</v>
      </c>
      <c r="K160" s="4" t="s">
        <v>1231</v>
      </c>
      <c r="L160" s="2" t="s">
        <v>1248</v>
      </c>
      <c r="M160" s="34" t="s">
        <v>1167</v>
      </c>
      <c r="N160" s="38" t="s">
        <v>1249</v>
      </c>
      <c r="O160" s="17">
        <v>44921</v>
      </c>
      <c r="P160" s="17">
        <v>44923</v>
      </c>
      <c r="Q160" s="17">
        <v>45260</v>
      </c>
      <c r="R160" s="39">
        <v>3800000</v>
      </c>
      <c r="S160" s="18">
        <v>20000000</v>
      </c>
      <c r="T160" s="18">
        <v>0</v>
      </c>
      <c r="U160" s="18">
        <v>0</v>
      </c>
      <c r="V160" s="18">
        <v>0</v>
      </c>
      <c r="W160" s="5">
        <f t="shared" si="18"/>
        <v>23800000</v>
      </c>
      <c r="X160" s="18">
        <v>0</v>
      </c>
      <c r="Y160" s="5">
        <f t="shared" si="19"/>
        <v>23800000</v>
      </c>
      <c r="Z160" s="19">
        <v>0</v>
      </c>
      <c r="AA160" s="5">
        <f t="shared" si="20"/>
        <v>23800000</v>
      </c>
      <c r="AB160" s="14" t="s">
        <v>119</v>
      </c>
      <c r="AC160" s="6" t="s">
        <v>1250</v>
      </c>
      <c r="AD160" s="28">
        <v>900607032</v>
      </c>
      <c r="AE160" s="28">
        <v>7</v>
      </c>
      <c r="AF160" s="21" t="s">
        <v>1169</v>
      </c>
      <c r="AG160" s="28">
        <v>3102477606</v>
      </c>
      <c r="AH160" s="41" t="s">
        <v>136</v>
      </c>
      <c r="AI160" s="40" t="s">
        <v>24</v>
      </c>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c r="IQ160" s="9"/>
      <c r="IR160" s="9"/>
      <c r="IS160" s="9"/>
      <c r="IT160" s="9"/>
      <c r="IU160" s="9"/>
      <c r="IV160" s="9"/>
      <c r="IW160" s="9"/>
      <c r="IX160" s="9"/>
      <c r="IY160" s="9"/>
      <c r="IZ160" s="9"/>
      <c r="JA160" s="9"/>
      <c r="JB160" s="9"/>
      <c r="JC160" s="9"/>
      <c r="JD160" s="9"/>
      <c r="JE160" s="9"/>
      <c r="JF160" s="9"/>
      <c r="JG160" s="9"/>
      <c r="JH160" s="9"/>
      <c r="JI160" s="9"/>
      <c r="JJ160" s="9"/>
      <c r="JK160" s="9"/>
      <c r="JL160" s="9"/>
      <c r="JM160" s="9"/>
      <c r="JN160" s="9"/>
      <c r="JO160" s="9"/>
      <c r="JP160" s="9"/>
      <c r="JQ160" s="9"/>
      <c r="JR160" s="9"/>
      <c r="JS160" s="9"/>
      <c r="JT160" s="9"/>
      <c r="JU160" s="9"/>
      <c r="JV160" s="9"/>
      <c r="JW160" s="9"/>
      <c r="JX160" s="9"/>
      <c r="JY160" s="9"/>
      <c r="JZ160" s="9"/>
      <c r="KA160" s="9"/>
      <c r="KB160" s="9"/>
      <c r="KC160" s="9"/>
      <c r="KD160" s="9"/>
      <c r="KE160" s="9"/>
      <c r="KF160" s="9"/>
      <c r="KG160" s="9"/>
      <c r="KH160" s="9"/>
      <c r="KI160" s="9"/>
      <c r="KJ160" s="9"/>
      <c r="KK160" s="9"/>
      <c r="KL160" s="9"/>
      <c r="KM160" s="9"/>
      <c r="KN160" s="9"/>
      <c r="KO160" s="9"/>
      <c r="KP160" s="9"/>
      <c r="KQ160" s="9"/>
      <c r="KR160" s="9"/>
      <c r="KS160" s="9"/>
      <c r="KT160" s="9"/>
      <c r="KU160" s="9"/>
      <c r="KV160" s="9"/>
      <c r="KW160" s="9"/>
      <c r="KX160" s="9"/>
      <c r="KY160" s="9"/>
      <c r="KZ160" s="9"/>
      <c r="LA160" s="9"/>
      <c r="LB160" s="9"/>
      <c r="LC160" s="9"/>
      <c r="LD160" s="9"/>
      <c r="LE160" s="9"/>
      <c r="LF160" s="9"/>
      <c r="LG160" s="9"/>
      <c r="LH160" s="9"/>
      <c r="LI160" s="9"/>
      <c r="LJ160" s="9"/>
      <c r="LK160" s="9"/>
      <c r="LL160" s="9"/>
      <c r="LM160" s="9"/>
      <c r="LN160" s="9"/>
      <c r="LO160" s="9"/>
      <c r="LP160" s="9"/>
      <c r="LQ160" s="9"/>
      <c r="LR160" s="9"/>
      <c r="LS160" s="9"/>
      <c r="LT160" s="9"/>
      <c r="LU160" s="9"/>
      <c r="LV160" s="9"/>
      <c r="LW160" s="9"/>
      <c r="LX160" s="9"/>
      <c r="LY160" s="9"/>
      <c r="LZ160" s="9"/>
      <c r="MA160" s="9"/>
      <c r="MB160" s="9"/>
      <c r="MC160" s="9"/>
      <c r="MD160" s="9"/>
      <c r="ME160" s="9"/>
      <c r="MF160" s="9"/>
      <c r="MG160" s="9"/>
      <c r="MH160" s="9"/>
      <c r="MI160" s="9"/>
      <c r="MJ160" s="9"/>
      <c r="MK160" s="9"/>
      <c r="ML160" s="9"/>
      <c r="MM160" s="9"/>
      <c r="MN160" s="9"/>
      <c r="MO160" s="9"/>
      <c r="MP160" s="9"/>
      <c r="MQ160" s="9"/>
      <c r="MR160" s="9"/>
      <c r="MS160" s="9"/>
      <c r="MT160" s="9"/>
      <c r="MU160" s="9"/>
      <c r="MV160" s="9"/>
      <c r="MW160" s="9"/>
      <c r="MX160" s="9"/>
      <c r="MY160" s="9"/>
      <c r="MZ160" s="9"/>
      <c r="NA160" s="9"/>
      <c r="NB160" s="9"/>
      <c r="NC160" s="9"/>
      <c r="ND160" s="9"/>
      <c r="NE160" s="9"/>
      <c r="NF160" s="9"/>
      <c r="NG160" s="9"/>
      <c r="NH160" s="9"/>
      <c r="NI160" s="9"/>
      <c r="NJ160" s="9"/>
      <c r="NK160" s="9"/>
      <c r="NL160" s="9"/>
      <c r="NM160" s="9"/>
      <c r="NN160" s="9"/>
      <c r="NO160" s="9"/>
      <c r="NP160" s="9"/>
      <c r="NQ160" s="9"/>
    </row>
    <row r="161" spans="1:381" s="15" customFormat="1" ht="90" customHeight="1">
      <c r="A161" s="33"/>
      <c r="B161" s="33"/>
      <c r="C161" s="33">
        <v>1</v>
      </c>
      <c r="D161" s="33"/>
      <c r="E161" s="33"/>
      <c r="F161" s="33"/>
      <c r="G161" s="33"/>
      <c r="H161" s="34" t="s">
        <v>746</v>
      </c>
      <c r="I161" s="13" t="s">
        <v>106</v>
      </c>
      <c r="J161" s="35" t="s">
        <v>1251</v>
      </c>
      <c r="K161" s="4" t="s">
        <v>1252</v>
      </c>
      <c r="L161" s="2" t="s">
        <v>1253</v>
      </c>
      <c r="M161" s="48" t="s">
        <v>1066</v>
      </c>
      <c r="N161" s="38" t="s">
        <v>1254</v>
      </c>
      <c r="O161" s="17">
        <v>44921</v>
      </c>
      <c r="P161" s="17">
        <v>44925</v>
      </c>
      <c r="Q161" s="17">
        <v>45046</v>
      </c>
      <c r="R161" s="39">
        <v>5000000</v>
      </c>
      <c r="S161" s="18">
        <v>60000000</v>
      </c>
      <c r="T161" s="18">
        <v>0</v>
      </c>
      <c r="U161" s="18">
        <v>0</v>
      </c>
      <c r="V161" s="18">
        <v>0</v>
      </c>
      <c r="W161" s="5">
        <f t="shared" ref="W161" si="27">R161+S161+T161+U161+V161</f>
        <v>65000000</v>
      </c>
      <c r="X161" s="18">
        <v>0</v>
      </c>
      <c r="Y161" s="5">
        <f t="shared" ref="Y161" si="28">W161+X161</f>
        <v>65000000</v>
      </c>
      <c r="Z161" s="19">
        <v>0</v>
      </c>
      <c r="AA161" s="5">
        <f t="shared" ref="AA161" si="29">Y161-Z161</f>
        <v>65000000</v>
      </c>
      <c r="AB161" s="7" t="s">
        <v>1387</v>
      </c>
      <c r="AC161" s="6" t="s">
        <v>197</v>
      </c>
      <c r="AD161" s="28">
        <v>830041488</v>
      </c>
      <c r="AE161" s="28">
        <v>7</v>
      </c>
      <c r="AF161" s="11" t="s">
        <v>1068</v>
      </c>
      <c r="AG161" s="28">
        <v>4283966</v>
      </c>
      <c r="AH161" s="41" t="s">
        <v>198</v>
      </c>
      <c r="AI161" s="40" t="s">
        <v>24</v>
      </c>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c r="IQ161" s="9"/>
      <c r="IR161" s="9"/>
      <c r="IS161" s="9"/>
      <c r="IT161" s="9"/>
      <c r="IU161" s="9"/>
      <c r="IV161" s="9"/>
      <c r="IW161" s="9"/>
      <c r="IX161" s="9"/>
      <c r="IY161" s="9"/>
      <c r="IZ161" s="9"/>
      <c r="JA161" s="9"/>
      <c r="JB161" s="9"/>
      <c r="JC161" s="9"/>
      <c r="JD161" s="9"/>
      <c r="JE161" s="9"/>
      <c r="JF161" s="9"/>
      <c r="JG161" s="9"/>
      <c r="JH161" s="9"/>
      <c r="JI161" s="9"/>
      <c r="JJ161" s="9"/>
      <c r="JK161" s="9"/>
      <c r="JL161" s="9"/>
      <c r="JM161" s="9"/>
      <c r="JN161" s="9"/>
      <c r="JO161" s="9"/>
      <c r="JP161" s="9"/>
      <c r="JQ161" s="9"/>
      <c r="JR161" s="9"/>
      <c r="JS161" s="9"/>
      <c r="JT161" s="9"/>
      <c r="JU161" s="9"/>
      <c r="JV161" s="9"/>
      <c r="JW161" s="9"/>
      <c r="JX161" s="9"/>
      <c r="JY161" s="9"/>
      <c r="JZ161" s="9"/>
      <c r="KA161" s="9"/>
      <c r="KB161" s="9"/>
      <c r="KC161" s="9"/>
      <c r="KD161" s="9"/>
      <c r="KE161" s="9"/>
      <c r="KF161" s="9"/>
      <c r="KG161" s="9"/>
      <c r="KH161" s="9"/>
      <c r="KI161" s="9"/>
      <c r="KJ161" s="9"/>
      <c r="KK161" s="9"/>
      <c r="KL161" s="9"/>
      <c r="KM161" s="9"/>
      <c r="KN161" s="9"/>
      <c r="KO161" s="9"/>
      <c r="KP161" s="9"/>
      <c r="KQ161" s="9"/>
      <c r="KR161" s="9"/>
      <c r="KS161" s="9"/>
      <c r="KT161" s="9"/>
      <c r="KU161" s="9"/>
      <c r="KV161" s="9"/>
      <c r="KW161" s="9"/>
      <c r="KX161" s="9"/>
      <c r="KY161" s="9"/>
      <c r="KZ161" s="9"/>
      <c r="LA161" s="9"/>
      <c r="LB161" s="9"/>
      <c r="LC161" s="9"/>
      <c r="LD161" s="9"/>
      <c r="LE161" s="9"/>
      <c r="LF161" s="9"/>
      <c r="LG161" s="9"/>
      <c r="LH161" s="9"/>
      <c r="LI161" s="9"/>
      <c r="LJ161" s="9"/>
      <c r="LK161" s="9"/>
      <c r="LL161" s="9"/>
      <c r="LM161" s="9"/>
      <c r="LN161" s="9"/>
      <c r="LO161" s="9"/>
      <c r="LP161" s="9"/>
      <c r="LQ161" s="9"/>
      <c r="LR161" s="9"/>
      <c r="LS161" s="9"/>
      <c r="LT161" s="9"/>
      <c r="LU161" s="9"/>
      <c r="LV161" s="9"/>
      <c r="LW161" s="9"/>
      <c r="LX161" s="9"/>
      <c r="LY161" s="9"/>
      <c r="LZ161" s="9"/>
      <c r="MA161" s="9"/>
      <c r="MB161" s="9"/>
      <c r="MC161" s="9"/>
      <c r="MD161" s="9"/>
      <c r="ME161" s="9"/>
      <c r="MF161" s="9"/>
      <c r="MG161" s="9"/>
      <c r="MH161" s="9"/>
      <c r="MI161" s="9"/>
      <c r="MJ161" s="9"/>
      <c r="MK161" s="9"/>
      <c r="ML161" s="9"/>
      <c r="MM161" s="9"/>
      <c r="MN161" s="9"/>
      <c r="MO161" s="9"/>
      <c r="MP161" s="9"/>
      <c r="MQ161" s="9"/>
      <c r="MR161" s="9"/>
      <c r="MS161" s="9"/>
      <c r="MT161" s="9"/>
      <c r="MU161" s="9"/>
      <c r="MV161" s="9"/>
      <c r="MW161" s="9"/>
      <c r="MX161" s="9"/>
      <c r="MY161" s="9"/>
      <c r="MZ161" s="9"/>
      <c r="NA161" s="9"/>
      <c r="NB161" s="9"/>
      <c r="NC161" s="9"/>
      <c r="ND161" s="9"/>
      <c r="NE161" s="9"/>
      <c r="NF161" s="9"/>
      <c r="NG161" s="9"/>
      <c r="NH161" s="9"/>
      <c r="NI161" s="9"/>
      <c r="NJ161" s="9"/>
      <c r="NK161" s="9"/>
      <c r="NL161" s="9"/>
      <c r="NM161" s="9"/>
      <c r="NN161" s="9"/>
      <c r="NO161" s="9"/>
      <c r="NP161" s="9"/>
      <c r="NQ161" s="9"/>
    </row>
    <row r="162" spans="1:381" s="15" customFormat="1" ht="90" customHeight="1">
      <c r="A162" s="33"/>
      <c r="B162" s="33"/>
      <c r="C162" s="33">
        <v>1</v>
      </c>
      <c r="D162" s="33"/>
      <c r="E162" s="33"/>
      <c r="F162" s="33"/>
      <c r="G162" s="33"/>
      <c r="H162" s="34" t="s">
        <v>763</v>
      </c>
      <c r="I162" s="13" t="s">
        <v>106</v>
      </c>
      <c r="J162" s="35" t="s">
        <v>1255</v>
      </c>
      <c r="K162" s="4" t="s">
        <v>1256</v>
      </c>
      <c r="L162" s="2" t="s">
        <v>1257</v>
      </c>
      <c r="M162" s="47" t="s">
        <v>1107</v>
      </c>
      <c r="N162" s="38" t="s">
        <v>1258</v>
      </c>
      <c r="O162" s="17">
        <v>44921</v>
      </c>
      <c r="P162" s="17">
        <v>44925</v>
      </c>
      <c r="Q162" s="17">
        <v>45046</v>
      </c>
      <c r="R162" s="39">
        <v>7000000</v>
      </c>
      <c r="S162" s="18">
        <v>13000000</v>
      </c>
      <c r="T162" s="18">
        <v>0</v>
      </c>
      <c r="U162" s="18">
        <v>0</v>
      </c>
      <c r="V162" s="18">
        <v>0</v>
      </c>
      <c r="W162" s="5">
        <f t="shared" si="18"/>
        <v>20000000</v>
      </c>
      <c r="X162" s="18">
        <v>0</v>
      </c>
      <c r="Y162" s="5">
        <f t="shared" si="19"/>
        <v>20000000</v>
      </c>
      <c r="Z162" s="19">
        <v>0</v>
      </c>
      <c r="AA162" s="5">
        <f t="shared" si="20"/>
        <v>20000000</v>
      </c>
      <c r="AB162" s="7" t="s">
        <v>1387</v>
      </c>
      <c r="AC162" s="6" t="s">
        <v>168</v>
      </c>
      <c r="AD162" s="28">
        <v>830039229</v>
      </c>
      <c r="AE162" s="28">
        <v>1</v>
      </c>
      <c r="AF162" s="21" t="s">
        <v>645</v>
      </c>
      <c r="AG162" s="28">
        <v>3183592682</v>
      </c>
      <c r="AH162" s="41" t="s">
        <v>646</v>
      </c>
      <c r="AI162" s="40" t="s">
        <v>24</v>
      </c>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c r="IQ162" s="9"/>
      <c r="IR162" s="9"/>
      <c r="IS162" s="9"/>
      <c r="IT162" s="9"/>
      <c r="IU162" s="9"/>
      <c r="IV162" s="9"/>
      <c r="IW162" s="9"/>
      <c r="IX162" s="9"/>
      <c r="IY162" s="9"/>
      <c r="IZ162" s="9"/>
      <c r="JA162" s="9"/>
      <c r="JB162" s="9"/>
      <c r="JC162" s="9"/>
      <c r="JD162" s="9"/>
      <c r="JE162" s="9"/>
      <c r="JF162" s="9"/>
      <c r="JG162" s="9"/>
      <c r="JH162" s="9"/>
      <c r="JI162" s="9"/>
      <c r="JJ162" s="9"/>
      <c r="JK162" s="9"/>
      <c r="JL162" s="9"/>
      <c r="JM162" s="9"/>
      <c r="JN162" s="9"/>
      <c r="JO162" s="9"/>
      <c r="JP162" s="9"/>
      <c r="JQ162" s="9"/>
      <c r="JR162" s="9"/>
      <c r="JS162" s="9"/>
      <c r="JT162" s="9"/>
      <c r="JU162" s="9"/>
      <c r="JV162" s="9"/>
      <c r="JW162" s="9"/>
      <c r="JX162" s="9"/>
      <c r="JY162" s="9"/>
      <c r="JZ162" s="9"/>
      <c r="KA162" s="9"/>
      <c r="KB162" s="9"/>
      <c r="KC162" s="9"/>
      <c r="KD162" s="9"/>
      <c r="KE162" s="9"/>
      <c r="KF162" s="9"/>
      <c r="KG162" s="9"/>
      <c r="KH162" s="9"/>
      <c r="KI162" s="9"/>
      <c r="KJ162" s="9"/>
      <c r="KK162" s="9"/>
      <c r="KL162" s="9"/>
      <c r="KM162" s="9"/>
      <c r="KN162" s="9"/>
      <c r="KO162" s="9"/>
      <c r="KP162" s="9"/>
      <c r="KQ162" s="9"/>
      <c r="KR162" s="9"/>
      <c r="KS162" s="9"/>
      <c r="KT162" s="9"/>
      <c r="KU162" s="9"/>
      <c r="KV162" s="9"/>
      <c r="KW162" s="9"/>
      <c r="KX162" s="9"/>
      <c r="KY162" s="9"/>
      <c r="KZ162" s="9"/>
      <c r="LA162" s="9"/>
      <c r="LB162" s="9"/>
      <c r="LC162" s="9"/>
      <c r="LD162" s="9"/>
      <c r="LE162" s="9"/>
      <c r="LF162" s="9"/>
      <c r="LG162" s="9"/>
      <c r="LH162" s="9"/>
      <c r="LI162" s="9"/>
      <c r="LJ162" s="9"/>
      <c r="LK162" s="9"/>
      <c r="LL162" s="9"/>
      <c r="LM162" s="9"/>
      <c r="LN162" s="9"/>
      <c r="LO162" s="9"/>
      <c r="LP162" s="9"/>
      <c r="LQ162" s="9"/>
      <c r="LR162" s="9"/>
      <c r="LS162" s="9"/>
      <c r="LT162" s="9"/>
      <c r="LU162" s="9"/>
      <c r="LV162" s="9"/>
      <c r="LW162" s="9"/>
      <c r="LX162" s="9"/>
      <c r="LY162" s="9"/>
      <c r="LZ162" s="9"/>
      <c r="MA162" s="9"/>
      <c r="MB162" s="9"/>
      <c r="MC162" s="9"/>
      <c r="MD162" s="9"/>
      <c r="ME162" s="9"/>
      <c r="MF162" s="9"/>
      <c r="MG162" s="9"/>
      <c r="MH162" s="9"/>
      <c r="MI162" s="9"/>
      <c r="MJ162" s="9"/>
      <c r="MK162" s="9"/>
      <c r="ML162" s="9"/>
      <c r="MM162" s="9"/>
      <c r="MN162" s="9"/>
      <c r="MO162" s="9"/>
      <c r="MP162" s="9"/>
      <c r="MQ162" s="9"/>
      <c r="MR162" s="9"/>
      <c r="MS162" s="9"/>
      <c r="MT162" s="9"/>
      <c r="MU162" s="9"/>
      <c r="MV162" s="9"/>
      <c r="MW162" s="9"/>
      <c r="MX162" s="9"/>
      <c r="MY162" s="9"/>
      <c r="MZ162" s="9"/>
      <c r="NA162" s="9"/>
      <c r="NB162" s="9"/>
      <c r="NC162" s="9"/>
      <c r="ND162" s="9"/>
      <c r="NE162" s="9"/>
      <c r="NF162" s="9"/>
      <c r="NG162" s="9"/>
      <c r="NH162" s="9"/>
      <c r="NI162" s="9"/>
      <c r="NJ162" s="9"/>
      <c r="NK162" s="9"/>
      <c r="NL162" s="9"/>
      <c r="NM162" s="9"/>
      <c r="NN162" s="9"/>
      <c r="NO162" s="9"/>
      <c r="NP162" s="9"/>
      <c r="NQ162" s="9"/>
    </row>
    <row r="163" spans="1:381" s="15" customFormat="1" ht="90" customHeight="1">
      <c r="A163" s="33"/>
      <c r="B163" s="33"/>
      <c r="C163" s="33">
        <v>1</v>
      </c>
      <c r="D163" s="33"/>
      <c r="E163" s="33"/>
      <c r="F163" s="33"/>
      <c r="G163" s="33"/>
      <c r="H163" s="34" t="s">
        <v>763</v>
      </c>
      <c r="I163" s="13" t="s">
        <v>106</v>
      </c>
      <c r="J163" s="35" t="s">
        <v>1255</v>
      </c>
      <c r="K163" s="4" t="s">
        <v>1256</v>
      </c>
      <c r="L163" s="2" t="s">
        <v>1259</v>
      </c>
      <c r="M163" s="34" t="s">
        <v>123</v>
      </c>
      <c r="N163" s="38" t="s">
        <v>1260</v>
      </c>
      <c r="O163" s="17">
        <v>44922</v>
      </c>
      <c r="P163" s="17">
        <v>44925</v>
      </c>
      <c r="Q163" s="17">
        <v>45046</v>
      </c>
      <c r="R163" s="39">
        <v>1000000</v>
      </c>
      <c r="S163" s="18">
        <v>5000000</v>
      </c>
      <c r="T163" s="18">
        <v>0</v>
      </c>
      <c r="U163" s="18">
        <v>0</v>
      </c>
      <c r="V163" s="18">
        <v>0</v>
      </c>
      <c r="W163" s="5">
        <f t="shared" si="18"/>
        <v>6000000</v>
      </c>
      <c r="X163" s="18">
        <v>0</v>
      </c>
      <c r="Y163" s="5">
        <f t="shared" si="19"/>
        <v>6000000</v>
      </c>
      <c r="Z163" s="19">
        <v>0</v>
      </c>
      <c r="AA163" s="5">
        <f t="shared" si="20"/>
        <v>6000000</v>
      </c>
      <c r="AB163" s="7" t="s">
        <v>1387</v>
      </c>
      <c r="AC163" s="6" t="s">
        <v>1261</v>
      </c>
      <c r="AD163" s="28">
        <v>900931305</v>
      </c>
      <c r="AE163" s="28">
        <v>0</v>
      </c>
      <c r="AF163" s="11" t="s">
        <v>1262</v>
      </c>
      <c r="AG163" s="28">
        <v>3208830857</v>
      </c>
      <c r="AH163" s="41" t="s">
        <v>1263</v>
      </c>
      <c r="AI163" s="40" t="s">
        <v>24</v>
      </c>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c r="IQ163" s="9"/>
      <c r="IR163" s="9"/>
      <c r="IS163" s="9"/>
      <c r="IT163" s="9"/>
      <c r="IU163" s="9"/>
      <c r="IV163" s="9"/>
      <c r="IW163" s="9"/>
      <c r="IX163" s="9"/>
      <c r="IY163" s="9"/>
      <c r="IZ163" s="9"/>
      <c r="JA163" s="9"/>
      <c r="JB163" s="9"/>
      <c r="JC163" s="9"/>
      <c r="JD163" s="9"/>
      <c r="JE163" s="9"/>
      <c r="JF163" s="9"/>
      <c r="JG163" s="9"/>
      <c r="JH163" s="9"/>
      <c r="JI163" s="9"/>
      <c r="JJ163" s="9"/>
      <c r="JK163" s="9"/>
      <c r="JL163" s="9"/>
      <c r="JM163" s="9"/>
      <c r="JN163" s="9"/>
      <c r="JO163" s="9"/>
      <c r="JP163" s="9"/>
      <c r="JQ163" s="9"/>
      <c r="JR163" s="9"/>
      <c r="JS163" s="9"/>
      <c r="JT163" s="9"/>
      <c r="JU163" s="9"/>
      <c r="JV163" s="9"/>
      <c r="JW163" s="9"/>
      <c r="JX163" s="9"/>
      <c r="JY163" s="9"/>
      <c r="JZ163" s="9"/>
      <c r="KA163" s="9"/>
      <c r="KB163" s="9"/>
      <c r="KC163" s="9"/>
      <c r="KD163" s="9"/>
      <c r="KE163" s="9"/>
      <c r="KF163" s="9"/>
      <c r="KG163" s="9"/>
      <c r="KH163" s="9"/>
      <c r="KI163" s="9"/>
      <c r="KJ163" s="9"/>
      <c r="KK163" s="9"/>
      <c r="KL163" s="9"/>
      <c r="KM163" s="9"/>
      <c r="KN163" s="9"/>
      <c r="KO163" s="9"/>
      <c r="KP163" s="9"/>
      <c r="KQ163" s="9"/>
      <c r="KR163" s="9"/>
      <c r="KS163" s="9"/>
      <c r="KT163" s="9"/>
      <c r="KU163" s="9"/>
      <c r="KV163" s="9"/>
      <c r="KW163" s="9"/>
      <c r="KX163" s="9"/>
      <c r="KY163" s="9"/>
      <c r="KZ163" s="9"/>
      <c r="LA163" s="9"/>
      <c r="LB163" s="9"/>
      <c r="LC163" s="9"/>
      <c r="LD163" s="9"/>
      <c r="LE163" s="9"/>
      <c r="LF163" s="9"/>
      <c r="LG163" s="9"/>
      <c r="LH163" s="9"/>
      <c r="LI163" s="9"/>
      <c r="LJ163" s="9"/>
      <c r="LK163" s="9"/>
      <c r="LL163" s="9"/>
      <c r="LM163" s="9"/>
      <c r="LN163" s="9"/>
      <c r="LO163" s="9"/>
      <c r="LP163" s="9"/>
      <c r="LQ163" s="9"/>
      <c r="LR163" s="9"/>
      <c r="LS163" s="9"/>
      <c r="LT163" s="9"/>
      <c r="LU163" s="9"/>
      <c r="LV163" s="9"/>
      <c r="LW163" s="9"/>
      <c r="LX163" s="9"/>
      <c r="LY163" s="9"/>
      <c r="LZ163" s="9"/>
      <c r="MA163" s="9"/>
      <c r="MB163" s="9"/>
      <c r="MC163" s="9"/>
      <c r="MD163" s="9"/>
      <c r="ME163" s="9"/>
      <c r="MF163" s="9"/>
      <c r="MG163" s="9"/>
      <c r="MH163" s="9"/>
      <c r="MI163" s="9"/>
      <c r="MJ163" s="9"/>
      <c r="MK163" s="9"/>
      <c r="ML163" s="9"/>
      <c r="MM163" s="9"/>
      <c r="MN163" s="9"/>
      <c r="MO163" s="9"/>
      <c r="MP163" s="9"/>
      <c r="MQ163" s="9"/>
      <c r="MR163" s="9"/>
      <c r="MS163" s="9"/>
      <c r="MT163" s="9"/>
      <c r="MU163" s="9"/>
      <c r="MV163" s="9"/>
      <c r="MW163" s="9"/>
      <c r="MX163" s="9"/>
      <c r="MY163" s="9"/>
      <c r="MZ163" s="9"/>
      <c r="NA163" s="9"/>
      <c r="NB163" s="9"/>
      <c r="NC163" s="9"/>
      <c r="ND163" s="9"/>
      <c r="NE163" s="9"/>
      <c r="NF163" s="9"/>
      <c r="NG163" s="9"/>
      <c r="NH163" s="9"/>
      <c r="NI163" s="9"/>
      <c r="NJ163" s="9"/>
      <c r="NK163" s="9"/>
      <c r="NL163" s="9"/>
      <c r="NM163" s="9"/>
      <c r="NN163" s="9"/>
      <c r="NO163" s="9"/>
      <c r="NP163" s="9"/>
      <c r="NQ163" s="9"/>
    </row>
    <row r="164" spans="1:381" s="15" customFormat="1" ht="90" customHeight="1">
      <c r="A164" s="33"/>
      <c r="B164" s="33"/>
      <c r="C164" s="33">
        <v>1</v>
      </c>
      <c r="D164" s="33"/>
      <c r="E164" s="33"/>
      <c r="F164" s="33"/>
      <c r="G164" s="33"/>
      <c r="H164" s="34" t="s">
        <v>756</v>
      </c>
      <c r="I164" s="13" t="s">
        <v>106</v>
      </c>
      <c r="J164" s="35" t="s">
        <v>1264</v>
      </c>
      <c r="K164" s="4" t="s">
        <v>1265</v>
      </c>
      <c r="L164" s="2" t="s">
        <v>1266</v>
      </c>
      <c r="M164" s="48" t="s">
        <v>37</v>
      </c>
      <c r="N164" s="38" t="s">
        <v>1267</v>
      </c>
      <c r="O164" s="17">
        <v>44921</v>
      </c>
      <c r="P164" s="17">
        <v>44925</v>
      </c>
      <c r="Q164" s="17">
        <v>45046</v>
      </c>
      <c r="R164" s="39">
        <v>19000000</v>
      </c>
      <c r="S164" s="18">
        <v>46000000</v>
      </c>
      <c r="T164" s="18">
        <v>0</v>
      </c>
      <c r="U164" s="18">
        <v>0</v>
      </c>
      <c r="V164" s="18">
        <v>0</v>
      </c>
      <c r="W164" s="5">
        <f t="shared" ref="W164" si="30">R164+S164+T164+U164+V164</f>
        <v>65000000</v>
      </c>
      <c r="X164" s="18">
        <v>0</v>
      </c>
      <c r="Y164" s="5">
        <f t="shared" ref="Y164" si="31">W164+X164</f>
        <v>65000000</v>
      </c>
      <c r="Z164" s="19">
        <v>0</v>
      </c>
      <c r="AA164" s="5">
        <f t="shared" ref="AA164" si="32">Y164-Z164</f>
        <v>65000000</v>
      </c>
      <c r="AB164" s="7" t="s">
        <v>1387</v>
      </c>
      <c r="AC164" s="6" t="s">
        <v>267</v>
      </c>
      <c r="AD164" s="28">
        <v>860024862</v>
      </c>
      <c r="AE164" s="28">
        <v>6</v>
      </c>
      <c r="AF164" s="21" t="s">
        <v>193</v>
      </c>
      <c r="AG164" s="28">
        <v>7441740</v>
      </c>
      <c r="AH164" s="41" t="s">
        <v>38</v>
      </c>
      <c r="AI164" s="40" t="s">
        <v>24</v>
      </c>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c r="IQ164" s="9"/>
      <c r="IR164" s="9"/>
      <c r="IS164" s="9"/>
      <c r="IT164" s="9"/>
      <c r="IU164" s="9"/>
      <c r="IV164" s="9"/>
      <c r="IW164" s="9"/>
      <c r="IX164" s="9"/>
      <c r="IY164" s="9"/>
      <c r="IZ164" s="9"/>
      <c r="JA164" s="9"/>
      <c r="JB164" s="9"/>
      <c r="JC164" s="9"/>
      <c r="JD164" s="9"/>
      <c r="JE164" s="9"/>
      <c r="JF164" s="9"/>
      <c r="JG164" s="9"/>
      <c r="JH164" s="9"/>
      <c r="JI164" s="9"/>
      <c r="JJ164" s="9"/>
      <c r="JK164" s="9"/>
      <c r="JL164" s="9"/>
      <c r="JM164" s="9"/>
      <c r="JN164" s="9"/>
      <c r="JO164" s="9"/>
      <c r="JP164" s="9"/>
      <c r="JQ164" s="9"/>
      <c r="JR164" s="9"/>
      <c r="JS164" s="9"/>
      <c r="JT164" s="9"/>
      <c r="JU164" s="9"/>
      <c r="JV164" s="9"/>
      <c r="JW164" s="9"/>
      <c r="JX164" s="9"/>
      <c r="JY164" s="9"/>
      <c r="JZ164" s="9"/>
      <c r="KA164" s="9"/>
      <c r="KB164" s="9"/>
      <c r="KC164" s="9"/>
      <c r="KD164" s="9"/>
      <c r="KE164" s="9"/>
      <c r="KF164" s="9"/>
      <c r="KG164" s="9"/>
      <c r="KH164" s="9"/>
      <c r="KI164" s="9"/>
      <c r="KJ164" s="9"/>
      <c r="KK164" s="9"/>
      <c r="KL164" s="9"/>
      <c r="KM164" s="9"/>
      <c r="KN164" s="9"/>
      <c r="KO164" s="9"/>
      <c r="KP164" s="9"/>
      <c r="KQ164" s="9"/>
      <c r="KR164" s="9"/>
      <c r="KS164" s="9"/>
      <c r="KT164" s="9"/>
      <c r="KU164" s="9"/>
      <c r="KV164" s="9"/>
      <c r="KW164" s="9"/>
      <c r="KX164" s="9"/>
      <c r="KY164" s="9"/>
      <c r="KZ164" s="9"/>
      <c r="LA164" s="9"/>
      <c r="LB164" s="9"/>
      <c r="LC164" s="9"/>
      <c r="LD164" s="9"/>
      <c r="LE164" s="9"/>
      <c r="LF164" s="9"/>
      <c r="LG164" s="9"/>
      <c r="LH164" s="9"/>
      <c r="LI164" s="9"/>
      <c r="LJ164" s="9"/>
      <c r="LK164" s="9"/>
      <c r="LL164" s="9"/>
      <c r="LM164" s="9"/>
      <c r="LN164" s="9"/>
      <c r="LO164" s="9"/>
      <c r="LP164" s="9"/>
      <c r="LQ164" s="9"/>
      <c r="LR164" s="9"/>
      <c r="LS164" s="9"/>
      <c r="LT164" s="9"/>
      <c r="LU164" s="9"/>
      <c r="LV164" s="9"/>
      <c r="LW164" s="9"/>
      <c r="LX164" s="9"/>
      <c r="LY164" s="9"/>
      <c r="LZ164" s="9"/>
      <c r="MA164" s="9"/>
      <c r="MB164" s="9"/>
      <c r="MC164" s="9"/>
      <c r="MD164" s="9"/>
      <c r="ME164" s="9"/>
      <c r="MF164" s="9"/>
      <c r="MG164" s="9"/>
      <c r="MH164" s="9"/>
      <c r="MI164" s="9"/>
      <c r="MJ164" s="9"/>
      <c r="MK164" s="9"/>
      <c r="ML164" s="9"/>
      <c r="MM164" s="9"/>
      <c r="MN164" s="9"/>
      <c r="MO164" s="9"/>
      <c r="MP164" s="9"/>
      <c r="MQ164" s="9"/>
      <c r="MR164" s="9"/>
      <c r="MS164" s="9"/>
      <c r="MT164" s="9"/>
      <c r="MU164" s="9"/>
      <c r="MV164" s="9"/>
      <c r="MW164" s="9"/>
      <c r="MX164" s="9"/>
      <c r="MY164" s="9"/>
      <c r="MZ164" s="9"/>
      <c r="NA164" s="9"/>
      <c r="NB164" s="9"/>
      <c r="NC164" s="9"/>
      <c r="ND164" s="9"/>
      <c r="NE164" s="9"/>
      <c r="NF164" s="9"/>
      <c r="NG164" s="9"/>
      <c r="NH164" s="9"/>
      <c r="NI164" s="9"/>
      <c r="NJ164" s="9"/>
      <c r="NK164" s="9"/>
      <c r="NL164" s="9"/>
      <c r="NM164" s="9"/>
      <c r="NN164" s="9"/>
      <c r="NO164" s="9"/>
      <c r="NP164" s="9"/>
      <c r="NQ164" s="9"/>
    </row>
    <row r="165" spans="1:381" s="15" customFormat="1" ht="90" customHeight="1">
      <c r="A165" s="33"/>
      <c r="B165" s="33"/>
      <c r="C165" s="33"/>
      <c r="D165" s="33">
        <v>1</v>
      </c>
      <c r="E165" s="33"/>
      <c r="F165" s="33"/>
      <c r="G165" s="33"/>
      <c r="H165" s="34" t="s">
        <v>513</v>
      </c>
      <c r="I165" s="13" t="s">
        <v>106</v>
      </c>
      <c r="J165" s="35" t="s">
        <v>1268</v>
      </c>
      <c r="K165" s="4" t="s">
        <v>1269</v>
      </c>
      <c r="L165" s="2" t="s">
        <v>1270</v>
      </c>
      <c r="M165" s="34" t="s">
        <v>620</v>
      </c>
      <c r="N165" s="38" t="s">
        <v>1271</v>
      </c>
      <c r="O165" s="17">
        <v>44922</v>
      </c>
      <c r="P165" s="17">
        <v>44925</v>
      </c>
      <c r="Q165" s="17">
        <v>46234</v>
      </c>
      <c r="R165" s="39">
        <v>1000000</v>
      </c>
      <c r="S165" s="18">
        <v>40000000</v>
      </c>
      <c r="T165" s="18">
        <v>40000000</v>
      </c>
      <c r="U165" s="18">
        <v>40000000</v>
      </c>
      <c r="V165" s="18">
        <v>20000000</v>
      </c>
      <c r="W165" s="5">
        <f t="shared" si="18"/>
        <v>141000000</v>
      </c>
      <c r="X165" s="18">
        <v>0</v>
      </c>
      <c r="Y165" s="5">
        <f t="shared" si="19"/>
        <v>141000000</v>
      </c>
      <c r="Z165" s="19">
        <v>0</v>
      </c>
      <c r="AA165" s="5">
        <f t="shared" si="20"/>
        <v>141000000</v>
      </c>
      <c r="AB165" s="14" t="s">
        <v>162</v>
      </c>
      <c r="AC165" s="6" t="s">
        <v>304</v>
      </c>
      <c r="AD165" s="28">
        <v>901154519</v>
      </c>
      <c r="AE165" s="28">
        <v>1</v>
      </c>
      <c r="AF165" s="21" t="s">
        <v>1272</v>
      </c>
      <c r="AG165" s="28">
        <v>5191796</v>
      </c>
      <c r="AH165" s="41" t="s">
        <v>305</v>
      </c>
      <c r="AI165" s="40" t="s">
        <v>24</v>
      </c>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c r="IQ165" s="9"/>
      <c r="IR165" s="9"/>
      <c r="IS165" s="9"/>
      <c r="IT165" s="9"/>
      <c r="IU165" s="9"/>
      <c r="IV165" s="9"/>
      <c r="IW165" s="9"/>
      <c r="IX165" s="9"/>
      <c r="IY165" s="9"/>
      <c r="IZ165" s="9"/>
      <c r="JA165" s="9"/>
      <c r="JB165" s="9"/>
      <c r="JC165" s="9"/>
      <c r="JD165" s="9"/>
      <c r="JE165" s="9"/>
      <c r="JF165" s="9"/>
      <c r="JG165" s="9"/>
      <c r="JH165" s="9"/>
      <c r="JI165" s="9"/>
      <c r="JJ165" s="9"/>
      <c r="JK165" s="9"/>
      <c r="JL165" s="9"/>
      <c r="JM165" s="9"/>
      <c r="JN165" s="9"/>
      <c r="JO165" s="9"/>
      <c r="JP165" s="9"/>
      <c r="JQ165" s="9"/>
      <c r="JR165" s="9"/>
      <c r="JS165" s="9"/>
      <c r="JT165" s="9"/>
      <c r="JU165" s="9"/>
      <c r="JV165" s="9"/>
      <c r="JW165" s="9"/>
      <c r="JX165" s="9"/>
      <c r="JY165" s="9"/>
      <c r="JZ165" s="9"/>
      <c r="KA165" s="9"/>
      <c r="KB165" s="9"/>
      <c r="KC165" s="9"/>
      <c r="KD165" s="9"/>
      <c r="KE165" s="9"/>
      <c r="KF165" s="9"/>
      <c r="KG165" s="9"/>
      <c r="KH165" s="9"/>
      <c r="KI165" s="9"/>
      <c r="KJ165" s="9"/>
      <c r="KK165" s="9"/>
      <c r="KL165" s="9"/>
      <c r="KM165" s="9"/>
      <c r="KN165" s="9"/>
      <c r="KO165" s="9"/>
      <c r="KP165" s="9"/>
      <c r="KQ165" s="9"/>
      <c r="KR165" s="9"/>
      <c r="KS165" s="9"/>
      <c r="KT165" s="9"/>
      <c r="KU165" s="9"/>
      <c r="KV165" s="9"/>
      <c r="KW165" s="9"/>
      <c r="KX165" s="9"/>
      <c r="KY165" s="9"/>
      <c r="KZ165" s="9"/>
      <c r="LA165" s="9"/>
      <c r="LB165" s="9"/>
      <c r="LC165" s="9"/>
      <c r="LD165" s="9"/>
      <c r="LE165" s="9"/>
      <c r="LF165" s="9"/>
      <c r="LG165" s="9"/>
      <c r="LH165" s="9"/>
      <c r="LI165" s="9"/>
      <c r="LJ165" s="9"/>
      <c r="LK165" s="9"/>
      <c r="LL165" s="9"/>
      <c r="LM165" s="9"/>
      <c r="LN165" s="9"/>
      <c r="LO165" s="9"/>
      <c r="LP165" s="9"/>
      <c r="LQ165" s="9"/>
      <c r="LR165" s="9"/>
      <c r="LS165" s="9"/>
      <c r="LT165" s="9"/>
      <c r="LU165" s="9"/>
      <c r="LV165" s="9"/>
      <c r="LW165" s="9"/>
      <c r="LX165" s="9"/>
      <c r="LY165" s="9"/>
      <c r="LZ165" s="9"/>
      <c r="MA165" s="9"/>
      <c r="MB165" s="9"/>
      <c r="MC165" s="9"/>
      <c r="MD165" s="9"/>
      <c r="ME165" s="9"/>
      <c r="MF165" s="9"/>
      <c r="MG165" s="9"/>
      <c r="MH165" s="9"/>
      <c r="MI165" s="9"/>
      <c r="MJ165" s="9"/>
      <c r="MK165" s="9"/>
      <c r="ML165" s="9"/>
      <c r="MM165" s="9"/>
      <c r="MN165" s="9"/>
      <c r="MO165" s="9"/>
      <c r="MP165" s="9"/>
      <c r="MQ165" s="9"/>
      <c r="MR165" s="9"/>
      <c r="MS165" s="9"/>
      <c r="MT165" s="9"/>
      <c r="MU165" s="9"/>
      <c r="MV165" s="9"/>
      <c r="MW165" s="9"/>
      <c r="MX165" s="9"/>
      <c r="MY165" s="9"/>
      <c r="MZ165" s="9"/>
      <c r="NA165" s="9"/>
      <c r="NB165" s="9"/>
      <c r="NC165" s="9"/>
      <c r="ND165" s="9"/>
      <c r="NE165" s="9"/>
      <c r="NF165" s="9"/>
      <c r="NG165" s="9"/>
      <c r="NH165" s="9"/>
      <c r="NI165" s="9"/>
      <c r="NJ165" s="9"/>
      <c r="NK165" s="9"/>
      <c r="NL165" s="9"/>
      <c r="NM165" s="9"/>
      <c r="NN165" s="9"/>
      <c r="NO165" s="9"/>
      <c r="NP165" s="9"/>
      <c r="NQ165" s="9"/>
    </row>
    <row r="166" spans="1:381" s="15" customFormat="1" ht="90" customHeight="1">
      <c r="A166" s="33"/>
      <c r="B166" s="33"/>
      <c r="C166" s="33">
        <v>1</v>
      </c>
      <c r="D166" s="33"/>
      <c r="E166" s="33"/>
      <c r="F166" s="33"/>
      <c r="G166" s="33"/>
      <c r="H166" s="34" t="s">
        <v>725</v>
      </c>
      <c r="I166" s="13" t="s">
        <v>106</v>
      </c>
      <c r="J166" s="35" t="s">
        <v>1273</v>
      </c>
      <c r="K166" s="4" t="s">
        <v>1274</v>
      </c>
      <c r="L166" s="2" t="s">
        <v>1275</v>
      </c>
      <c r="M166" s="3" t="s">
        <v>643</v>
      </c>
      <c r="N166" s="38" t="s">
        <v>1276</v>
      </c>
      <c r="O166" s="17">
        <v>44922</v>
      </c>
      <c r="P166" s="17">
        <v>44925</v>
      </c>
      <c r="Q166" s="17">
        <v>45046</v>
      </c>
      <c r="R166" s="39">
        <v>14000000</v>
      </c>
      <c r="S166" s="18">
        <v>51000000</v>
      </c>
      <c r="T166" s="18">
        <v>0</v>
      </c>
      <c r="U166" s="18">
        <v>0</v>
      </c>
      <c r="V166" s="18">
        <v>0</v>
      </c>
      <c r="W166" s="5">
        <f t="shared" si="18"/>
        <v>65000000</v>
      </c>
      <c r="X166" s="18">
        <v>0</v>
      </c>
      <c r="Y166" s="5">
        <f t="shared" si="19"/>
        <v>65000000</v>
      </c>
      <c r="Z166" s="19">
        <v>0</v>
      </c>
      <c r="AA166" s="5">
        <f t="shared" si="20"/>
        <v>65000000</v>
      </c>
      <c r="AB166" s="7" t="s">
        <v>1387</v>
      </c>
      <c r="AC166" s="6" t="s">
        <v>243</v>
      </c>
      <c r="AD166" s="28">
        <v>811021765</v>
      </c>
      <c r="AE166" s="28">
        <v>8</v>
      </c>
      <c r="AF166" s="11" t="s">
        <v>244</v>
      </c>
      <c r="AG166" s="28">
        <v>3204000</v>
      </c>
      <c r="AH166" s="41" t="s">
        <v>245</v>
      </c>
      <c r="AI166" s="40" t="s">
        <v>84</v>
      </c>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c r="IQ166" s="9"/>
      <c r="IR166" s="9"/>
      <c r="IS166" s="9"/>
      <c r="IT166" s="9"/>
      <c r="IU166" s="9"/>
      <c r="IV166" s="9"/>
      <c r="IW166" s="9"/>
      <c r="IX166" s="9"/>
      <c r="IY166" s="9"/>
      <c r="IZ166" s="9"/>
      <c r="JA166" s="9"/>
      <c r="JB166" s="9"/>
      <c r="JC166" s="9"/>
      <c r="JD166" s="9"/>
      <c r="JE166" s="9"/>
      <c r="JF166" s="9"/>
      <c r="JG166" s="9"/>
      <c r="JH166" s="9"/>
      <c r="JI166" s="9"/>
      <c r="JJ166" s="9"/>
      <c r="JK166" s="9"/>
      <c r="JL166" s="9"/>
      <c r="JM166" s="9"/>
      <c r="JN166" s="9"/>
      <c r="JO166" s="9"/>
      <c r="JP166" s="9"/>
      <c r="JQ166" s="9"/>
      <c r="JR166" s="9"/>
      <c r="JS166" s="9"/>
      <c r="JT166" s="9"/>
      <c r="JU166" s="9"/>
      <c r="JV166" s="9"/>
      <c r="JW166" s="9"/>
      <c r="JX166" s="9"/>
      <c r="JY166" s="9"/>
      <c r="JZ166" s="9"/>
      <c r="KA166" s="9"/>
      <c r="KB166" s="9"/>
      <c r="KC166" s="9"/>
      <c r="KD166" s="9"/>
      <c r="KE166" s="9"/>
      <c r="KF166" s="9"/>
      <c r="KG166" s="9"/>
      <c r="KH166" s="9"/>
      <c r="KI166" s="9"/>
      <c r="KJ166" s="9"/>
      <c r="KK166" s="9"/>
      <c r="KL166" s="9"/>
      <c r="KM166" s="9"/>
      <c r="KN166" s="9"/>
      <c r="KO166" s="9"/>
      <c r="KP166" s="9"/>
      <c r="KQ166" s="9"/>
      <c r="KR166" s="9"/>
      <c r="KS166" s="9"/>
      <c r="KT166" s="9"/>
      <c r="KU166" s="9"/>
      <c r="KV166" s="9"/>
      <c r="KW166" s="9"/>
      <c r="KX166" s="9"/>
      <c r="KY166" s="9"/>
      <c r="KZ166" s="9"/>
      <c r="LA166" s="9"/>
      <c r="LB166" s="9"/>
      <c r="LC166" s="9"/>
      <c r="LD166" s="9"/>
      <c r="LE166" s="9"/>
      <c r="LF166" s="9"/>
      <c r="LG166" s="9"/>
      <c r="LH166" s="9"/>
      <c r="LI166" s="9"/>
      <c r="LJ166" s="9"/>
      <c r="LK166" s="9"/>
      <c r="LL166" s="9"/>
      <c r="LM166" s="9"/>
      <c r="LN166" s="9"/>
      <c r="LO166" s="9"/>
      <c r="LP166" s="9"/>
      <c r="LQ166" s="9"/>
      <c r="LR166" s="9"/>
      <c r="LS166" s="9"/>
      <c r="LT166" s="9"/>
      <c r="LU166" s="9"/>
      <c r="LV166" s="9"/>
      <c r="LW166" s="9"/>
      <c r="LX166" s="9"/>
      <c r="LY166" s="9"/>
      <c r="LZ166" s="9"/>
      <c r="MA166" s="9"/>
      <c r="MB166" s="9"/>
      <c r="MC166" s="9"/>
      <c r="MD166" s="9"/>
      <c r="ME166" s="9"/>
      <c r="MF166" s="9"/>
      <c r="MG166" s="9"/>
      <c r="MH166" s="9"/>
      <c r="MI166" s="9"/>
      <c r="MJ166" s="9"/>
      <c r="MK166" s="9"/>
      <c r="ML166" s="9"/>
      <c r="MM166" s="9"/>
      <c r="MN166" s="9"/>
      <c r="MO166" s="9"/>
      <c r="MP166" s="9"/>
      <c r="MQ166" s="9"/>
      <c r="MR166" s="9"/>
      <c r="MS166" s="9"/>
      <c r="MT166" s="9"/>
      <c r="MU166" s="9"/>
      <c r="MV166" s="9"/>
      <c r="MW166" s="9"/>
      <c r="MX166" s="9"/>
      <c r="MY166" s="9"/>
      <c r="MZ166" s="9"/>
      <c r="NA166" s="9"/>
      <c r="NB166" s="9"/>
      <c r="NC166" s="9"/>
      <c r="ND166" s="9"/>
      <c r="NE166" s="9"/>
      <c r="NF166" s="9"/>
      <c r="NG166" s="9"/>
      <c r="NH166" s="9"/>
      <c r="NI166" s="9"/>
      <c r="NJ166" s="9"/>
      <c r="NK166" s="9"/>
      <c r="NL166" s="9"/>
      <c r="NM166" s="9"/>
      <c r="NN166" s="9"/>
      <c r="NO166" s="9"/>
      <c r="NP166" s="9"/>
      <c r="NQ166" s="9"/>
    </row>
    <row r="167" spans="1:381" s="15" customFormat="1" ht="90" customHeight="1">
      <c r="A167" s="33">
        <v>1</v>
      </c>
      <c r="B167" s="33"/>
      <c r="C167" s="33"/>
      <c r="D167" s="33"/>
      <c r="E167" s="33"/>
      <c r="F167" s="33"/>
      <c r="G167" s="33"/>
      <c r="H167" s="34" t="s">
        <v>411</v>
      </c>
      <c r="I167" s="13" t="s">
        <v>103</v>
      </c>
      <c r="J167" s="35" t="s">
        <v>1277</v>
      </c>
      <c r="K167" s="4" t="s">
        <v>1278</v>
      </c>
      <c r="L167" s="2" t="s">
        <v>1279</v>
      </c>
      <c r="M167" s="34" t="s">
        <v>123</v>
      </c>
      <c r="N167" s="38" t="s">
        <v>1280</v>
      </c>
      <c r="O167" s="17">
        <v>44923</v>
      </c>
      <c r="P167" s="17">
        <v>44929</v>
      </c>
      <c r="Q167" s="17">
        <v>46234</v>
      </c>
      <c r="R167" s="39">
        <v>1100000</v>
      </c>
      <c r="S167" s="18">
        <v>110000000</v>
      </c>
      <c r="T167" s="18">
        <v>110000000</v>
      </c>
      <c r="U167" s="18">
        <v>110000000</v>
      </c>
      <c r="V167" s="18">
        <v>55000000</v>
      </c>
      <c r="W167" s="5">
        <f t="shared" si="18"/>
        <v>386100000</v>
      </c>
      <c r="X167" s="18">
        <v>0</v>
      </c>
      <c r="Y167" s="5">
        <f t="shared" si="19"/>
        <v>386100000</v>
      </c>
      <c r="Z167" s="19">
        <v>0</v>
      </c>
      <c r="AA167" s="5">
        <f t="shared" si="20"/>
        <v>386100000</v>
      </c>
      <c r="AB167" s="14" t="s">
        <v>162</v>
      </c>
      <c r="AC167" s="6" t="s">
        <v>1261</v>
      </c>
      <c r="AD167" s="28">
        <v>900931305</v>
      </c>
      <c r="AE167" s="28">
        <v>0</v>
      </c>
      <c r="AF167" s="21" t="s">
        <v>1262</v>
      </c>
      <c r="AG167" s="28">
        <v>3208830857</v>
      </c>
      <c r="AH167" s="41" t="s">
        <v>1263</v>
      </c>
      <c r="AI167" s="40" t="s">
        <v>24</v>
      </c>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c r="IQ167" s="9"/>
      <c r="IR167" s="9"/>
      <c r="IS167" s="9"/>
      <c r="IT167" s="9"/>
      <c r="IU167" s="9"/>
      <c r="IV167" s="9"/>
      <c r="IW167" s="9"/>
      <c r="IX167" s="9"/>
      <c r="IY167" s="9"/>
      <c r="IZ167" s="9"/>
      <c r="JA167" s="9"/>
      <c r="JB167" s="9"/>
      <c r="JC167" s="9"/>
      <c r="JD167" s="9"/>
      <c r="JE167" s="9"/>
      <c r="JF167" s="9"/>
      <c r="JG167" s="9"/>
      <c r="JH167" s="9"/>
      <c r="JI167" s="9"/>
      <c r="JJ167" s="9"/>
      <c r="JK167" s="9"/>
      <c r="JL167" s="9"/>
      <c r="JM167" s="9"/>
      <c r="JN167" s="9"/>
      <c r="JO167" s="9"/>
      <c r="JP167" s="9"/>
      <c r="JQ167" s="9"/>
      <c r="JR167" s="9"/>
      <c r="JS167" s="9"/>
      <c r="JT167" s="9"/>
      <c r="JU167" s="9"/>
      <c r="JV167" s="9"/>
      <c r="JW167" s="9"/>
      <c r="JX167" s="9"/>
      <c r="JY167" s="9"/>
      <c r="JZ167" s="9"/>
      <c r="KA167" s="9"/>
      <c r="KB167" s="9"/>
      <c r="KC167" s="9"/>
      <c r="KD167" s="9"/>
      <c r="KE167" s="9"/>
      <c r="KF167" s="9"/>
      <c r="KG167" s="9"/>
      <c r="KH167" s="9"/>
      <c r="KI167" s="9"/>
      <c r="KJ167" s="9"/>
      <c r="KK167" s="9"/>
      <c r="KL167" s="9"/>
      <c r="KM167" s="9"/>
      <c r="KN167" s="9"/>
      <c r="KO167" s="9"/>
      <c r="KP167" s="9"/>
      <c r="KQ167" s="9"/>
      <c r="KR167" s="9"/>
      <c r="KS167" s="9"/>
      <c r="KT167" s="9"/>
      <c r="KU167" s="9"/>
      <c r="KV167" s="9"/>
      <c r="KW167" s="9"/>
      <c r="KX167" s="9"/>
      <c r="KY167" s="9"/>
      <c r="KZ167" s="9"/>
      <c r="LA167" s="9"/>
      <c r="LB167" s="9"/>
      <c r="LC167" s="9"/>
      <c r="LD167" s="9"/>
      <c r="LE167" s="9"/>
      <c r="LF167" s="9"/>
      <c r="LG167" s="9"/>
      <c r="LH167" s="9"/>
      <c r="LI167" s="9"/>
      <c r="LJ167" s="9"/>
      <c r="LK167" s="9"/>
      <c r="LL167" s="9"/>
      <c r="LM167" s="9"/>
      <c r="LN167" s="9"/>
      <c r="LO167" s="9"/>
      <c r="LP167" s="9"/>
      <c r="LQ167" s="9"/>
      <c r="LR167" s="9"/>
      <c r="LS167" s="9"/>
      <c r="LT167" s="9"/>
      <c r="LU167" s="9"/>
      <c r="LV167" s="9"/>
      <c r="LW167" s="9"/>
      <c r="LX167" s="9"/>
      <c r="LY167" s="9"/>
      <c r="LZ167" s="9"/>
      <c r="MA167" s="9"/>
      <c r="MB167" s="9"/>
      <c r="MC167" s="9"/>
      <c r="MD167" s="9"/>
      <c r="ME167" s="9"/>
      <c r="MF167" s="9"/>
      <c r="MG167" s="9"/>
      <c r="MH167" s="9"/>
      <c r="MI167" s="9"/>
      <c r="MJ167" s="9"/>
      <c r="MK167" s="9"/>
      <c r="ML167" s="9"/>
      <c r="MM167" s="9"/>
      <c r="MN167" s="9"/>
      <c r="MO167" s="9"/>
      <c r="MP167" s="9"/>
      <c r="MQ167" s="9"/>
      <c r="MR167" s="9"/>
      <c r="MS167" s="9"/>
      <c r="MT167" s="9"/>
      <c r="MU167" s="9"/>
      <c r="MV167" s="9"/>
      <c r="MW167" s="9"/>
      <c r="MX167" s="9"/>
      <c r="MY167" s="9"/>
      <c r="MZ167" s="9"/>
      <c r="NA167" s="9"/>
      <c r="NB167" s="9"/>
      <c r="NC167" s="9"/>
      <c r="ND167" s="9"/>
      <c r="NE167" s="9"/>
      <c r="NF167" s="9"/>
      <c r="NG167" s="9"/>
      <c r="NH167" s="9"/>
      <c r="NI167" s="9"/>
      <c r="NJ167" s="9"/>
      <c r="NK167" s="9"/>
      <c r="NL167" s="9"/>
      <c r="NM167" s="9"/>
      <c r="NN167" s="9"/>
      <c r="NO167" s="9"/>
      <c r="NP167" s="9"/>
      <c r="NQ167" s="9"/>
    </row>
    <row r="168" spans="1:381" s="15" customFormat="1" ht="90" customHeight="1">
      <c r="A168" s="33"/>
      <c r="B168" s="33"/>
      <c r="C168" s="33">
        <v>1</v>
      </c>
      <c r="D168" s="33"/>
      <c r="E168" s="33"/>
      <c r="F168" s="33"/>
      <c r="G168" s="33"/>
      <c r="H168" s="34" t="s">
        <v>680</v>
      </c>
      <c r="I168" s="13" t="s">
        <v>103</v>
      </c>
      <c r="J168" s="35" t="s">
        <v>1281</v>
      </c>
      <c r="K168" s="4" t="s">
        <v>1282</v>
      </c>
      <c r="L168" s="2" t="s">
        <v>1283</v>
      </c>
      <c r="M168" s="34" t="s">
        <v>1284</v>
      </c>
      <c r="N168" s="38" t="s">
        <v>1285</v>
      </c>
      <c r="O168" s="17">
        <v>44921</v>
      </c>
      <c r="P168" s="17">
        <v>44924</v>
      </c>
      <c r="Q168" s="17">
        <v>46234</v>
      </c>
      <c r="R168" s="39">
        <v>3000000</v>
      </c>
      <c r="S168" s="18">
        <v>12000000</v>
      </c>
      <c r="T168" s="18">
        <v>12000000</v>
      </c>
      <c r="U168" s="18">
        <v>10000000</v>
      </c>
      <c r="V168" s="18">
        <v>3000000</v>
      </c>
      <c r="W168" s="5">
        <f t="shared" si="18"/>
        <v>40000000</v>
      </c>
      <c r="X168" s="18">
        <v>0</v>
      </c>
      <c r="Y168" s="5">
        <f t="shared" si="19"/>
        <v>40000000</v>
      </c>
      <c r="Z168" s="19">
        <v>0</v>
      </c>
      <c r="AA168" s="5">
        <f t="shared" si="20"/>
        <v>40000000</v>
      </c>
      <c r="AB168" s="14" t="s">
        <v>162</v>
      </c>
      <c r="AC168" s="6" t="s">
        <v>288</v>
      </c>
      <c r="AD168" s="28">
        <v>800003711</v>
      </c>
      <c r="AE168" s="28">
        <v>4</v>
      </c>
      <c r="AF168" s="11" t="s">
        <v>1286</v>
      </c>
      <c r="AG168" s="28">
        <v>8833636</v>
      </c>
      <c r="AH168" s="41" t="s">
        <v>289</v>
      </c>
      <c r="AI168" s="40" t="s">
        <v>31</v>
      </c>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c r="IQ168" s="9"/>
      <c r="IR168" s="9"/>
      <c r="IS168" s="9"/>
      <c r="IT168" s="9"/>
      <c r="IU168" s="9"/>
      <c r="IV168" s="9"/>
      <c r="IW168" s="9"/>
      <c r="IX168" s="9"/>
      <c r="IY168" s="9"/>
      <c r="IZ168" s="9"/>
      <c r="JA168" s="9"/>
      <c r="JB168" s="9"/>
      <c r="JC168" s="9"/>
      <c r="JD168" s="9"/>
      <c r="JE168" s="9"/>
      <c r="JF168" s="9"/>
      <c r="JG168" s="9"/>
      <c r="JH168" s="9"/>
      <c r="JI168" s="9"/>
      <c r="JJ168" s="9"/>
      <c r="JK168" s="9"/>
      <c r="JL168" s="9"/>
      <c r="JM168" s="9"/>
      <c r="JN168" s="9"/>
      <c r="JO168" s="9"/>
      <c r="JP168" s="9"/>
      <c r="JQ168" s="9"/>
      <c r="JR168" s="9"/>
      <c r="JS168" s="9"/>
      <c r="JT168" s="9"/>
      <c r="JU168" s="9"/>
      <c r="JV168" s="9"/>
      <c r="JW168" s="9"/>
      <c r="JX168" s="9"/>
      <c r="JY168" s="9"/>
      <c r="JZ168" s="9"/>
      <c r="KA168" s="9"/>
      <c r="KB168" s="9"/>
      <c r="KC168" s="9"/>
      <c r="KD168" s="9"/>
      <c r="KE168" s="9"/>
      <c r="KF168" s="9"/>
      <c r="KG168" s="9"/>
      <c r="KH168" s="9"/>
      <c r="KI168" s="9"/>
      <c r="KJ168" s="9"/>
      <c r="KK168" s="9"/>
      <c r="KL168" s="9"/>
      <c r="KM168" s="9"/>
      <c r="KN168" s="9"/>
      <c r="KO168" s="9"/>
      <c r="KP168" s="9"/>
      <c r="KQ168" s="9"/>
      <c r="KR168" s="9"/>
      <c r="KS168" s="9"/>
      <c r="KT168" s="9"/>
      <c r="KU168" s="9"/>
      <c r="KV168" s="9"/>
      <c r="KW168" s="9"/>
      <c r="KX168" s="9"/>
      <c r="KY168" s="9"/>
      <c r="KZ168" s="9"/>
      <c r="LA168" s="9"/>
      <c r="LB168" s="9"/>
      <c r="LC168" s="9"/>
      <c r="LD168" s="9"/>
      <c r="LE168" s="9"/>
      <c r="LF168" s="9"/>
      <c r="LG168" s="9"/>
      <c r="LH168" s="9"/>
      <c r="LI168" s="9"/>
      <c r="LJ168" s="9"/>
      <c r="LK168" s="9"/>
      <c r="LL168" s="9"/>
      <c r="LM168" s="9"/>
      <c r="LN168" s="9"/>
      <c r="LO168" s="9"/>
      <c r="LP168" s="9"/>
      <c r="LQ168" s="9"/>
      <c r="LR168" s="9"/>
      <c r="LS168" s="9"/>
      <c r="LT168" s="9"/>
      <c r="LU168" s="9"/>
      <c r="LV168" s="9"/>
      <c r="LW168" s="9"/>
      <c r="LX168" s="9"/>
      <c r="LY168" s="9"/>
      <c r="LZ168" s="9"/>
      <c r="MA168" s="9"/>
      <c r="MB168" s="9"/>
      <c r="MC168" s="9"/>
      <c r="MD168" s="9"/>
      <c r="ME168" s="9"/>
      <c r="MF168" s="9"/>
      <c r="MG168" s="9"/>
      <c r="MH168" s="9"/>
      <c r="MI168" s="9"/>
      <c r="MJ168" s="9"/>
      <c r="MK168" s="9"/>
      <c r="ML168" s="9"/>
      <c r="MM168" s="9"/>
      <c r="MN168" s="9"/>
      <c r="MO168" s="9"/>
      <c r="MP168" s="9"/>
      <c r="MQ168" s="9"/>
      <c r="MR168" s="9"/>
      <c r="MS168" s="9"/>
      <c r="MT168" s="9"/>
      <c r="MU168" s="9"/>
      <c r="MV168" s="9"/>
      <c r="MW168" s="9"/>
      <c r="MX168" s="9"/>
      <c r="MY168" s="9"/>
      <c r="MZ168" s="9"/>
      <c r="NA168" s="9"/>
      <c r="NB168" s="9"/>
      <c r="NC168" s="9"/>
      <c r="ND168" s="9"/>
      <c r="NE168" s="9"/>
      <c r="NF168" s="9"/>
      <c r="NG168" s="9"/>
      <c r="NH168" s="9"/>
      <c r="NI168" s="9"/>
      <c r="NJ168" s="9"/>
      <c r="NK168" s="9"/>
      <c r="NL168" s="9"/>
      <c r="NM168" s="9"/>
      <c r="NN168" s="9"/>
      <c r="NO168" s="9"/>
      <c r="NP168" s="9"/>
      <c r="NQ168" s="9"/>
    </row>
    <row r="169" spans="1:381" s="15" customFormat="1" ht="90" customHeight="1">
      <c r="A169" s="33"/>
      <c r="B169" s="33"/>
      <c r="C169" s="33">
        <v>1</v>
      </c>
      <c r="D169" s="33"/>
      <c r="E169" s="33"/>
      <c r="F169" s="33"/>
      <c r="G169" s="33"/>
      <c r="H169" s="34" t="s">
        <v>749</v>
      </c>
      <c r="I169" s="13" t="s">
        <v>106</v>
      </c>
      <c r="J169" s="35" t="s">
        <v>1287</v>
      </c>
      <c r="K169" s="4" t="s">
        <v>1288</v>
      </c>
      <c r="L169" s="2" t="s">
        <v>1289</v>
      </c>
      <c r="M169" s="34" t="s">
        <v>1180</v>
      </c>
      <c r="N169" s="38" t="s">
        <v>1290</v>
      </c>
      <c r="O169" s="17">
        <v>44922</v>
      </c>
      <c r="P169" s="17">
        <v>44925</v>
      </c>
      <c r="Q169" s="17">
        <v>45046</v>
      </c>
      <c r="R169" s="39">
        <v>5000000</v>
      </c>
      <c r="S169" s="18">
        <v>60000000</v>
      </c>
      <c r="T169" s="18">
        <v>0</v>
      </c>
      <c r="U169" s="18">
        <v>0</v>
      </c>
      <c r="V169" s="18">
        <v>0</v>
      </c>
      <c r="W169" s="5">
        <f t="shared" si="18"/>
        <v>65000000</v>
      </c>
      <c r="X169" s="18">
        <v>0</v>
      </c>
      <c r="Y169" s="5">
        <f t="shared" si="19"/>
        <v>65000000</v>
      </c>
      <c r="Z169" s="19">
        <v>0</v>
      </c>
      <c r="AA169" s="5">
        <f t="shared" si="20"/>
        <v>65000000</v>
      </c>
      <c r="AB169" s="7" t="s">
        <v>1387</v>
      </c>
      <c r="AC169" s="6" t="s">
        <v>378</v>
      </c>
      <c r="AD169" s="28">
        <v>860019041</v>
      </c>
      <c r="AE169" s="28">
        <v>6</v>
      </c>
      <c r="AF169" s="21" t="s">
        <v>210</v>
      </c>
      <c r="AG169" s="28">
        <v>6544666</v>
      </c>
      <c r="AH169" s="41" t="s">
        <v>46</v>
      </c>
      <c r="AI169" s="40" t="s">
        <v>24</v>
      </c>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c r="IQ169" s="9"/>
      <c r="IR169" s="9"/>
      <c r="IS169" s="9"/>
      <c r="IT169" s="9"/>
      <c r="IU169" s="9"/>
      <c r="IV169" s="9"/>
      <c r="IW169" s="9"/>
      <c r="IX169" s="9"/>
      <c r="IY169" s="9"/>
      <c r="IZ169" s="9"/>
      <c r="JA169" s="9"/>
      <c r="JB169" s="9"/>
      <c r="JC169" s="9"/>
      <c r="JD169" s="9"/>
      <c r="JE169" s="9"/>
      <c r="JF169" s="9"/>
      <c r="JG169" s="9"/>
      <c r="JH169" s="9"/>
      <c r="JI169" s="9"/>
      <c r="JJ169" s="9"/>
      <c r="JK169" s="9"/>
      <c r="JL169" s="9"/>
      <c r="JM169" s="9"/>
      <c r="JN169" s="9"/>
      <c r="JO169" s="9"/>
      <c r="JP169" s="9"/>
      <c r="JQ169" s="9"/>
      <c r="JR169" s="9"/>
      <c r="JS169" s="9"/>
      <c r="JT169" s="9"/>
      <c r="JU169" s="9"/>
      <c r="JV169" s="9"/>
      <c r="JW169" s="9"/>
      <c r="JX169" s="9"/>
      <c r="JY169" s="9"/>
      <c r="JZ169" s="9"/>
      <c r="KA169" s="9"/>
      <c r="KB169" s="9"/>
      <c r="KC169" s="9"/>
      <c r="KD169" s="9"/>
      <c r="KE169" s="9"/>
      <c r="KF169" s="9"/>
      <c r="KG169" s="9"/>
      <c r="KH169" s="9"/>
      <c r="KI169" s="9"/>
      <c r="KJ169" s="9"/>
      <c r="KK169" s="9"/>
      <c r="KL169" s="9"/>
      <c r="KM169" s="9"/>
      <c r="KN169" s="9"/>
      <c r="KO169" s="9"/>
      <c r="KP169" s="9"/>
      <c r="KQ169" s="9"/>
      <c r="KR169" s="9"/>
      <c r="KS169" s="9"/>
      <c r="KT169" s="9"/>
      <c r="KU169" s="9"/>
      <c r="KV169" s="9"/>
      <c r="KW169" s="9"/>
      <c r="KX169" s="9"/>
      <c r="KY169" s="9"/>
      <c r="KZ169" s="9"/>
      <c r="LA169" s="9"/>
      <c r="LB169" s="9"/>
      <c r="LC169" s="9"/>
      <c r="LD169" s="9"/>
      <c r="LE169" s="9"/>
      <c r="LF169" s="9"/>
      <c r="LG169" s="9"/>
      <c r="LH169" s="9"/>
      <c r="LI169" s="9"/>
      <c r="LJ169" s="9"/>
      <c r="LK169" s="9"/>
      <c r="LL169" s="9"/>
      <c r="LM169" s="9"/>
      <c r="LN169" s="9"/>
      <c r="LO169" s="9"/>
      <c r="LP169" s="9"/>
      <c r="LQ169" s="9"/>
      <c r="LR169" s="9"/>
      <c r="LS169" s="9"/>
      <c r="LT169" s="9"/>
      <c r="LU169" s="9"/>
      <c r="LV169" s="9"/>
      <c r="LW169" s="9"/>
      <c r="LX169" s="9"/>
      <c r="LY169" s="9"/>
      <c r="LZ169" s="9"/>
      <c r="MA169" s="9"/>
      <c r="MB169" s="9"/>
      <c r="MC169" s="9"/>
      <c r="MD169" s="9"/>
      <c r="ME169" s="9"/>
      <c r="MF169" s="9"/>
      <c r="MG169" s="9"/>
      <c r="MH169" s="9"/>
      <c r="MI169" s="9"/>
      <c r="MJ169" s="9"/>
      <c r="MK169" s="9"/>
      <c r="ML169" s="9"/>
      <c r="MM169" s="9"/>
      <c r="MN169" s="9"/>
      <c r="MO169" s="9"/>
      <c r="MP169" s="9"/>
      <c r="MQ169" s="9"/>
      <c r="MR169" s="9"/>
      <c r="MS169" s="9"/>
      <c r="MT169" s="9"/>
      <c r="MU169" s="9"/>
      <c r="MV169" s="9"/>
      <c r="MW169" s="9"/>
      <c r="MX169" s="9"/>
      <c r="MY169" s="9"/>
      <c r="MZ169" s="9"/>
      <c r="NA169" s="9"/>
      <c r="NB169" s="9"/>
      <c r="NC169" s="9"/>
      <c r="ND169" s="9"/>
      <c r="NE169" s="9"/>
      <c r="NF169" s="9"/>
      <c r="NG169" s="9"/>
      <c r="NH169" s="9"/>
      <c r="NI169" s="9"/>
      <c r="NJ169" s="9"/>
      <c r="NK169" s="9"/>
      <c r="NL169" s="9"/>
      <c r="NM169" s="9"/>
      <c r="NN169" s="9"/>
      <c r="NO169" s="9"/>
      <c r="NP169" s="9"/>
      <c r="NQ169" s="9"/>
    </row>
    <row r="170" spans="1:381" s="15" customFormat="1" ht="90" customHeight="1">
      <c r="A170" s="33"/>
      <c r="B170" s="33"/>
      <c r="C170" s="33"/>
      <c r="D170" s="33">
        <v>1</v>
      </c>
      <c r="E170" s="33"/>
      <c r="F170" s="33"/>
      <c r="G170" s="33"/>
      <c r="H170" s="34" t="s">
        <v>514</v>
      </c>
      <c r="I170" s="13" t="s">
        <v>106</v>
      </c>
      <c r="J170" s="35" t="s">
        <v>1291</v>
      </c>
      <c r="K170" s="4" t="s">
        <v>1292</v>
      </c>
      <c r="L170" s="2" t="s">
        <v>1293</v>
      </c>
      <c r="M170" s="34" t="s">
        <v>1294</v>
      </c>
      <c r="N170" s="38" t="s">
        <v>1295</v>
      </c>
      <c r="O170" s="17">
        <v>44922</v>
      </c>
      <c r="P170" s="17">
        <v>44924</v>
      </c>
      <c r="Q170" s="17">
        <v>45015</v>
      </c>
      <c r="R170" s="39">
        <v>211360000</v>
      </c>
      <c r="S170" s="18">
        <v>0</v>
      </c>
      <c r="T170" s="18">
        <v>0</v>
      </c>
      <c r="U170" s="18">
        <v>0</v>
      </c>
      <c r="V170" s="18">
        <v>0</v>
      </c>
      <c r="W170" s="5">
        <f t="shared" si="18"/>
        <v>211360000</v>
      </c>
      <c r="X170" s="18">
        <v>0</v>
      </c>
      <c r="Y170" s="5">
        <f t="shared" si="19"/>
        <v>211360000</v>
      </c>
      <c r="Z170" s="19">
        <v>0</v>
      </c>
      <c r="AA170" s="5">
        <f t="shared" si="20"/>
        <v>211360000</v>
      </c>
      <c r="AB170" s="14" t="s">
        <v>189</v>
      </c>
      <c r="AC170" s="6" t="s">
        <v>262</v>
      </c>
      <c r="AD170" s="28">
        <v>860002538</v>
      </c>
      <c r="AE170" s="28">
        <v>1</v>
      </c>
      <c r="AF170" s="11" t="s">
        <v>263</v>
      </c>
      <c r="AG170" s="28">
        <v>6544444</v>
      </c>
      <c r="AH170" s="41" t="s">
        <v>264</v>
      </c>
      <c r="AI170" s="40" t="s">
        <v>24</v>
      </c>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c r="IQ170" s="9"/>
      <c r="IR170" s="9"/>
      <c r="IS170" s="9"/>
      <c r="IT170" s="9"/>
      <c r="IU170" s="9"/>
      <c r="IV170" s="9"/>
      <c r="IW170" s="9"/>
      <c r="IX170" s="9"/>
      <c r="IY170" s="9"/>
      <c r="IZ170" s="9"/>
      <c r="JA170" s="9"/>
      <c r="JB170" s="9"/>
      <c r="JC170" s="9"/>
      <c r="JD170" s="9"/>
      <c r="JE170" s="9"/>
      <c r="JF170" s="9"/>
      <c r="JG170" s="9"/>
      <c r="JH170" s="9"/>
      <c r="JI170" s="9"/>
      <c r="JJ170" s="9"/>
      <c r="JK170" s="9"/>
      <c r="JL170" s="9"/>
      <c r="JM170" s="9"/>
      <c r="JN170" s="9"/>
      <c r="JO170" s="9"/>
      <c r="JP170" s="9"/>
      <c r="JQ170" s="9"/>
      <c r="JR170" s="9"/>
      <c r="JS170" s="9"/>
      <c r="JT170" s="9"/>
      <c r="JU170" s="9"/>
      <c r="JV170" s="9"/>
      <c r="JW170" s="9"/>
      <c r="JX170" s="9"/>
      <c r="JY170" s="9"/>
      <c r="JZ170" s="9"/>
      <c r="KA170" s="9"/>
      <c r="KB170" s="9"/>
      <c r="KC170" s="9"/>
      <c r="KD170" s="9"/>
      <c r="KE170" s="9"/>
      <c r="KF170" s="9"/>
      <c r="KG170" s="9"/>
      <c r="KH170" s="9"/>
      <c r="KI170" s="9"/>
      <c r="KJ170" s="9"/>
      <c r="KK170" s="9"/>
      <c r="KL170" s="9"/>
      <c r="KM170" s="9"/>
      <c r="KN170" s="9"/>
      <c r="KO170" s="9"/>
      <c r="KP170" s="9"/>
      <c r="KQ170" s="9"/>
      <c r="KR170" s="9"/>
      <c r="KS170" s="9"/>
      <c r="KT170" s="9"/>
      <c r="KU170" s="9"/>
      <c r="KV170" s="9"/>
      <c r="KW170" s="9"/>
      <c r="KX170" s="9"/>
      <c r="KY170" s="9"/>
      <c r="KZ170" s="9"/>
      <c r="LA170" s="9"/>
      <c r="LB170" s="9"/>
      <c r="LC170" s="9"/>
      <c r="LD170" s="9"/>
      <c r="LE170" s="9"/>
      <c r="LF170" s="9"/>
      <c r="LG170" s="9"/>
      <c r="LH170" s="9"/>
      <c r="LI170" s="9"/>
      <c r="LJ170" s="9"/>
      <c r="LK170" s="9"/>
      <c r="LL170" s="9"/>
      <c r="LM170" s="9"/>
      <c r="LN170" s="9"/>
      <c r="LO170" s="9"/>
      <c r="LP170" s="9"/>
      <c r="LQ170" s="9"/>
      <c r="LR170" s="9"/>
      <c r="LS170" s="9"/>
      <c r="LT170" s="9"/>
      <c r="LU170" s="9"/>
      <c r="LV170" s="9"/>
      <c r="LW170" s="9"/>
      <c r="LX170" s="9"/>
      <c r="LY170" s="9"/>
      <c r="LZ170" s="9"/>
      <c r="MA170" s="9"/>
      <c r="MB170" s="9"/>
      <c r="MC170" s="9"/>
      <c r="MD170" s="9"/>
      <c r="ME170" s="9"/>
      <c r="MF170" s="9"/>
      <c r="MG170" s="9"/>
      <c r="MH170" s="9"/>
      <c r="MI170" s="9"/>
      <c r="MJ170" s="9"/>
      <c r="MK170" s="9"/>
      <c r="ML170" s="9"/>
      <c r="MM170" s="9"/>
      <c r="MN170" s="9"/>
      <c r="MO170" s="9"/>
      <c r="MP170" s="9"/>
      <c r="MQ170" s="9"/>
      <c r="MR170" s="9"/>
      <c r="MS170" s="9"/>
      <c r="MT170" s="9"/>
      <c r="MU170" s="9"/>
      <c r="MV170" s="9"/>
      <c r="MW170" s="9"/>
      <c r="MX170" s="9"/>
      <c r="MY170" s="9"/>
      <c r="MZ170" s="9"/>
      <c r="NA170" s="9"/>
      <c r="NB170" s="9"/>
      <c r="NC170" s="9"/>
      <c r="ND170" s="9"/>
      <c r="NE170" s="9"/>
      <c r="NF170" s="9"/>
      <c r="NG170" s="9"/>
      <c r="NH170" s="9"/>
      <c r="NI170" s="9"/>
      <c r="NJ170" s="9"/>
      <c r="NK170" s="9"/>
      <c r="NL170" s="9"/>
      <c r="NM170" s="9"/>
      <c r="NN170" s="9"/>
      <c r="NO170" s="9"/>
      <c r="NP170" s="9"/>
      <c r="NQ170" s="9"/>
    </row>
    <row r="171" spans="1:381" s="15" customFormat="1" ht="90" customHeight="1">
      <c r="A171" s="33"/>
      <c r="B171" s="33"/>
      <c r="C171" s="33">
        <v>1</v>
      </c>
      <c r="D171" s="33"/>
      <c r="E171" s="33"/>
      <c r="F171" s="33"/>
      <c r="G171" s="33"/>
      <c r="H171" s="34" t="s">
        <v>784</v>
      </c>
      <c r="I171" s="13" t="s">
        <v>106</v>
      </c>
      <c r="J171" s="35" t="s">
        <v>1296</v>
      </c>
      <c r="K171" s="4" t="s">
        <v>1297</v>
      </c>
      <c r="L171" s="2" t="s">
        <v>1298</v>
      </c>
      <c r="M171" s="34" t="s">
        <v>287</v>
      </c>
      <c r="N171" s="38" t="s">
        <v>1299</v>
      </c>
      <c r="O171" s="17">
        <v>44924</v>
      </c>
      <c r="P171" s="17">
        <v>44924</v>
      </c>
      <c r="Q171" s="17">
        <v>44971</v>
      </c>
      <c r="R171" s="39">
        <v>19000000</v>
      </c>
      <c r="S171" s="18">
        <v>0</v>
      </c>
      <c r="T171" s="18">
        <v>0</v>
      </c>
      <c r="U171" s="18">
        <v>0</v>
      </c>
      <c r="V171" s="18">
        <v>0</v>
      </c>
      <c r="W171" s="5">
        <f t="shared" si="18"/>
        <v>19000000</v>
      </c>
      <c r="X171" s="18">
        <v>0</v>
      </c>
      <c r="Y171" s="5">
        <f t="shared" si="19"/>
        <v>19000000</v>
      </c>
      <c r="Z171" s="19">
        <v>0</v>
      </c>
      <c r="AA171" s="5">
        <f t="shared" si="20"/>
        <v>19000000</v>
      </c>
      <c r="AB171" s="7" t="s">
        <v>1387</v>
      </c>
      <c r="AC171" s="6" t="s">
        <v>169</v>
      </c>
      <c r="AD171" s="28">
        <v>860044349</v>
      </c>
      <c r="AE171" s="28">
        <v>4</v>
      </c>
      <c r="AF171" s="21" t="s">
        <v>1300</v>
      </c>
      <c r="AG171" s="28">
        <v>6510700</v>
      </c>
      <c r="AH171" s="41" t="s">
        <v>1301</v>
      </c>
      <c r="AI171" s="40" t="s">
        <v>24</v>
      </c>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c r="IQ171" s="9"/>
      <c r="IR171" s="9"/>
      <c r="IS171" s="9"/>
      <c r="IT171" s="9"/>
      <c r="IU171" s="9"/>
      <c r="IV171" s="9"/>
      <c r="IW171" s="9"/>
      <c r="IX171" s="9"/>
      <c r="IY171" s="9"/>
      <c r="IZ171" s="9"/>
      <c r="JA171" s="9"/>
      <c r="JB171" s="9"/>
      <c r="JC171" s="9"/>
      <c r="JD171" s="9"/>
      <c r="JE171" s="9"/>
      <c r="JF171" s="9"/>
      <c r="JG171" s="9"/>
      <c r="JH171" s="9"/>
      <c r="JI171" s="9"/>
      <c r="JJ171" s="9"/>
      <c r="JK171" s="9"/>
      <c r="JL171" s="9"/>
      <c r="JM171" s="9"/>
      <c r="JN171" s="9"/>
      <c r="JO171" s="9"/>
      <c r="JP171" s="9"/>
      <c r="JQ171" s="9"/>
      <c r="JR171" s="9"/>
      <c r="JS171" s="9"/>
      <c r="JT171" s="9"/>
      <c r="JU171" s="9"/>
      <c r="JV171" s="9"/>
      <c r="JW171" s="9"/>
      <c r="JX171" s="9"/>
      <c r="JY171" s="9"/>
      <c r="JZ171" s="9"/>
      <c r="KA171" s="9"/>
      <c r="KB171" s="9"/>
      <c r="KC171" s="9"/>
      <c r="KD171" s="9"/>
      <c r="KE171" s="9"/>
      <c r="KF171" s="9"/>
      <c r="KG171" s="9"/>
      <c r="KH171" s="9"/>
      <c r="KI171" s="9"/>
      <c r="KJ171" s="9"/>
      <c r="KK171" s="9"/>
      <c r="KL171" s="9"/>
      <c r="KM171" s="9"/>
      <c r="KN171" s="9"/>
      <c r="KO171" s="9"/>
      <c r="KP171" s="9"/>
      <c r="KQ171" s="9"/>
      <c r="KR171" s="9"/>
      <c r="KS171" s="9"/>
      <c r="KT171" s="9"/>
      <c r="KU171" s="9"/>
      <c r="KV171" s="9"/>
      <c r="KW171" s="9"/>
      <c r="KX171" s="9"/>
      <c r="KY171" s="9"/>
      <c r="KZ171" s="9"/>
      <c r="LA171" s="9"/>
      <c r="LB171" s="9"/>
      <c r="LC171" s="9"/>
      <c r="LD171" s="9"/>
      <c r="LE171" s="9"/>
      <c r="LF171" s="9"/>
      <c r="LG171" s="9"/>
      <c r="LH171" s="9"/>
      <c r="LI171" s="9"/>
      <c r="LJ171" s="9"/>
      <c r="LK171" s="9"/>
      <c r="LL171" s="9"/>
      <c r="LM171" s="9"/>
      <c r="LN171" s="9"/>
      <c r="LO171" s="9"/>
      <c r="LP171" s="9"/>
      <c r="LQ171" s="9"/>
      <c r="LR171" s="9"/>
      <c r="LS171" s="9"/>
      <c r="LT171" s="9"/>
      <c r="LU171" s="9"/>
      <c r="LV171" s="9"/>
      <c r="LW171" s="9"/>
      <c r="LX171" s="9"/>
      <c r="LY171" s="9"/>
      <c r="LZ171" s="9"/>
      <c r="MA171" s="9"/>
      <c r="MB171" s="9"/>
      <c r="MC171" s="9"/>
      <c r="MD171" s="9"/>
      <c r="ME171" s="9"/>
      <c r="MF171" s="9"/>
      <c r="MG171" s="9"/>
      <c r="MH171" s="9"/>
      <c r="MI171" s="9"/>
      <c r="MJ171" s="9"/>
      <c r="MK171" s="9"/>
      <c r="ML171" s="9"/>
      <c r="MM171" s="9"/>
      <c r="MN171" s="9"/>
      <c r="MO171" s="9"/>
      <c r="MP171" s="9"/>
      <c r="MQ171" s="9"/>
      <c r="MR171" s="9"/>
      <c r="MS171" s="9"/>
      <c r="MT171" s="9"/>
      <c r="MU171" s="9"/>
      <c r="MV171" s="9"/>
      <c r="MW171" s="9"/>
      <c r="MX171" s="9"/>
      <c r="MY171" s="9"/>
      <c r="MZ171" s="9"/>
      <c r="NA171" s="9"/>
      <c r="NB171" s="9"/>
      <c r="NC171" s="9"/>
      <c r="ND171" s="9"/>
      <c r="NE171" s="9"/>
      <c r="NF171" s="9"/>
      <c r="NG171" s="9"/>
      <c r="NH171" s="9"/>
      <c r="NI171" s="9"/>
      <c r="NJ171" s="9"/>
      <c r="NK171" s="9"/>
      <c r="NL171" s="9"/>
      <c r="NM171" s="9"/>
      <c r="NN171" s="9"/>
      <c r="NO171" s="9"/>
      <c r="NP171" s="9"/>
      <c r="NQ171" s="9"/>
    </row>
    <row r="172" spans="1:381" s="15" customFormat="1" ht="90" customHeight="1">
      <c r="A172" s="33">
        <v>1</v>
      </c>
      <c r="B172" s="33"/>
      <c r="C172" s="33"/>
      <c r="D172" s="33"/>
      <c r="E172" s="33"/>
      <c r="F172" s="33"/>
      <c r="G172" s="33"/>
      <c r="H172" s="34" t="s">
        <v>421</v>
      </c>
      <c r="I172" s="13" t="s">
        <v>22</v>
      </c>
      <c r="J172" s="35" t="s">
        <v>1302</v>
      </c>
      <c r="K172" s="4" t="s">
        <v>1303</v>
      </c>
      <c r="L172" s="2" t="s">
        <v>1304</v>
      </c>
      <c r="M172" s="34" t="s">
        <v>1305</v>
      </c>
      <c r="N172" s="38" t="s">
        <v>1306</v>
      </c>
      <c r="O172" s="17">
        <v>44922</v>
      </c>
      <c r="P172" s="17">
        <v>44926</v>
      </c>
      <c r="Q172" s="17">
        <v>46234</v>
      </c>
      <c r="R172" s="39">
        <v>20000000</v>
      </c>
      <c r="S172" s="18">
        <v>4881240000</v>
      </c>
      <c r="T172" s="18">
        <v>5027677200</v>
      </c>
      <c r="U172" s="18">
        <v>5178507516</v>
      </c>
      <c r="V172" s="18">
        <v>3111419933</v>
      </c>
      <c r="W172" s="5">
        <f t="shared" ref="W172" si="33">R172+S172+T172+U172+V172</f>
        <v>18218844649</v>
      </c>
      <c r="X172" s="18">
        <v>0</v>
      </c>
      <c r="Y172" s="5">
        <f t="shared" ref="Y172" si="34">W172+X172</f>
        <v>18218844649</v>
      </c>
      <c r="Z172" s="19">
        <v>0</v>
      </c>
      <c r="AA172" s="5">
        <f t="shared" ref="AA172" si="35">Y172-Z172</f>
        <v>18218844649</v>
      </c>
      <c r="AB172" s="14" t="s">
        <v>29</v>
      </c>
      <c r="AC172" s="6" t="s">
        <v>1307</v>
      </c>
      <c r="AD172" s="28">
        <v>805011262</v>
      </c>
      <c r="AE172" s="28">
        <v>0</v>
      </c>
      <c r="AF172" s="11" t="s">
        <v>1308</v>
      </c>
      <c r="AG172" s="28">
        <v>5893270</v>
      </c>
      <c r="AH172" s="41" t="s">
        <v>1309</v>
      </c>
      <c r="AI172" s="40" t="s">
        <v>31</v>
      </c>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c r="IQ172" s="9"/>
      <c r="IR172" s="9"/>
      <c r="IS172" s="9"/>
      <c r="IT172" s="9"/>
      <c r="IU172" s="9"/>
      <c r="IV172" s="9"/>
      <c r="IW172" s="9"/>
      <c r="IX172" s="9"/>
      <c r="IY172" s="9"/>
      <c r="IZ172" s="9"/>
      <c r="JA172" s="9"/>
      <c r="JB172" s="9"/>
      <c r="JC172" s="9"/>
      <c r="JD172" s="9"/>
      <c r="JE172" s="9"/>
      <c r="JF172" s="9"/>
      <c r="JG172" s="9"/>
      <c r="JH172" s="9"/>
      <c r="JI172" s="9"/>
      <c r="JJ172" s="9"/>
      <c r="JK172" s="9"/>
      <c r="JL172" s="9"/>
      <c r="JM172" s="9"/>
      <c r="JN172" s="9"/>
      <c r="JO172" s="9"/>
      <c r="JP172" s="9"/>
      <c r="JQ172" s="9"/>
      <c r="JR172" s="9"/>
      <c r="JS172" s="9"/>
      <c r="JT172" s="9"/>
      <c r="JU172" s="9"/>
      <c r="JV172" s="9"/>
      <c r="JW172" s="9"/>
      <c r="JX172" s="9"/>
      <c r="JY172" s="9"/>
      <c r="JZ172" s="9"/>
      <c r="KA172" s="9"/>
      <c r="KB172" s="9"/>
      <c r="KC172" s="9"/>
      <c r="KD172" s="9"/>
      <c r="KE172" s="9"/>
      <c r="KF172" s="9"/>
      <c r="KG172" s="9"/>
      <c r="KH172" s="9"/>
      <c r="KI172" s="9"/>
      <c r="KJ172" s="9"/>
      <c r="KK172" s="9"/>
      <c r="KL172" s="9"/>
      <c r="KM172" s="9"/>
      <c r="KN172" s="9"/>
      <c r="KO172" s="9"/>
      <c r="KP172" s="9"/>
      <c r="KQ172" s="9"/>
      <c r="KR172" s="9"/>
      <c r="KS172" s="9"/>
      <c r="KT172" s="9"/>
      <c r="KU172" s="9"/>
      <c r="KV172" s="9"/>
      <c r="KW172" s="9"/>
      <c r="KX172" s="9"/>
      <c r="KY172" s="9"/>
      <c r="KZ172" s="9"/>
      <c r="LA172" s="9"/>
      <c r="LB172" s="9"/>
      <c r="LC172" s="9"/>
      <c r="LD172" s="9"/>
      <c r="LE172" s="9"/>
      <c r="LF172" s="9"/>
      <c r="LG172" s="9"/>
      <c r="LH172" s="9"/>
      <c r="LI172" s="9"/>
      <c r="LJ172" s="9"/>
      <c r="LK172" s="9"/>
      <c r="LL172" s="9"/>
      <c r="LM172" s="9"/>
      <c r="LN172" s="9"/>
      <c r="LO172" s="9"/>
      <c r="LP172" s="9"/>
      <c r="LQ172" s="9"/>
      <c r="LR172" s="9"/>
      <c r="LS172" s="9"/>
      <c r="LT172" s="9"/>
      <c r="LU172" s="9"/>
      <c r="LV172" s="9"/>
      <c r="LW172" s="9"/>
      <c r="LX172" s="9"/>
      <c r="LY172" s="9"/>
      <c r="LZ172" s="9"/>
      <c r="MA172" s="9"/>
      <c r="MB172" s="9"/>
      <c r="MC172" s="9"/>
      <c r="MD172" s="9"/>
      <c r="ME172" s="9"/>
      <c r="MF172" s="9"/>
      <c r="MG172" s="9"/>
      <c r="MH172" s="9"/>
      <c r="MI172" s="9"/>
      <c r="MJ172" s="9"/>
      <c r="MK172" s="9"/>
      <c r="ML172" s="9"/>
      <c r="MM172" s="9"/>
      <c r="MN172" s="9"/>
      <c r="MO172" s="9"/>
      <c r="MP172" s="9"/>
      <c r="MQ172" s="9"/>
      <c r="MR172" s="9"/>
      <c r="MS172" s="9"/>
      <c r="MT172" s="9"/>
      <c r="MU172" s="9"/>
      <c r="MV172" s="9"/>
      <c r="MW172" s="9"/>
      <c r="MX172" s="9"/>
      <c r="MY172" s="9"/>
      <c r="MZ172" s="9"/>
      <c r="NA172" s="9"/>
      <c r="NB172" s="9"/>
      <c r="NC172" s="9"/>
      <c r="ND172" s="9"/>
      <c r="NE172" s="9"/>
      <c r="NF172" s="9"/>
      <c r="NG172" s="9"/>
      <c r="NH172" s="9"/>
      <c r="NI172" s="9"/>
      <c r="NJ172" s="9"/>
      <c r="NK172" s="9"/>
      <c r="NL172" s="9"/>
      <c r="NM172" s="9"/>
      <c r="NN172" s="9"/>
      <c r="NO172" s="9"/>
      <c r="NP172" s="9"/>
      <c r="NQ172" s="9"/>
    </row>
    <row r="173" spans="1:381" s="15" customFormat="1" ht="90" customHeight="1">
      <c r="A173" s="33"/>
      <c r="B173" s="33"/>
      <c r="C173" s="33">
        <v>1</v>
      </c>
      <c r="D173" s="33"/>
      <c r="E173" s="33"/>
      <c r="F173" s="33"/>
      <c r="G173" s="33"/>
      <c r="H173" s="34" t="s">
        <v>804</v>
      </c>
      <c r="I173" s="13" t="s">
        <v>106</v>
      </c>
      <c r="J173" s="35" t="s">
        <v>1310</v>
      </c>
      <c r="K173" s="4" t="s">
        <v>1311</v>
      </c>
      <c r="L173" s="2" t="s">
        <v>1312</v>
      </c>
      <c r="M173" s="34" t="s">
        <v>666</v>
      </c>
      <c r="N173" s="38" t="s">
        <v>1313</v>
      </c>
      <c r="O173" s="17">
        <v>44924</v>
      </c>
      <c r="P173" s="17">
        <v>44924</v>
      </c>
      <c r="Q173" s="17">
        <v>45046</v>
      </c>
      <c r="R173" s="39">
        <v>16800000</v>
      </c>
      <c r="S173" s="18">
        <v>48200000</v>
      </c>
      <c r="T173" s="18">
        <v>0</v>
      </c>
      <c r="U173" s="18">
        <v>0</v>
      </c>
      <c r="V173" s="18">
        <v>0</v>
      </c>
      <c r="W173" s="5">
        <f t="shared" si="18"/>
        <v>65000000</v>
      </c>
      <c r="X173" s="18">
        <v>32500000</v>
      </c>
      <c r="Y173" s="5">
        <f t="shared" si="19"/>
        <v>97500000</v>
      </c>
      <c r="Z173" s="19">
        <v>0</v>
      </c>
      <c r="AA173" s="5">
        <f t="shared" si="20"/>
        <v>97500000</v>
      </c>
      <c r="AB173" s="14" t="s">
        <v>189</v>
      </c>
      <c r="AC173" s="6" t="s">
        <v>667</v>
      </c>
      <c r="AD173" s="28">
        <v>830023844</v>
      </c>
      <c r="AE173" s="28">
        <v>1</v>
      </c>
      <c r="AF173" s="21" t="s">
        <v>668</v>
      </c>
      <c r="AG173" s="28">
        <v>6476011</v>
      </c>
      <c r="AH173" s="41" t="s">
        <v>107</v>
      </c>
      <c r="AI173" s="40" t="s">
        <v>24</v>
      </c>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c r="IQ173" s="9"/>
      <c r="IR173" s="9"/>
      <c r="IS173" s="9"/>
      <c r="IT173" s="9"/>
      <c r="IU173" s="9"/>
      <c r="IV173" s="9"/>
      <c r="IW173" s="9"/>
      <c r="IX173" s="9"/>
      <c r="IY173" s="9"/>
      <c r="IZ173" s="9"/>
      <c r="JA173" s="9"/>
      <c r="JB173" s="9"/>
      <c r="JC173" s="9"/>
      <c r="JD173" s="9"/>
      <c r="JE173" s="9"/>
      <c r="JF173" s="9"/>
      <c r="JG173" s="9"/>
      <c r="JH173" s="9"/>
      <c r="JI173" s="9"/>
      <c r="JJ173" s="9"/>
      <c r="JK173" s="9"/>
      <c r="JL173" s="9"/>
      <c r="JM173" s="9"/>
      <c r="JN173" s="9"/>
      <c r="JO173" s="9"/>
      <c r="JP173" s="9"/>
      <c r="JQ173" s="9"/>
      <c r="JR173" s="9"/>
      <c r="JS173" s="9"/>
      <c r="JT173" s="9"/>
      <c r="JU173" s="9"/>
      <c r="JV173" s="9"/>
      <c r="JW173" s="9"/>
      <c r="JX173" s="9"/>
      <c r="JY173" s="9"/>
      <c r="JZ173" s="9"/>
      <c r="KA173" s="9"/>
      <c r="KB173" s="9"/>
      <c r="KC173" s="9"/>
      <c r="KD173" s="9"/>
      <c r="KE173" s="9"/>
      <c r="KF173" s="9"/>
      <c r="KG173" s="9"/>
      <c r="KH173" s="9"/>
      <c r="KI173" s="9"/>
      <c r="KJ173" s="9"/>
      <c r="KK173" s="9"/>
      <c r="KL173" s="9"/>
      <c r="KM173" s="9"/>
      <c r="KN173" s="9"/>
      <c r="KO173" s="9"/>
      <c r="KP173" s="9"/>
      <c r="KQ173" s="9"/>
      <c r="KR173" s="9"/>
      <c r="KS173" s="9"/>
      <c r="KT173" s="9"/>
      <c r="KU173" s="9"/>
      <c r="KV173" s="9"/>
      <c r="KW173" s="9"/>
      <c r="KX173" s="9"/>
      <c r="KY173" s="9"/>
      <c r="KZ173" s="9"/>
      <c r="LA173" s="9"/>
      <c r="LB173" s="9"/>
      <c r="LC173" s="9"/>
      <c r="LD173" s="9"/>
      <c r="LE173" s="9"/>
      <c r="LF173" s="9"/>
      <c r="LG173" s="9"/>
      <c r="LH173" s="9"/>
      <c r="LI173" s="9"/>
      <c r="LJ173" s="9"/>
      <c r="LK173" s="9"/>
      <c r="LL173" s="9"/>
      <c r="LM173" s="9"/>
      <c r="LN173" s="9"/>
      <c r="LO173" s="9"/>
      <c r="LP173" s="9"/>
      <c r="LQ173" s="9"/>
      <c r="LR173" s="9"/>
      <c r="LS173" s="9"/>
      <c r="LT173" s="9"/>
      <c r="LU173" s="9"/>
      <c r="LV173" s="9"/>
      <c r="LW173" s="9"/>
      <c r="LX173" s="9"/>
      <c r="LY173" s="9"/>
      <c r="LZ173" s="9"/>
      <c r="MA173" s="9"/>
      <c r="MB173" s="9"/>
      <c r="MC173" s="9"/>
      <c r="MD173" s="9"/>
      <c r="ME173" s="9"/>
      <c r="MF173" s="9"/>
      <c r="MG173" s="9"/>
      <c r="MH173" s="9"/>
      <c r="MI173" s="9"/>
      <c r="MJ173" s="9"/>
      <c r="MK173" s="9"/>
      <c r="ML173" s="9"/>
      <c r="MM173" s="9"/>
      <c r="MN173" s="9"/>
      <c r="MO173" s="9"/>
      <c r="MP173" s="9"/>
      <c r="MQ173" s="9"/>
      <c r="MR173" s="9"/>
      <c r="MS173" s="9"/>
      <c r="MT173" s="9"/>
      <c r="MU173" s="9"/>
      <c r="MV173" s="9"/>
      <c r="MW173" s="9"/>
      <c r="MX173" s="9"/>
      <c r="MY173" s="9"/>
      <c r="MZ173" s="9"/>
      <c r="NA173" s="9"/>
      <c r="NB173" s="9"/>
      <c r="NC173" s="9"/>
      <c r="ND173" s="9"/>
      <c r="NE173" s="9"/>
      <c r="NF173" s="9"/>
      <c r="NG173" s="9"/>
      <c r="NH173" s="9"/>
      <c r="NI173" s="9"/>
      <c r="NJ173" s="9"/>
      <c r="NK173" s="9"/>
      <c r="NL173" s="9"/>
      <c r="NM173" s="9"/>
      <c r="NN173" s="9"/>
      <c r="NO173" s="9"/>
      <c r="NP173" s="9"/>
      <c r="NQ173" s="9"/>
    </row>
    <row r="174" spans="1:381" s="15" customFormat="1" ht="90" customHeight="1">
      <c r="A174" s="33"/>
      <c r="B174" s="33"/>
      <c r="C174" s="33">
        <v>1</v>
      </c>
      <c r="D174" s="33"/>
      <c r="E174" s="33"/>
      <c r="F174" s="33"/>
      <c r="G174" s="33"/>
      <c r="H174" s="34" t="s">
        <v>813</v>
      </c>
      <c r="I174" s="13" t="s">
        <v>106</v>
      </c>
      <c r="J174" s="35" t="s">
        <v>1314</v>
      </c>
      <c r="K174" s="4" t="s">
        <v>1315</v>
      </c>
      <c r="L174" s="2" t="s">
        <v>1316</v>
      </c>
      <c r="M174" s="34" t="s">
        <v>666</v>
      </c>
      <c r="N174" s="38" t="s">
        <v>1317</v>
      </c>
      <c r="O174" s="17">
        <v>44924</v>
      </c>
      <c r="P174" s="17">
        <v>44925</v>
      </c>
      <c r="Q174" s="17">
        <v>45046</v>
      </c>
      <c r="R174" s="39">
        <v>16800000</v>
      </c>
      <c r="S174" s="18">
        <v>48200000</v>
      </c>
      <c r="T174" s="18">
        <v>0</v>
      </c>
      <c r="U174" s="18">
        <v>0</v>
      </c>
      <c r="V174" s="18">
        <v>0</v>
      </c>
      <c r="W174" s="5">
        <f t="shared" si="18"/>
        <v>65000000</v>
      </c>
      <c r="X174" s="18">
        <v>32500000</v>
      </c>
      <c r="Y174" s="5">
        <f t="shared" si="19"/>
        <v>97500000</v>
      </c>
      <c r="Z174" s="19">
        <v>0</v>
      </c>
      <c r="AA174" s="5">
        <f t="shared" si="20"/>
        <v>97500000</v>
      </c>
      <c r="AB174" s="14" t="s">
        <v>189</v>
      </c>
      <c r="AC174" s="6" t="s">
        <v>667</v>
      </c>
      <c r="AD174" s="28">
        <v>830023844</v>
      </c>
      <c r="AE174" s="28">
        <v>1</v>
      </c>
      <c r="AF174" s="11" t="s">
        <v>668</v>
      </c>
      <c r="AG174" s="28">
        <v>6476011</v>
      </c>
      <c r="AH174" s="41" t="s">
        <v>107</v>
      </c>
      <c r="AI174" s="40" t="s">
        <v>24</v>
      </c>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c r="IQ174" s="9"/>
      <c r="IR174" s="9"/>
      <c r="IS174" s="9"/>
      <c r="IT174" s="9"/>
      <c r="IU174" s="9"/>
      <c r="IV174" s="9"/>
      <c r="IW174" s="9"/>
      <c r="IX174" s="9"/>
      <c r="IY174" s="9"/>
      <c r="IZ174" s="9"/>
      <c r="JA174" s="9"/>
      <c r="JB174" s="9"/>
      <c r="JC174" s="9"/>
      <c r="JD174" s="9"/>
      <c r="JE174" s="9"/>
      <c r="JF174" s="9"/>
      <c r="JG174" s="9"/>
      <c r="JH174" s="9"/>
      <c r="JI174" s="9"/>
      <c r="JJ174" s="9"/>
      <c r="JK174" s="9"/>
      <c r="JL174" s="9"/>
      <c r="JM174" s="9"/>
      <c r="JN174" s="9"/>
      <c r="JO174" s="9"/>
      <c r="JP174" s="9"/>
      <c r="JQ174" s="9"/>
      <c r="JR174" s="9"/>
      <c r="JS174" s="9"/>
      <c r="JT174" s="9"/>
      <c r="JU174" s="9"/>
      <c r="JV174" s="9"/>
      <c r="JW174" s="9"/>
      <c r="JX174" s="9"/>
      <c r="JY174" s="9"/>
      <c r="JZ174" s="9"/>
      <c r="KA174" s="9"/>
      <c r="KB174" s="9"/>
      <c r="KC174" s="9"/>
      <c r="KD174" s="9"/>
      <c r="KE174" s="9"/>
      <c r="KF174" s="9"/>
      <c r="KG174" s="9"/>
      <c r="KH174" s="9"/>
      <c r="KI174" s="9"/>
      <c r="KJ174" s="9"/>
      <c r="KK174" s="9"/>
      <c r="KL174" s="9"/>
      <c r="KM174" s="9"/>
      <c r="KN174" s="9"/>
      <c r="KO174" s="9"/>
      <c r="KP174" s="9"/>
      <c r="KQ174" s="9"/>
      <c r="KR174" s="9"/>
      <c r="KS174" s="9"/>
      <c r="KT174" s="9"/>
      <c r="KU174" s="9"/>
      <c r="KV174" s="9"/>
      <c r="KW174" s="9"/>
      <c r="KX174" s="9"/>
      <c r="KY174" s="9"/>
      <c r="KZ174" s="9"/>
      <c r="LA174" s="9"/>
      <c r="LB174" s="9"/>
      <c r="LC174" s="9"/>
      <c r="LD174" s="9"/>
      <c r="LE174" s="9"/>
      <c r="LF174" s="9"/>
      <c r="LG174" s="9"/>
      <c r="LH174" s="9"/>
      <c r="LI174" s="9"/>
      <c r="LJ174" s="9"/>
      <c r="LK174" s="9"/>
      <c r="LL174" s="9"/>
      <c r="LM174" s="9"/>
      <c r="LN174" s="9"/>
      <c r="LO174" s="9"/>
      <c r="LP174" s="9"/>
      <c r="LQ174" s="9"/>
      <c r="LR174" s="9"/>
      <c r="LS174" s="9"/>
      <c r="LT174" s="9"/>
      <c r="LU174" s="9"/>
      <c r="LV174" s="9"/>
      <c r="LW174" s="9"/>
      <c r="LX174" s="9"/>
      <c r="LY174" s="9"/>
      <c r="LZ174" s="9"/>
      <c r="MA174" s="9"/>
      <c r="MB174" s="9"/>
      <c r="MC174" s="9"/>
      <c r="MD174" s="9"/>
      <c r="ME174" s="9"/>
      <c r="MF174" s="9"/>
      <c r="MG174" s="9"/>
      <c r="MH174" s="9"/>
      <c r="MI174" s="9"/>
      <c r="MJ174" s="9"/>
      <c r="MK174" s="9"/>
      <c r="ML174" s="9"/>
      <c r="MM174" s="9"/>
      <c r="MN174" s="9"/>
      <c r="MO174" s="9"/>
      <c r="MP174" s="9"/>
      <c r="MQ174" s="9"/>
      <c r="MR174" s="9"/>
      <c r="MS174" s="9"/>
      <c r="MT174" s="9"/>
      <c r="MU174" s="9"/>
      <c r="MV174" s="9"/>
      <c r="MW174" s="9"/>
      <c r="MX174" s="9"/>
      <c r="MY174" s="9"/>
      <c r="MZ174" s="9"/>
      <c r="NA174" s="9"/>
      <c r="NB174" s="9"/>
      <c r="NC174" s="9"/>
      <c r="ND174" s="9"/>
      <c r="NE174" s="9"/>
      <c r="NF174" s="9"/>
      <c r="NG174" s="9"/>
      <c r="NH174" s="9"/>
      <c r="NI174" s="9"/>
      <c r="NJ174" s="9"/>
      <c r="NK174" s="9"/>
      <c r="NL174" s="9"/>
      <c r="NM174" s="9"/>
      <c r="NN174" s="9"/>
      <c r="NO174" s="9"/>
      <c r="NP174" s="9"/>
      <c r="NQ174" s="9"/>
    </row>
    <row r="175" spans="1:381" s="15" customFormat="1" ht="90" customHeight="1">
      <c r="A175" s="33"/>
      <c r="B175" s="33"/>
      <c r="C175" s="33"/>
      <c r="D175" s="33">
        <v>1</v>
      </c>
      <c r="E175" s="33"/>
      <c r="F175" s="33"/>
      <c r="G175" s="33"/>
      <c r="H175" s="34" t="s">
        <v>519</v>
      </c>
      <c r="I175" s="13" t="s">
        <v>103</v>
      </c>
      <c r="J175" s="35" t="s">
        <v>1318</v>
      </c>
      <c r="K175" s="4" t="s">
        <v>1319</v>
      </c>
      <c r="L175" s="2" t="s">
        <v>1320</v>
      </c>
      <c r="M175" s="34" t="s">
        <v>1321</v>
      </c>
      <c r="N175" s="38" t="s">
        <v>1322</v>
      </c>
      <c r="O175" s="17">
        <v>44922</v>
      </c>
      <c r="P175" s="17">
        <v>44924</v>
      </c>
      <c r="Q175" s="17">
        <v>46234</v>
      </c>
      <c r="R175" s="39">
        <v>4232383</v>
      </c>
      <c r="S175" s="18">
        <v>611078400</v>
      </c>
      <c r="T175" s="18">
        <v>629410750</v>
      </c>
      <c r="U175" s="18">
        <v>648293070</v>
      </c>
      <c r="V175" s="18">
        <v>389516090</v>
      </c>
      <c r="W175" s="5">
        <f t="shared" si="18"/>
        <v>2282530693</v>
      </c>
      <c r="X175" s="18">
        <v>0</v>
      </c>
      <c r="Y175" s="5">
        <f t="shared" si="19"/>
        <v>2282530693</v>
      </c>
      <c r="Z175" s="19">
        <v>0</v>
      </c>
      <c r="AA175" s="5">
        <f t="shared" si="20"/>
        <v>2282530693</v>
      </c>
      <c r="AB175" s="14" t="s">
        <v>104</v>
      </c>
      <c r="AC175" s="6" t="s">
        <v>1323</v>
      </c>
      <c r="AD175" s="28">
        <v>901163173</v>
      </c>
      <c r="AE175" s="28">
        <v>3</v>
      </c>
      <c r="AF175" s="21" t="s">
        <v>1324</v>
      </c>
      <c r="AG175" s="28">
        <v>3116504150</v>
      </c>
      <c r="AH175" s="41" t="s">
        <v>1325</v>
      </c>
      <c r="AI175" s="40" t="s">
        <v>155</v>
      </c>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c r="IQ175" s="9"/>
      <c r="IR175" s="9"/>
      <c r="IS175" s="9"/>
      <c r="IT175" s="9"/>
      <c r="IU175" s="9"/>
      <c r="IV175" s="9"/>
      <c r="IW175" s="9"/>
      <c r="IX175" s="9"/>
      <c r="IY175" s="9"/>
      <c r="IZ175" s="9"/>
      <c r="JA175" s="9"/>
      <c r="JB175" s="9"/>
      <c r="JC175" s="9"/>
      <c r="JD175" s="9"/>
      <c r="JE175" s="9"/>
      <c r="JF175" s="9"/>
      <c r="JG175" s="9"/>
      <c r="JH175" s="9"/>
      <c r="JI175" s="9"/>
      <c r="JJ175" s="9"/>
      <c r="JK175" s="9"/>
      <c r="JL175" s="9"/>
      <c r="JM175" s="9"/>
      <c r="JN175" s="9"/>
      <c r="JO175" s="9"/>
      <c r="JP175" s="9"/>
      <c r="JQ175" s="9"/>
      <c r="JR175" s="9"/>
      <c r="JS175" s="9"/>
      <c r="JT175" s="9"/>
      <c r="JU175" s="9"/>
      <c r="JV175" s="9"/>
      <c r="JW175" s="9"/>
      <c r="JX175" s="9"/>
      <c r="JY175" s="9"/>
      <c r="JZ175" s="9"/>
      <c r="KA175" s="9"/>
      <c r="KB175" s="9"/>
      <c r="KC175" s="9"/>
      <c r="KD175" s="9"/>
      <c r="KE175" s="9"/>
      <c r="KF175" s="9"/>
      <c r="KG175" s="9"/>
      <c r="KH175" s="9"/>
      <c r="KI175" s="9"/>
      <c r="KJ175" s="9"/>
      <c r="KK175" s="9"/>
      <c r="KL175" s="9"/>
      <c r="KM175" s="9"/>
      <c r="KN175" s="9"/>
      <c r="KO175" s="9"/>
      <c r="KP175" s="9"/>
      <c r="KQ175" s="9"/>
      <c r="KR175" s="9"/>
      <c r="KS175" s="9"/>
      <c r="KT175" s="9"/>
      <c r="KU175" s="9"/>
      <c r="KV175" s="9"/>
      <c r="KW175" s="9"/>
      <c r="KX175" s="9"/>
      <c r="KY175" s="9"/>
      <c r="KZ175" s="9"/>
      <c r="LA175" s="9"/>
      <c r="LB175" s="9"/>
      <c r="LC175" s="9"/>
      <c r="LD175" s="9"/>
      <c r="LE175" s="9"/>
      <c r="LF175" s="9"/>
      <c r="LG175" s="9"/>
      <c r="LH175" s="9"/>
      <c r="LI175" s="9"/>
      <c r="LJ175" s="9"/>
      <c r="LK175" s="9"/>
      <c r="LL175" s="9"/>
      <c r="LM175" s="9"/>
      <c r="LN175" s="9"/>
      <c r="LO175" s="9"/>
      <c r="LP175" s="9"/>
      <c r="LQ175" s="9"/>
      <c r="LR175" s="9"/>
      <c r="LS175" s="9"/>
      <c r="LT175" s="9"/>
      <c r="LU175" s="9"/>
      <c r="LV175" s="9"/>
      <c r="LW175" s="9"/>
      <c r="LX175" s="9"/>
      <c r="LY175" s="9"/>
      <c r="LZ175" s="9"/>
      <c r="MA175" s="9"/>
      <c r="MB175" s="9"/>
      <c r="MC175" s="9"/>
      <c r="MD175" s="9"/>
      <c r="ME175" s="9"/>
      <c r="MF175" s="9"/>
      <c r="MG175" s="9"/>
      <c r="MH175" s="9"/>
      <c r="MI175" s="9"/>
      <c r="MJ175" s="9"/>
      <c r="MK175" s="9"/>
      <c r="ML175" s="9"/>
      <c r="MM175" s="9"/>
      <c r="MN175" s="9"/>
      <c r="MO175" s="9"/>
      <c r="MP175" s="9"/>
      <c r="MQ175" s="9"/>
      <c r="MR175" s="9"/>
      <c r="MS175" s="9"/>
      <c r="MT175" s="9"/>
      <c r="MU175" s="9"/>
      <c r="MV175" s="9"/>
      <c r="MW175" s="9"/>
      <c r="MX175" s="9"/>
      <c r="MY175" s="9"/>
      <c r="MZ175" s="9"/>
      <c r="NA175" s="9"/>
      <c r="NB175" s="9"/>
      <c r="NC175" s="9"/>
      <c r="ND175" s="9"/>
      <c r="NE175" s="9"/>
      <c r="NF175" s="9"/>
      <c r="NG175" s="9"/>
      <c r="NH175" s="9"/>
      <c r="NI175" s="9"/>
      <c r="NJ175" s="9"/>
      <c r="NK175" s="9"/>
      <c r="NL175" s="9"/>
      <c r="NM175" s="9"/>
      <c r="NN175" s="9"/>
      <c r="NO175" s="9"/>
      <c r="NP175" s="9"/>
      <c r="NQ175" s="9"/>
    </row>
    <row r="176" spans="1:381" s="15" customFormat="1" ht="90" customHeight="1">
      <c r="A176" s="33"/>
      <c r="B176" s="33">
        <v>1</v>
      </c>
      <c r="C176" s="33"/>
      <c r="D176" s="33"/>
      <c r="E176" s="33"/>
      <c r="F176" s="33"/>
      <c r="G176" s="33"/>
      <c r="H176" s="34" t="s">
        <v>370</v>
      </c>
      <c r="I176" s="13" t="s">
        <v>25</v>
      </c>
      <c r="J176" s="35" t="s">
        <v>1326</v>
      </c>
      <c r="K176" s="4" t="s">
        <v>1327</v>
      </c>
      <c r="L176" s="2" t="s">
        <v>1328</v>
      </c>
      <c r="M176" s="34" t="s">
        <v>1329</v>
      </c>
      <c r="N176" s="38" t="s">
        <v>1330</v>
      </c>
      <c r="O176" s="17">
        <v>44921</v>
      </c>
      <c r="P176" s="17">
        <v>44925</v>
      </c>
      <c r="Q176" s="17">
        <v>46234</v>
      </c>
      <c r="R176" s="18">
        <v>3944304</v>
      </c>
      <c r="S176" s="18">
        <v>1510271544</v>
      </c>
      <c r="T176" s="18">
        <v>1588195741</v>
      </c>
      <c r="U176" s="18">
        <v>1662250636</v>
      </c>
      <c r="V176" s="18">
        <v>1014051708</v>
      </c>
      <c r="W176" s="5">
        <f t="shared" ref="W176:W186" si="36">S176+T176+U176+V176+R176</f>
        <v>5778713933</v>
      </c>
      <c r="X176" s="18">
        <v>0</v>
      </c>
      <c r="Y176" s="5">
        <f t="shared" si="19"/>
        <v>5778713933</v>
      </c>
      <c r="Z176" s="19">
        <v>0</v>
      </c>
      <c r="AA176" s="5">
        <f t="shared" si="20"/>
        <v>5778713933</v>
      </c>
      <c r="AB176" s="14" t="s">
        <v>433</v>
      </c>
      <c r="AC176" s="6" t="s">
        <v>1331</v>
      </c>
      <c r="AD176" s="28">
        <v>860026518</v>
      </c>
      <c r="AE176" s="28">
        <v>6</v>
      </c>
      <c r="AF176" s="11" t="s">
        <v>1332</v>
      </c>
      <c r="AG176" s="28">
        <v>3266200</v>
      </c>
      <c r="AH176" s="41" t="s">
        <v>1333</v>
      </c>
      <c r="AI176" s="40" t="s">
        <v>24</v>
      </c>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c r="IQ176" s="9"/>
      <c r="IR176" s="9"/>
      <c r="IS176" s="9"/>
      <c r="IT176" s="9"/>
      <c r="IU176" s="9"/>
      <c r="IV176" s="9"/>
      <c r="IW176" s="9"/>
      <c r="IX176" s="9"/>
      <c r="IY176" s="9"/>
      <c r="IZ176" s="9"/>
      <c r="JA176" s="9"/>
      <c r="JB176" s="9"/>
      <c r="JC176" s="9"/>
      <c r="JD176" s="9"/>
      <c r="JE176" s="9"/>
      <c r="JF176" s="9"/>
      <c r="JG176" s="9"/>
      <c r="JH176" s="9"/>
      <c r="JI176" s="9"/>
      <c r="JJ176" s="9"/>
      <c r="JK176" s="9"/>
      <c r="JL176" s="9"/>
      <c r="JM176" s="9"/>
      <c r="JN176" s="9"/>
      <c r="JO176" s="9"/>
      <c r="JP176" s="9"/>
      <c r="JQ176" s="9"/>
      <c r="JR176" s="9"/>
      <c r="JS176" s="9"/>
      <c r="JT176" s="9"/>
      <c r="JU176" s="9"/>
      <c r="JV176" s="9"/>
      <c r="JW176" s="9"/>
      <c r="JX176" s="9"/>
      <c r="JY176" s="9"/>
      <c r="JZ176" s="9"/>
      <c r="KA176" s="9"/>
      <c r="KB176" s="9"/>
      <c r="KC176" s="9"/>
      <c r="KD176" s="9"/>
      <c r="KE176" s="9"/>
      <c r="KF176" s="9"/>
      <c r="KG176" s="9"/>
      <c r="KH176" s="9"/>
      <c r="KI176" s="9"/>
      <c r="KJ176" s="9"/>
      <c r="KK176" s="9"/>
      <c r="KL176" s="9"/>
      <c r="KM176" s="9"/>
      <c r="KN176" s="9"/>
      <c r="KO176" s="9"/>
      <c r="KP176" s="9"/>
      <c r="KQ176" s="9"/>
      <c r="KR176" s="9"/>
      <c r="KS176" s="9"/>
      <c r="KT176" s="9"/>
      <c r="KU176" s="9"/>
      <c r="KV176" s="9"/>
      <c r="KW176" s="9"/>
      <c r="KX176" s="9"/>
      <c r="KY176" s="9"/>
      <c r="KZ176" s="9"/>
      <c r="LA176" s="9"/>
      <c r="LB176" s="9"/>
      <c r="LC176" s="9"/>
      <c r="LD176" s="9"/>
      <c r="LE176" s="9"/>
      <c r="LF176" s="9"/>
      <c r="LG176" s="9"/>
      <c r="LH176" s="9"/>
      <c r="LI176" s="9"/>
      <c r="LJ176" s="9"/>
      <c r="LK176" s="9"/>
      <c r="LL176" s="9"/>
      <c r="LM176" s="9"/>
      <c r="LN176" s="9"/>
      <c r="LO176" s="9"/>
      <c r="LP176" s="9"/>
      <c r="LQ176" s="9"/>
      <c r="LR176" s="9"/>
      <c r="LS176" s="9"/>
      <c r="LT176" s="9"/>
      <c r="LU176" s="9"/>
      <c r="LV176" s="9"/>
      <c r="LW176" s="9"/>
      <c r="LX176" s="9"/>
      <c r="LY176" s="9"/>
      <c r="LZ176" s="9"/>
      <c r="MA176" s="9"/>
      <c r="MB176" s="9"/>
      <c r="MC176" s="9"/>
      <c r="MD176" s="9"/>
      <c r="ME176" s="9"/>
      <c r="MF176" s="9"/>
      <c r="MG176" s="9"/>
      <c r="MH176" s="9"/>
      <c r="MI176" s="9"/>
      <c r="MJ176" s="9"/>
      <c r="MK176" s="9"/>
      <c r="ML176" s="9"/>
      <c r="MM176" s="9"/>
      <c r="MN176" s="9"/>
      <c r="MO176" s="9"/>
      <c r="MP176" s="9"/>
      <c r="MQ176" s="9"/>
      <c r="MR176" s="9"/>
      <c r="MS176" s="9"/>
      <c r="MT176" s="9"/>
      <c r="MU176" s="9"/>
      <c r="MV176" s="9"/>
      <c r="MW176" s="9"/>
      <c r="MX176" s="9"/>
      <c r="MY176" s="9"/>
      <c r="MZ176" s="9"/>
      <c r="NA176" s="9"/>
      <c r="NB176" s="9"/>
      <c r="NC176" s="9"/>
      <c r="ND176" s="9"/>
      <c r="NE176" s="9"/>
      <c r="NF176" s="9"/>
      <c r="NG176" s="9"/>
      <c r="NH176" s="9"/>
      <c r="NI176" s="9"/>
      <c r="NJ176" s="9"/>
      <c r="NK176" s="9"/>
      <c r="NL176" s="9"/>
      <c r="NM176" s="9"/>
      <c r="NN176" s="9"/>
      <c r="NO176" s="9"/>
      <c r="NP176" s="9"/>
      <c r="NQ176" s="9"/>
    </row>
    <row r="177" spans="1:381" s="15" customFormat="1" ht="90" customHeight="1">
      <c r="A177" s="33">
        <v>1</v>
      </c>
      <c r="B177" s="33"/>
      <c r="C177" s="33"/>
      <c r="D177" s="33"/>
      <c r="E177" s="33"/>
      <c r="F177" s="33"/>
      <c r="G177" s="33"/>
      <c r="H177" s="34" t="s">
        <v>418</v>
      </c>
      <c r="I177" s="13" t="s">
        <v>103</v>
      </c>
      <c r="J177" s="35" t="s">
        <v>1334</v>
      </c>
      <c r="K177" s="4" t="s">
        <v>1335</v>
      </c>
      <c r="L177" s="2" t="s">
        <v>1336</v>
      </c>
      <c r="M177" s="34" t="s">
        <v>287</v>
      </c>
      <c r="N177" s="38" t="s">
        <v>1337</v>
      </c>
      <c r="O177" s="17">
        <v>44924</v>
      </c>
      <c r="P177" s="17">
        <v>44929</v>
      </c>
      <c r="Q177" s="17">
        <v>46234</v>
      </c>
      <c r="R177" s="18">
        <v>28000000</v>
      </c>
      <c r="S177" s="18">
        <v>130000000</v>
      </c>
      <c r="T177" s="18">
        <v>130000000</v>
      </c>
      <c r="U177" s="18">
        <v>130000000</v>
      </c>
      <c r="V177" s="49">
        <v>65000000</v>
      </c>
      <c r="W177" s="5">
        <f t="shared" si="36"/>
        <v>483000000</v>
      </c>
      <c r="X177" s="18">
        <v>0</v>
      </c>
      <c r="Y177" s="5">
        <f t="shared" si="19"/>
        <v>483000000</v>
      </c>
      <c r="Z177" s="19">
        <v>0</v>
      </c>
      <c r="AA177" s="5">
        <f t="shared" si="20"/>
        <v>483000000</v>
      </c>
      <c r="AB177" s="14" t="s">
        <v>162</v>
      </c>
      <c r="AC177" s="6" t="s">
        <v>169</v>
      </c>
      <c r="AD177" s="28">
        <v>860044349</v>
      </c>
      <c r="AE177" s="28">
        <v>4</v>
      </c>
      <c r="AF177" s="21" t="s">
        <v>1300</v>
      </c>
      <c r="AG177" s="28">
        <v>6510700</v>
      </c>
      <c r="AH177" s="41" t="s">
        <v>1301</v>
      </c>
      <c r="AI177" s="40" t="s">
        <v>24</v>
      </c>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c r="IQ177" s="9"/>
      <c r="IR177" s="9"/>
      <c r="IS177" s="9"/>
      <c r="IT177" s="9"/>
      <c r="IU177" s="9"/>
      <c r="IV177" s="9"/>
      <c r="IW177" s="9"/>
      <c r="IX177" s="9"/>
      <c r="IY177" s="9"/>
      <c r="IZ177" s="9"/>
      <c r="JA177" s="9"/>
      <c r="JB177" s="9"/>
      <c r="JC177" s="9"/>
      <c r="JD177" s="9"/>
      <c r="JE177" s="9"/>
      <c r="JF177" s="9"/>
      <c r="JG177" s="9"/>
      <c r="JH177" s="9"/>
      <c r="JI177" s="9"/>
      <c r="JJ177" s="9"/>
      <c r="JK177" s="9"/>
      <c r="JL177" s="9"/>
      <c r="JM177" s="9"/>
      <c r="JN177" s="9"/>
      <c r="JO177" s="9"/>
      <c r="JP177" s="9"/>
      <c r="JQ177" s="9"/>
      <c r="JR177" s="9"/>
      <c r="JS177" s="9"/>
      <c r="JT177" s="9"/>
      <c r="JU177" s="9"/>
      <c r="JV177" s="9"/>
      <c r="JW177" s="9"/>
      <c r="JX177" s="9"/>
      <c r="JY177" s="9"/>
      <c r="JZ177" s="9"/>
      <c r="KA177" s="9"/>
      <c r="KB177" s="9"/>
      <c r="KC177" s="9"/>
      <c r="KD177" s="9"/>
      <c r="KE177" s="9"/>
      <c r="KF177" s="9"/>
      <c r="KG177" s="9"/>
      <c r="KH177" s="9"/>
      <c r="KI177" s="9"/>
      <c r="KJ177" s="9"/>
      <c r="KK177" s="9"/>
      <c r="KL177" s="9"/>
      <c r="KM177" s="9"/>
      <c r="KN177" s="9"/>
      <c r="KO177" s="9"/>
      <c r="KP177" s="9"/>
      <c r="KQ177" s="9"/>
      <c r="KR177" s="9"/>
      <c r="KS177" s="9"/>
      <c r="KT177" s="9"/>
      <c r="KU177" s="9"/>
      <c r="KV177" s="9"/>
      <c r="KW177" s="9"/>
      <c r="KX177" s="9"/>
      <c r="KY177" s="9"/>
      <c r="KZ177" s="9"/>
      <c r="LA177" s="9"/>
      <c r="LB177" s="9"/>
      <c r="LC177" s="9"/>
      <c r="LD177" s="9"/>
      <c r="LE177" s="9"/>
      <c r="LF177" s="9"/>
      <c r="LG177" s="9"/>
      <c r="LH177" s="9"/>
      <c r="LI177" s="9"/>
      <c r="LJ177" s="9"/>
      <c r="LK177" s="9"/>
      <c r="LL177" s="9"/>
      <c r="LM177" s="9"/>
      <c r="LN177" s="9"/>
      <c r="LO177" s="9"/>
      <c r="LP177" s="9"/>
      <c r="LQ177" s="9"/>
      <c r="LR177" s="9"/>
      <c r="LS177" s="9"/>
      <c r="LT177" s="9"/>
      <c r="LU177" s="9"/>
      <c r="LV177" s="9"/>
      <c r="LW177" s="9"/>
      <c r="LX177" s="9"/>
      <c r="LY177" s="9"/>
      <c r="LZ177" s="9"/>
      <c r="MA177" s="9"/>
      <c r="MB177" s="9"/>
      <c r="MC177" s="9"/>
      <c r="MD177" s="9"/>
      <c r="ME177" s="9"/>
      <c r="MF177" s="9"/>
      <c r="MG177" s="9"/>
      <c r="MH177" s="9"/>
      <c r="MI177" s="9"/>
      <c r="MJ177" s="9"/>
      <c r="MK177" s="9"/>
      <c r="ML177" s="9"/>
      <c r="MM177" s="9"/>
      <c r="MN177" s="9"/>
      <c r="MO177" s="9"/>
      <c r="MP177" s="9"/>
      <c r="MQ177" s="9"/>
      <c r="MR177" s="9"/>
      <c r="MS177" s="9"/>
      <c r="MT177" s="9"/>
      <c r="MU177" s="9"/>
      <c r="MV177" s="9"/>
      <c r="MW177" s="9"/>
      <c r="MX177" s="9"/>
      <c r="MY177" s="9"/>
      <c r="MZ177" s="9"/>
      <c r="NA177" s="9"/>
      <c r="NB177" s="9"/>
      <c r="NC177" s="9"/>
      <c r="ND177" s="9"/>
      <c r="NE177" s="9"/>
      <c r="NF177" s="9"/>
      <c r="NG177" s="9"/>
      <c r="NH177" s="9"/>
      <c r="NI177" s="9"/>
      <c r="NJ177" s="9"/>
      <c r="NK177" s="9"/>
      <c r="NL177" s="9"/>
      <c r="NM177" s="9"/>
      <c r="NN177" s="9"/>
      <c r="NO177" s="9"/>
      <c r="NP177" s="9"/>
      <c r="NQ177" s="9"/>
    </row>
    <row r="178" spans="1:381" s="15" customFormat="1" ht="90" customHeight="1">
      <c r="A178" s="33"/>
      <c r="B178" s="33"/>
      <c r="C178" s="33">
        <v>1</v>
      </c>
      <c r="D178" s="33"/>
      <c r="E178" s="33"/>
      <c r="F178" s="33"/>
      <c r="G178" s="33"/>
      <c r="H178" s="34" t="s">
        <v>790</v>
      </c>
      <c r="I178" s="13" t="s">
        <v>103</v>
      </c>
      <c r="J178" s="35" t="s">
        <v>1338</v>
      </c>
      <c r="K178" s="4" t="s">
        <v>1339</v>
      </c>
      <c r="L178" s="2" t="s">
        <v>1340</v>
      </c>
      <c r="M178" s="34" t="s">
        <v>1130</v>
      </c>
      <c r="N178" s="38" t="s">
        <v>1341</v>
      </c>
      <c r="O178" s="17">
        <v>44924</v>
      </c>
      <c r="P178" s="17">
        <v>44928</v>
      </c>
      <c r="Q178" s="17">
        <v>46234</v>
      </c>
      <c r="R178" s="18">
        <v>6000000</v>
      </c>
      <c r="S178" s="18">
        <v>17000000</v>
      </c>
      <c r="T178" s="18">
        <v>17000000</v>
      </c>
      <c r="U178" s="18">
        <v>17000000</v>
      </c>
      <c r="V178" s="49">
        <v>8000000</v>
      </c>
      <c r="W178" s="5">
        <f t="shared" si="36"/>
        <v>65000000</v>
      </c>
      <c r="X178" s="18">
        <v>0</v>
      </c>
      <c r="Y178" s="5">
        <f t="shared" si="19"/>
        <v>65000000</v>
      </c>
      <c r="Z178" s="19">
        <v>0</v>
      </c>
      <c r="AA178" s="5">
        <f t="shared" si="20"/>
        <v>65000000</v>
      </c>
      <c r="AB178" s="14" t="s">
        <v>162</v>
      </c>
      <c r="AC178" s="6" t="s">
        <v>65</v>
      </c>
      <c r="AD178" s="28">
        <v>811030191</v>
      </c>
      <c r="AE178" s="28">
        <v>9</v>
      </c>
      <c r="AF178" s="11" t="s">
        <v>185</v>
      </c>
      <c r="AG178" s="28">
        <v>3176395847</v>
      </c>
      <c r="AH178" s="41" t="s">
        <v>66</v>
      </c>
      <c r="AI178" s="40" t="s">
        <v>536</v>
      </c>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c r="IQ178" s="9"/>
      <c r="IR178" s="9"/>
      <c r="IS178" s="9"/>
      <c r="IT178" s="9"/>
      <c r="IU178" s="9"/>
      <c r="IV178" s="9"/>
      <c r="IW178" s="9"/>
      <c r="IX178" s="9"/>
      <c r="IY178" s="9"/>
      <c r="IZ178" s="9"/>
      <c r="JA178" s="9"/>
      <c r="JB178" s="9"/>
      <c r="JC178" s="9"/>
      <c r="JD178" s="9"/>
      <c r="JE178" s="9"/>
      <c r="JF178" s="9"/>
      <c r="JG178" s="9"/>
      <c r="JH178" s="9"/>
      <c r="JI178" s="9"/>
      <c r="JJ178" s="9"/>
      <c r="JK178" s="9"/>
      <c r="JL178" s="9"/>
      <c r="JM178" s="9"/>
      <c r="JN178" s="9"/>
      <c r="JO178" s="9"/>
      <c r="JP178" s="9"/>
      <c r="JQ178" s="9"/>
      <c r="JR178" s="9"/>
      <c r="JS178" s="9"/>
      <c r="JT178" s="9"/>
      <c r="JU178" s="9"/>
      <c r="JV178" s="9"/>
      <c r="JW178" s="9"/>
      <c r="JX178" s="9"/>
      <c r="JY178" s="9"/>
      <c r="JZ178" s="9"/>
      <c r="KA178" s="9"/>
      <c r="KB178" s="9"/>
      <c r="KC178" s="9"/>
      <c r="KD178" s="9"/>
      <c r="KE178" s="9"/>
      <c r="KF178" s="9"/>
      <c r="KG178" s="9"/>
      <c r="KH178" s="9"/>
      <c r="KI178" s="9"/>
      <c r="KJ178" s="9"/>
      <c r="KK178" s="9"/>
      <c r="KL178" s="9"/>
      <c r="KM178" s="9"/>
      <c r="KN178" s="9"/>
      <c r="KO178" s="9"/>
      <c r="KP178" s="9"/>
      <c r="KQ178" s="9"/>
      <c r="KR178" s="9"/>
      <c r="KS178" s="9"/>
      <c r="KT178" s="9"/>
      <c r="KU178" s="9"/>
      <c r="KV178" s="9"/>
      <c r="KW178" s="9"/>
      <c r="KX178" s="9"/>
      <c r="KY178" s="9"/>
      <c r="KZ178" s="9"/>
      <c r="LA178" s="9"/>
      <c r="LB178" s="9"/>
      <c r="LC178" s="9"/>
      <c r="LD178" s="9"/>
      <c r="LE178" s="9"/>
      <c r="LF178" s="9"/>
      <c r="LG178" s="9"/>
      <c r="LH178" s="9"/>
      <c r="LI178" s="9"/>
      <c r="LJ178" s="9"/>
      <c r="LK178" s="9"/>
      <c r="LL178" s="9"/>
      <c r="LM178" s="9"/>
      <c r="LN178" s="9"/>
      <c r="LO178" s="9"/>
      <c r="LP178" s="9"/>
      <c r="LQ178" s="9"/>
      <c r="LR178" s="9"/>
      <c r="LS178" s="9"/>
      <c r="LT178" s="9"/>
      <c r="LU178" s="9"/>
      <c r="LV178" s="9"/>
      <c r="LW178" s="9"/>
      <c r="LX178" s="9"/>
      <c r="LY178" s="9"/>
      <c r="LZ178" s="9"/>
      <c r="MA178" s="9"/>
      <c r="MB178" s="9"/>
      <c r="MC178" s="9"/>
      <c r="MD178" s="9"/>
      <c r="ME178" s="9"/>
      <c r="MF178" s="9"/>
      <c r="MG178" s="9"/>
      <c r="MH178" s="9"/>
      <c r="MI178" s="9"/>
      <c r="MJ178" s="9"/>
      <c r="MK178" s="9"/>
      <c r="ML178" s="9"/>
      <c r="MM178" s="9"/>
      <c r="MN178" s="9"/>
      <c r="MO178" s="9"/>
      <c r="MP178" s="9"/>
      <c r="MQ178" s="9"/>
      <c r="MR178" s="9"/>
      <c r="MS178" s="9"/>
      <c r="MT178" s="9"/>
      <c r="MU178" s="9"/>
      <c r="MV178" s="9"/>
      <c r="MW178" s="9"/>
      <c r="MX178" s="9"/>
      <c r="MY178" s="9"/>
      <c r="MZ178" s="9"/>
      <c r="NA178" s="9"/>
      <c r="NB178" s="9"/>
      <c r="NC178" s="9"/>
      <c r="ND178" s="9"/>
      <c r="NE178" s="9"/>
      <c r="NF178" s="9"/>
      <c r="NG178" s="9"/>
      <c r="NH178" s="9"/>
      <c r="NI178" s="9"/>
      <c r="NJ178" s="9"/>
      <c r="NK178" s="9"/>
      <c r="NL178" s="9"/>
      <c r="NM178" s="9"/>
      <c r="NN178" s="9"/>
      <c r="NO178" s="9"/>
      <c r="NP178" s="9"/>
      <c r="NQ178" s="9"/>
    </row>
    <row r="179" spans="1:381" s="15" customFormat="1" ht="90" customHeight="1">
      <c r="A179" s="33">
        <v>1</v>
      </c>
      <c r="B179" s="33"/>
      <c r="C179" s="33"/>
      <c r="D179" s="33"/>
      <c r="E179" s="33"/>
      <c r="F179" s="33"/>
      <c r="G179" s="33"/>
      <c r="H179" s="34" t="s">
        <v>419</v>
      </c>
      <c r="I179" s="13" t="s">
        <v>103</v>
      </c>
      <c r="J179" s="35" t="s">
        <v>1342</v>
      </c>
      <c r="K179" s="4" t="s">
        <v>1343</v>
      </c>
      <c r="L179" s="2" t="s">
        <v>1344</v>
      </c>
      <c r="M179" s="34" t="s">
        <v>116</v>
      </c>
      <c r="N179" s="38" t="s">
        <v>1345</v>
      </c>
      <c r="O179" s="17">
        <v>44924</v>
      </c>
      <c r="P179" s="17">
        <v>44925</v>
      </c>
      <c r="Q179" s="17">
        <v>45641</v>
      </c>
      <c r="R179" s="18">
        <v>4000000</v>
      </c>
      <c r="S179" s="18">
        <v>33000000</v>
      </c>
      <c r="T179" s="18">
        <v>33000000</v>
      </c>
      <c r="U179" s="18"/>
      <c r="V179" s="49"/>
      <c r="W179" s="5">
        <f t="shared" si="36"/>
        <v>70000000</v>
      </c>
      <c r="X179" s="18">
        <v>0</v>
      </c>
      <c r="Y179" s="5">
        <f t="shared" si="19"/>
        <v>70000000</v>
      </c>
      <c r="Z179" s="19">
        <v>0</v>
      </c>
      <c r="AA179" s="5">
        <f t="shared" si="20"/>
        <v>70000000</v>
      </c>
      <c r="AB179" s="14" t="s">
        <v>162</v>
      </c>
      <c r="AC179" s="6" t="s">
        <v>928</v>
      </c>
      <c r="AD179" s="28">
        <v>900757947</v>
      </c>
      <c r="AE179" s="28">
        <v>3</v>
      </c>
      <c r="AF179" s="21" t="s">
        <v>1346</v>
      </c>
      <c r="AG179" s="28">
        <v>7430010</v>
      </c>
      <c r="AH179" s="41" t="s">
        <v>929</v>
      </c>
      <c r="AI179" s="40" t="s">
        <v>24</v>
      </c>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c r="IQ179" s="9"/>
      <c r="IR179" s="9"/>
      <c r="IS179" s="9"/>
      <c r="IT179" s="9"/>
      <c r="IU179" s="9"/>
      <c r="IV179" s="9"/>
      <c r="IW179" s="9"/>
      <c r="IX179" s="9"/>
      <c r="IY179" s="9"/>
      <c r="IZ179" s="9"/>
      <c r="JA179" s="9"/>
      <c r="JB179" s="9"/>
      <c r="JC179" s="9"/>
      <c r="JD179" s="9"/>
      <c r="JE179" s="9"/>
      <c r="JF179" s="9"/>
      <c r="JG179" s="9"/>
      <c r="JH179" s="9"/>
      <c r="JI179" s="9"/>
      <c r="JJ179" s="9"/>
      <c r="JK179" s="9"/>
      <c r="JL179" s="9"/>
      <c r="JM179" s="9"/>
      <c r="JN179" s="9"/>
      <c r="JO179" s="9"/>
      <c r="JP179" s="9"/>
      <c r="JQ179" s="9"/>
      <c r="JR179" s="9"/>
      <c r="JS179" s="9"/>
      <c r="JT179" s="9"/>
      <c r="JU179" s="9"/>
      <c r="JV179" s="9"/>
      <c r="JW179" s="9"/>
      <c r="JX179" s="9"/>
      <c r="JY179" s="9"/>
      <c r="JZ179" s="9"/>
      <c r="KA179" s="9"/>
      <c r="KB179" s="9"/>
      <c r="KC179" s="9"/>
      <c r="KD179" s="9"/>
      <c r="KE179" s="9"/>
      <c r="KF179" s="9"/>
      <c r="KG179" s="9"/>
      <c r="KH179" s="9"/>
      <c r="KI179" s="9"/>
      <c r="KJ179" s="9"/>
      <c r="KK179" s="9"/>
      <c r="KL179" s="9"/>
      <c r="KM179" s="9"/>
      <c r="KN179" s="9"/>
      <c r="KO179" s="9"/>
      <c r="KP179" s="9"/>
      <c r="KQ179" s="9"/>
      <c r="KR179" s="9"/>
      <c r="KS179" s="9"/>
      <c r="KT179" s="9"/>
      <c r="KU179" s="9"/>
      <c r="KV179" s="9"/>
      <c r="KW179" s="9"/>
      <c r="KX179" s="9"/>
      <c r="KY179" s="9"/>
      <c r="KZ179" s="9"/>
      <c r="LA179" s="9"/>
      <c r="LB179" s="9"/>
      <c r="LC179" s="9"/>
      <c r="LD179" s="9"/>
      <c r="LE179" s="9"/>
      <c r="LF179" s="9"/>
      <c r="LG179" s="9"/>
      <c r="LH179" s="9"/>
      <c r="LI179" s="9"/>
      <c r="LJ179" s="9"/>
      <c r="LK179" s="9"/>
      <c r="LL179" s="9"/>
      <c r="LM179" s="9"/>
      <c r="LN179" s="9"/>
      <c r="LO179" s="9"/>
      <c r="LP179" s="9"/>
      <c r="LQ179" s="9"/>
      <c r="LR179" s="9"/>
      <c r="LS179" s="9"/>
      <c r="LT179" s="9"/>
      <c r="LU179" s="9"/>
      <c r="LV179" s="9"/>
      <c r="LW179" s="9"/>
      <c r="LX179" s="9"/>
      <c r="LY179" s="9"/>
      <c r="LZ179" s="9"/>
      <c r="MA179" s="9"/>
      <c r="MB179" s="9"/>
      <c r="MC179" s="9"/>
      <c r="MD179" s="9"/>
      <c r="ME179" s="9"/>
      <c r="MF179" s="9"/>
      <c r="MG179" s="9"/>
      <c r="MH179" s="9"/>
      <c r="MI179" s="9"/>
      <c r="MJ179" s="9"/>
      <c r="MK179" s="9"/>
      <c r="ML179" s="9"/>
      <c r="MM179" s="9"/>
      <c r="MN179" s="9"/>
      <c r="MO179" s="9"/>
      <c r="MP179" s="9"/>
      <c r="MQ179" s="9"/>
      <c r="MR179" s="9"/>
      <c r="MS179" s="9"/>
      <c r="MT179" s="9"/>
      <c r="MU179" s="9"/>
      <c r="MV179" s="9"/>
      <c r="MW179" s="9"/>
      <c r="MX179" s="9"/>
      <c r="MY179" s="9"/>
      <c r="MZ179" s="9"/>
      <c r="NA179" s="9"/>
      <c r="NB179" s="9"/>
      <c r="NC179" s="9"/>
      <c r="ND179" s="9"/>
      <c r="NE179" s="9"/>
      <c r="NF179" s="9"/>
      <c r="NG179" s="9"/>
      <c r="NH179" s="9"/>
      <c r="NI179" s="9"/>
      <c r="NJ179" s="9"/>
      <c r="NK179" s="9"/>
      <c r="NL179" s="9"/>
      <c r="NM179" s="9"/>
      <c r="NN179" s="9"/>
      <c r="NO179" s="9"/>
      <c r="NP179" s="9"/>
      <c r="NQ179" s="9"/>
    </row>
    <row r="180" spans="1:381" s="15" customFormat="1" ht="90" customHeight="1">
      <c r="A180" s="33"/>
      <c r="B180" s="33"/>
      <c r="C180" s="33"/>
      <c r="D180" s="33">
        <v>1</v>
      </c>
      <c r="E180" s="33"/>
      <c r="F180" s="33"/>
      <c r="G180" s="33"/>
      <c r="H180" s="34" t="s">
        <v>794</v>
      </c>
      <c r="I180" s="13" t="s">
        <v>103</v>
      </c>
      <c r="J180" s="35" t="s">
        <v>1347</v>
      </c>
      <c r="K180" s="4" t="s">
        <v>1348</v>
      </c>
      <c r="L180" s="37" t="s">
        <v>1349</v>
      </c>
      <c r="M180" s="34" t="s">
        <v>1350</v>
      </c>
      <c r="N180" s="38" t="s">
        <v>1351</v>
      </c>
      <c r="O180" s="17">
        <v>44922</v>
      </c>
      <c r="P180" s="17">
        <v>44925</v>
      </c>
      <c r="Q180" s="17">
        <v>44996</v>
      </c>
      <c r="R180" s="18">
        <v>94237262</v>
      </c>
      <c r="S180" s="18">
        <v>0</v>
      </c>
      <c r="T180" s="18">
        <v>0</v>
      </c>
      <c r="U180" s="18">
        <v>0</v>
      </c>
      <c r="V180" s="49"/>
      <c r="W180" s="5">
        <f t="shared" si="36"/>
        <v>94237262</v>
      </c>
      <c r="X180" s="18">
        <v>29998471</v>
      </c>
      <c r="Y180" s="5">
        <f t="shared" si="19"/>
        <v>124235733</v>
      </c>
      <c r="Z180" s="19">
        <v>0</v>
      </c>
      <c r="AA180" s="5">
        <f t="shared" si="20"/>
        <v>124235733</v>
      </c>
      <c r="AB180" s="14" t="s">
        <v>1211</v>
      </c>
      <c r="AC180" s="6" t="s">
        <v>1350</v>
      </c>
      <c r="AD180" s="28">
        <v>79318988</v>
      </c>
      <c r="AE180" s="28">
        <v>5</v>
      </c>
      <c r="AF180" s="11" t="s">
        <v>1352</v>
      </c>
      <c r="AG180" s="28">
        <v>5332623</v>
      </c>
      <c r="AH180" s="41" t="s">
        <v>1353</v>
      </c>
      <c r="AI180" s="40" t="s">
        <v>24</v>
      </c>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c r="IQ180" s="9"/>
      <c r="IR180" s="9"/>
      <c r="IS180" s="9"/>
      <c r="IT180" s="9"/>
      <c r="IU180" s="9"/>
      <c r="IV180" s="9"/>
      <c r="IW180" s="9"/>
      <c r="IX180" s="9"/>
      <c r="IY180" s="9"/>
      <c r="IZ180" s="9"/>
      <c r="JA180" s="9"/>
      <c r="JB180" s="9"/>
      <c r="JC180" s="9"/>
      <c r="JD180" s="9"/>
      <c r="JE180" s="9"/>
      <c r="JF180" s="9"/>
      <c r="JG180" s="9"/>
      <c r="JH180" s="9"/>
      <c r="JI180" s="9"/>
      <c r="JJ180" s="9"/>
      <c r="JK180" s="9"/>
      <c r="JL180" s="9"/>
      <c r="JM180" s="9"/>
      <c r="JN180" s="9"/>
      <c r="JO180" s="9"/>
      <c r="JP180" s="9"/>
      <c r="JQ180" s="9"/>
      <c r="JR180" s="9"/>
      <c r="JS180" s="9"/>
      <c r="JT180" s="9"/>
      <c r="JU180" s="9"/>
      <c r="JV180" s="9"/>
      <c r="JW180" s="9"/>
      <c r="JX180" s="9"/>
      <c r="JY180" s="9"/>
      <c r="JZ180" s="9"/>
      <c r="KA180" s="9"/>
      <c r="KB180" s="9"/>
      <c r="KC180" s="9"/>
      <c r="KD180" s="9"/>
      <c r="KE180" s="9"/>
      <c r="KF180" s="9"/>
      <c r="KG180" s="9"/>
      <c r="KH180" s="9"/>
      <c r="KI180" s="9"/>
      <c r="KJ180" s="9"/>
      <c r="KK180" s="9"/>
      <c r="KL180" s="9"/>
      <c r="KM180" s="9"/>
      <c r="KN180" s="9"/>
      <c r="KO180" s="9"/>
      <c r="KP180" s="9"/>
      <c r="KQ180" s="9"/>
      <c r="KR180" s="9"/>
      <c r="KS180" s="9"/>
      <c r="KT180" s="9"/>
      <c r="KU180" s="9"/>
      <c r="KV180" s="9"/>
      <c r="KW180" s="9"/>
      <c r="KX180" s="9"/>
      <c r="KY180" s="9"/>
      <c r="KZ180" s="9"/>
      <c r="LA180" s="9"/>
      <c r="LB180" s="9"/>
      <c r="LC180" s="9"/>
      <c r="LD180" s="9"/>
      <c r="LE180" s="9"/>
      <c r="LF180" s="9"/>
      <c r="LG180" s="9"/>
      <c r="LH180" s="9"/>
      <c r="LI180" s="9"/>
      <c r="LJ180" s="9"/>
      <c r="LK180" s="9"/>
      <c r="LL180" s="9"/>
      <c r="LM180" s="9"/>
      <c r="LN180" s="9"/>
      <c r="LO180" s="9"/>
      <c r="LP180" s="9"/>
      <c r="LQ180" s="9"/>
      <c r="LR180" s="9"/>
      <c r="LS180" s="9"/>
      <c r="LT180" s="9"/>
      <c r="LU180" s="9"/>
      <c r="LV180" s="9"/>
      <c r="LW180" s="9"/>
      <c r="LX180" s="9"/>
      <c r="LY180" s="9"/>
      <c r="LZ180" s="9"/>
      <c r="MA180" s="9"/>
      <c r="MB180" s="9"/>
      <c r="MC180" s="9"/>
      <c r="MD180" s="9"/>
      <c r="ME180" s="9"/>
      <c r="MF180" s="9"/>
      <c r="MG180" s="9"/>
      <c r="MH180" s="9"/>
      <c r="MI180" s="9"/>
      <c r="MJ180" s="9"/>
      <c r="MK180" s="9"/>
      <c r="ML180" s="9"/>
      <c r="MM180" s="9"/>
      <c r="MN180" s="9"/>
      <c r="MO180" s="9"/>
      <c r="MP180" s="9"/>
      <c r="MQ180" s="9"/>
      <c r="MR180" s="9"/>
      <c r="MS180" s="9"/>
      <c r="MT180" s="9"/>
      <c r="MU180" s="9"/>
      <c r="MV180" s="9"/>
      <c r="MW180" s="9"/>
      <c r="MX180" s="9"/>
      <c r="MY180" s="9"/>
      <c r="MZ180" s="9"/>
      <c r="NA180" s="9"/>
      <c r="NB180" s="9"/>
      <c r="NC180" s="9"/>
      <c r="ND180" s="9"/>
      <c r="NE180" s="9"/>
      <c r="NF180" s="9"/>
      <c r="NG180" s="9"/>
      <c r="NH180" s="9"/>
      <c r="NI180" s="9"/>
      <c r="NJ180" s="9"/>
      <c r="NK180" s="9"/>
      <c r="NL180" s="9"/>
      <c r="NM180" s="9"/>
      <c r="NN180" s="9"/>
      <c r="NO180" s="9"/>
      <c r="NP180" s="9"/>
      <c r="NQ180" s="9"/>
    </row>
    <row r="181" spans="1:381" s="15" customFormat="1" ht="90" customHeight="1">
      <c r="A181" s="33">
        <v>1</v>
      </c>
      <c r="B181" s="33"/>
      <c r="C181" s="33"/>
      <c r="D181" s="33"/>
      <c r="E181" s="33"/>
      <c r="F181" s="33"/>
      <c r="G181" s="33"/>
      <c r="H181" s="34" t="s">
        <v>420</v>
      </c>
      <c r="I181" s="13" t="s">
        <v>103</v>
      </c>
      <c r="J181" s="35" t="s">
        <v>1354</v>
      </c>
      <c r="K181" s="4" t="s">
        <v>1355</v>
      </c>
      <c r="L181" s="37" t="s">
        <v>1356</v>
      </c>
      <c r="M181" s="34" t="s">
        <v>1357</v>
      </c>
      <c r="N181" s="38" t="s">
        <v>1358</v>
      </c>
      <c r="O181" s="17">
        <v>44924</v>
      </c>
      <c r="P181" s="17">
        <v>44928</v>
      </c>
      <c r="Q181" s="17">
        <v>46234</v>
      </c>
      <c r="R181" s="18">
        <v>33000000</v>
      </c>
      <c r="S181" s="18">
        <v>50000000</v>
      </c>
      <c r="T181" s="18">
        <v>50000000</v>
      </c>
      <c r="U181" s="18">
        <v>50000000</v>
      </c>
      <c r="V181" s="49">
        <v>25000000</v>
      </c>
      <c r="W181" s="5">
        <f t="shared" si="36"/>
        <v>208000000</v>
      </c>
      <c r="X181" s="18">
        <v>0</v>
      </c>
      <c r="Y181" s="5">
        <f t="shared" si="19"/>
        <v>208000000</v>
      </c>
      <c r="Z181" s="19">
        <v>0</v>
      </c>
      <c r="AA181" s="5">
        <f t="shared" si="20"/>
        <v>208000000</v>
      </c>
      <c r="AB181" s="14" t="s">
        <v>162</v>
      </c>
      <c r="AC181" s="6" t="s">
        <v>247</v>
      </c>
      <c r="AD181" s="28">
        <v>900895205</v>
      </c>
      <c r="AE181" s="28">
        <v>8</v>
      </c>
      <c r="AF181" s="21" t="s">
        <v>248</v>
      </c>
      <c r="AG181" s="28">
        <v>3689292</v>
      </c>
      <c r="AH181" s="41" t="s">
        <v>1359</v>
      </c>
      <c r="AI181" s="40" t="s">
        <v>32</v>
      </c>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c r="IQ181" s="9"/>
      <c r="IR181" s="9"/>
      <c r="IS181" s="9"/>
      <c r="IT181" s="9"/>
      <c r="IU181" s="9"/>
      <c r="IV181" s="9"/>
      <c r="IW181" s="9"/>
      <c r="IX181" s="9"/>
      <c r="IY181" s="9"/>
      <c r="IZ181" s="9"/>
      <c r="JA181" s="9"/>
      <c r="JB181" s="9"/>
      <c r="JC181" s="9"/>
      <c r="JD181" s="9"/>
      <c r="JE181" s="9"/>
      <c r="JF181" s="9"/>
      <c r="JG181" s="9"/>
      <c r="JH181" s="9"/>
      <c r="JI181" s="9"/>
      <c r="JJ181" s="9"/>
      <c r="JK181" s="9"/>
      <c r="JL181" s="9"/>
      <c r="JM181" s="9"/>
      <c r="JN181" s="9"/>
      <c r="JO181" s="9"/>
      <c r="JP181" s="9"/>
      <c r="JQ181" s="9"/>
      <c r="JR181" s="9"/>
      <c r="JS181" s="9"/>
      <c r="JT181" s="9"/>
      <c r="JU181" s="9"/>
      <c r="JV181" s="9"/>
      <c r="JW181" s="9"/>
      <c r="JX181" s="9"/>
      <c r="JY181" s="9"/>
      <c r="JZ181" s="9"/>
      <c r="KA181" s="9"/>
      <c r="KB181" s="9"/>
      <c r="KC181" s="9"/>
      <c r="KD181" s="9"/>
      <c r="KE181" s="9"/>
      <c r="KF181" s="9"/>
      <c r="KG181" s="9"/>
      <c r="KH181" s="9"/>
      <c r="KI181" s="9"/>
      <c r="KJ181" s="9"/>
      <c r="KK181" s="9"/>
      <c r="KL181" s="9"/>
      <c r="KM181" s="9"/>
      <c r="KN181" s="9"/>
      <c r="KO181" s="9"/>
      <c r="KP181" s="9"/>
      <c r="KQ181" s="9"/>
      <c r="KR181" s="9"/>
      <c r="KS181" s="9"/>
      <c r="KT181" s="9"/>
      <c r="KU181" s="9"/>
      <c r="KV181" s="9"/>
      <c r="KW181" s="9"/>
      <c r="KX181" s="9"/>
      <c r="KY181" s="9"/>
      <c r="KZ181" s="9"/>
      <c r="LA181" s="9"/>
      <c r="LB181" s="9"/>
      <c r="LC181" s="9"/>
      <c r="LD181" s="9"/>
      <c r="LE181" s="9"/>
      <c r="LF181" s="9"/>
      <c r="LG181" s="9"/>
      <c r="LH181" s="9"/>
      <c r="LI181" s="9"/>
      <c r="LJ181" s="9"/>
      <c r="LK181" s="9"/>
      <c r="LL181" s="9"/>
      <c r="LM181" s="9"/>
      <c r="LN181" s="9"/>
      <c r="LO181" s="9"/>
      <c r="LP181" s="9"/>
      <c r="LQ181" s="9"/>
      <c r="LR181" s="9"/>
      <c r="LS181" s="9"/>
      <c r="LT181" s="9"/>
      <c r="LU181" s="9"/>
      <c r="LV181" s="9"/>
      <c r="LW181" s="9"/>
      <c r="LX181" s="9"/>
      <c r="LY181" s="9"/>
      <c r="LZ181" s="9"/>
      <c r="MA181" s="9"/>
      <c r="MB181" s="9"/>
      <c r="MC181" s="9"/>
      <c r="MD181" s="9"/>
      <c r="ME181" s="9"/>
      <c r="MF181" s="9"/>
      <c r="MG181" s="9"/>
      <c r="MH181" s="9"/>
      <c r="MI181" s="9"/>
      <c r="MJ181" s="9"/>
      <c r="MK181" s="9"/>
      <c r="ML181" s="9"/>
      <c r="MM181" s="9"/>
      <c r="MN181" s="9"/>
      <c r="MO181" s="9"/>
      <c r="MP181" s="9"/>
      <c r="MQ181" s="9"/>
      <c r="MR181" s="9"/>
      <c r="MS181" s="9"/>
      <c r="MT181" s="9"/>
      <c r="MU181" s="9"/>
      <c r="MV181" s="9"/>
      <c r="MW181" s="9"/>
      <c r="MX181" s="9"/>
      <c r="MY181" s="9"/>
      <c r="MZ181" s="9"/>
      <c r="NA181" s="9"/>
      <c r="NB181" s="9"/>
      <c r="NC181" s="9"/>
      <c r="ND181" s="9"/>
      <c r="NE181" s="9"/>
      <c r="NF181" s="9"/>
      <c r="NG181" s="9"/>
      <c r="NH181" s="9"/>
      <c r="NI181" s="9"/>
      <c r="NJ181" s="9"/>
      <c r="NK181" s="9"/>
      <c r="NL181" s="9"/>
      <c r="NM181" s="9"/>
      <c r="NN181" s="9"/>
      <c r="NO181" s="9"/>
      <c r="NP181" s="9"/>
      <c r="NQ181" s="9"/>
    </row>
    <row r="182" spans="1:381" s="15" customFormat="1" ht="90" customHeight="1">
      <c r="A182" s="33"/>
      <c r="B182" s="33"/>
      <c r="C182" s="33">
        <v>1</v>
      </c>
      <c r="D182" s="33"/>
      <c r="E182" s="33"/>
      <c r="F182" s="33"/>
      <c r="G182" s="33"/>
      <c r="H182" s="34" t="s">
        <v>836</v>
      </c>
      <c r="I182" s="13" t="s">
        <v>106</v>
      </c>
      <c r="J182" s="35" t="s">
        <v>1360</v>
      </c>
      <c r="K182" s="4" t="s">
        <v>1361</v>
      </c>
      <c r="L182" s="37" t="s">
        <v>1362</v>
      </c>
      <c r="M182" s="34" t="s">
        <v>1363</v>
      </c>
      <c r="N182" s="38" t="s">
        <v>1364</v>
      </c>
      <c r="O182" s="17">
        <v>44924</v>
      </c>
      <c r="P182" s="17">
        <v>44928</v>
      </c>
      <c r="Q182" s="17">
        <v>45245</v>
      </c>
      <c r="R182" s="18">
        <v>2000000</v>
      </c>
      <c r="S182" s="18">
        <v>13000000</v>
      </c>
      <c r="T182" s="18">
        <v>0</v>
      </c>
      <c r="U182" s="18">
        <v>0</v>
      </c>
      <c r="V182" s="49">
        <v>0</v>
      </c>
      <c r="W182" s="5">
        <f t="shared" si="36"/>
        <v>15000000</v>
      </c>
      <c r="X182" s="18">
        <v>0</v>
      </c>
      <c r="Y182" s="5">
        <f t="shared" si="19"/>
        <v>15000000</v>
      </c>
      <c r="Z182" s="19">
        <v>0</v>
      </c>
      <c r="AA182" s="5">
        <f t="shared" si="20"/>
        <v>15000000</v>
      </c>
      <c r="AB182" s="14" t="s">
        <v>368</v>
      </c>
      <c r="AC182" s="6" t="s">
        <v>1365</v>
      </c>
      <c r="AD182" s="28">
        <v>9011546696</v>
      </c>
      <c r="AE182" s="28">
        <v>6</v>
      </c>
      <c r="AF182" s="11" t="s">
        <v>1366</v>
      </c>
      <c r="AG182" s="28">
        <v>4672817</v>
      </c>
      <c r="AH182" s="41" t="s">
        <v>1367</v>
      </c>
      <c r="AI182" s="40" t="s">
        <v>24</v>
      </c>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c r="IQ182" s="9"/>
      <c r="IR182" s="9"/>
      <c r="IS182" s="9"/>
      <c r="IT182" s="9"/>
      <c r="IU182" s="9"/>
      <c r="IV182" s="9"/>
      <c r="IW182" s="9"/>
      <c r="IX182" s="9"/>
      <c r="IY182" s="9"/>
      <c r="IZ182" s="9"/>
      <c r="JA182" s="9"/>
      <c r="JB182" s="9"/>
      <c r="JC182" s="9"/>
      <c r="JD182" s="9"/>
      <c r="JE182" s="9"/>
      <c r="JF182" s="9"/>
      <c r="JG182" s="9"/>
      <c r="JH182" s="9"/>
      <c r="JI182" s="9"/>
      <c r="JJ182" s="9"/>
      <c r="JK182" s="9"/>
      <c r="JL182" s="9"/>
      <c r="JM182" s="9"/>
      <c r="JN182" s="9"/>
      <c r="JO182" s="9"/>
      <c r="JP182" s="9"/>
      <c r="JQ182" s="9"/>
      <c r="JR182" s="9"/>
      <c r="JS182" s="9"/>
      <c r="JT182" s="9"/>
      <c r="JU182" s="9"/>
      <c r="JV182" s="9"/>
      <c r="JW182" s="9"/>
      <c r="JX182" s="9"/>
      <c r="JY182" s="9"/>
      <c r="JZ182" s="9"/>
      <c r="KA182" s="9"/>
      <c r="KB182" s="9"/>
      <c r="KC182" s="9"/>
      <c r="KD182" s="9"/>
      <c r="KE182" s="9"/>
      <c r="KF182" s="9"/>
      <c r="KG182" s="9"/>
      <c r="KH182" s="9"/>
      <c r="KI182" s="9"/>
      <c r="KJ182" s="9"/>
      <c r="KK182" s="9"/>
      <c r="KL182" s="9"/>
      <c r="KM182" s="9"/>
      <c r="KN182" s="9"/>
      <c r="KO182" s="9"/>
      <c r="KP182" s="9"/>
      <c r="KQ182" s="9"/>
      <c r="KR182" s="9"/>
      <c r="KS182" s="9"/>
      <c r="KT182" s="9"/>
      <c r="KU182" s="9"/>
      <c r="KV182" s="9"/>
      <c r="KW182" s="9"/>
      <c r="KX182" s="9"/>
      <c r="KY182" s="9"/>
      <c r="KZ182" s="9"/>
      <c r="LA182" s="9"/>
      <c r="LB182" s="9"/>
      <c r="LC182" s="9"/>
      <c r="LD182" s="9"/>
      <c r="LE182" s="9"/>
      <c r="LF182" s="9"/>
      <c r="LG182" s="9"/>
      <c r="LH182" s="9"/>
      <c r="LI182" s="9"/>
      <c r="LJ182" s="9"/>
      <c r="LK182" s="9"/>
      <c r="LL182" s="9"/>
      <c r="LM182" s="9"/>
      <c r="LN182" s="9"/>
      <c r="LO182" s="9"/>
      <c r="LP182" s="9"/>
      <c r="LQ182" s="9"/>
      <c r="LR182" s="9"/>
      <c r="LS182" s="9"/>
      <c r="LT182" s="9"/>
      <c r="LU182" s="9"/>
      <c r="LV182" s="9"/>
      <c r="LW182" s="9"/>
      <c r="LX182" s="9"/>
      <c r="LY182" s="9"/>
      <c r="LZ182" s="9"/>
      <c r="MA182" s="9"/>
      <c r="MB182" s="9"/>
      <c r="MC182" s="9"/>
      <c r="MD182" s="9"/>
      <c r="ME182" s="9"/>
      <c r="MF182" s="9"/>
      <c r="MG182" s="9"/>
      <c r="MH182" s="9"/>
      <c r="MI182" s="9"/>
      <c r="MJ182" s="9"/>
      <c r="MK182" s="9"/>
      <c r="ML182" s="9"/>
      <c r="MM182" s="9"/>
      <c r="MN182" s="9"/>
      <c r="MO182" s="9"/>
      <c r="MP182" s="9"/>
      <c r="MQ182" s="9"/>
      <c r="MR182" s="9"/>
      <c r="MS182" s="9"/>
      <c r="MT182" s="9"/>
      <c r="MU182" s="9"/>
      <c r="MV182" s="9"/>
      <c r="MW182" s="9"/>
      <c r="MX182" s="9"/>
      <c r="MY182" s="9"/>
      <c r="MZ182" s="9"/>
      <c r="NA182" s="9"/>
      <c r="NB182" s="9"/>
      <c r="NC182" s="9"/>
      <c r="ND182" s="9"/>
      <c r="NE182" s="9"/>
      <c r="NF182" s="9"/>
      <c r="NG182" s="9"/>
      <c r="NH182" s="9"/>
      <c r="NI182" s="9"/>
      <c r="NJ182" s="9"/>
      <c r="NK182" s="9"/>
      <c r="NL182" s="9"/>
      <c r="NM182" s="9"/>
      <c r="NN182" s="9"/>
      <c r="NO182" s="9"/>
      <c r="NP182" s="9"/>
      <c r="NQ182" s="9"/>
    </row>
    <row r="183" spans="1:381" s="15" customFormat="1" ht="90" customHeight="1">
      <c r="A183" s="33"/>
      <c r="B183" s="33"/>
      <c r="C183" s="33">
        <v>1</v>
      </c>
      <c r="D183" s="33"/>
      <c r="E183" s="33"/>
      <c r="F183" s="33"/>
      <c r="G183" s="33"/>
      <c r="H183" s="34" t="s">
        <v>830</v>
      </c>
      <c r="I183" s="13" t="s">
        <v>106</v>
      </c>
      <c r="J183" s="35" t="s">
        <v>1368</v>
      </c>
      <c r="K183" s="4" t="s">
        <v>1369</v>
      </c>
      <c r="L183" s="37" t="s">
        <v>1370</v>
      </c>
      <c r="M183" s="34" t="s">
        <v>200</v>
      </c>
      <c r="N183" s="38" t="s">
        <v>1371</v>
      </c>
      <c r="O183" s="17">
        <v>44924</v>
      </c>
      <c r="P183" s="17">
        <v>44928</v>
      </c>
      <c r="Q183" s="17">
        <v>45245</v>
      </c>
      <c r="R183" s="18">
        <v>2000000</v>
      </c>
      <c r="S183" s="18">
        <v>63000000</v>
      </c>
      <c r="T183" s="18">
        <v>0</v>
      </c>
      <c r="U183" s="18">
        <v>0</v>
      </c>
      <c r="V183" s="49">
        <v>0</v>
      </c>
      <c r="W183" s="5">
        <f t="shared" si="36"/>
        <v>65000000</v>
      </c>
      <c r="X183" s="18">
        <v>0</v>
      </c>
      <c r="Y183" s="5">
        <f t="shared" si="19"/>
        <v>65000000</v>
      </c>
      <c r="Z183" s="19">
        <v>0</v>
      </c>
      <c r="AA183" s="5">
        <f t="shared" si="20"/>
        <v>65000000</v>
      </c>
      <c r="AB183" s="14" t="s">
        <v>368</v>
      </c>
      <c r="AC183" s="6" t="s">
        <v>201</v>
      </c>
      <c r="AD183" s="28">
        <v>830142523</v>
      </c>
      <c r="AE183" s="28">
        <v>0</v>
      </c>
      <c r="AF183" s="21" t="s">
        <v>202</v>
      </c>
      <c r="AG183" s="28">
        <v>3125495</v>
      </c>
      <c r="AH183" s="41" t="s">
        <v>203</v>
      </c>
      <c r="AI183" s="40" t="s">
        <v>24</v>
      </c>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c r="IQ183" s="9"/>
      <c r="IR183" s="9"/>
      <c r="IS183" s="9"/>
      <c r="IT183" s="9"/>
      <c r="IU183" s="9"/>
      <c r="IV183" s="9"/>
      <c r="IW183" s="9"/>
      <c r="IX183" s="9"/>
      <c r="IY183" s="9"/>
      <c r="IZ183" s="9"/>
      <c r="JA183" s="9"/>
      <c r="JB183" s="9"/>
      <c r="JC183" s="9"/>
      <c r="JD183" s="9"/>
      <c r="JE183" s="9"/>
      <c r="JF183" s="9"/>
      <c r="JG183" s="9"/>
      <c r="JH183" s="9"/>
      <c r="JI183" s="9"/>
      <c r="JJ183" s="9"/>
      <c r="JK183" s="9"/>
      <c r="JL183" s="9"/>
      <c r="JM183" s="9"/>
      <c r="JN183" s="9"/>
      <c r="JO183" s="9"/>
      <c r="JP183" s="9"/>
      <c r="JQ183" s="9"/>
      <c r="JR183" s="9"/>
      <c r="JS183" s="9"/>
      <c r="JT183" s="9"/>
      <c r="JU183" s="9"/>
      <c r="JV183" s="9"/>
      <c r="JW183" s="9"/>
      <c r="JX183" s="9"/>
      <c r="JY183" s="9"/>
      <c r="JZ183" s="9"/>
      <c r="KA183" s="9"/>
      <c r="KB183" s="9"/>
      <c r="KC183" s="9"/>
      <c r="KD183" s="9"/>
      <c r="KE183" s="9"/>
      <c r="KF183" s="9"/>
      <c r="KG183" s="9"/>
      <c r="KH183" s="9"/>
      <c r="KI183" s="9"/>
      <c r="KJ183" s="9"/>
      <c r="KK183" s="9"/>
      <c r="KL183" s="9"/>
      <c r="KM183" s="9"/>
      <c r="KN183" s="9"/>
      <c r="KO183" s="9"/>
      <c r="KP183" s="9"/>
      <c r="KQ183" s="9"/>
      <c r="KR183" s="9"/>
      <c r="KS183" s="9"/>
      <c r="KT183" s="9"/>
      <c r="KU183" s="9"/>
      <c r="KV183" s="9"/>
      <c r="KW183" s="9"/>
      <c r="KX183" s="9"/>
      <c r="KY183" s="9"/>
      <c r="KZ183" s="9"/>
      <c r="LA183" s="9"/>
      <c r="LB183" s="9"/>
      <c r="LC183" s="9"/>
      <c r="LD183" s="9"/>
      <c r="LE183" s="9"/>
      <c r="LF183" s="9"/>
      <c r="LG183" s="9"/>
      <c r="LH183" s="9"/>
      <c r="LI183" s="9"/>
      <c r="LJ183" s="9"/>
      <c r="LK183" s="9"/>
      <c r="LL183" s="9"/>
      <c r="LM183" s="9"/>
      <c r="LN183" s="9"/>
      <c r="LO183" s="9"/>
      <c r="LP183" s="9"/>
      <c r="LQ183" s="9"/>
      <c r="LR183" s="9"/>
      <c r="LS183" s="9"/>
      <c r="LT183" s="9"/>
      <c r="LU183" s="9"/>
      <c r="LV183" s="9"/>
      <c r="LW183" s="9"/>
      <c r="LX183" s="9"/>
      <c r="LY183" s="9"/>
      <c r="LZ183" s="9"/>
      <c r="MA183" s="9"/>
      <c r="MB183" s="9"/>
      <c r="MC183" s="9"/>
      <c r="MD183" s="9"/>
      <c r="ME183" s="9"/>
      <c r="MF183" s="9"/>
      <c r="MG183" s="9"/>
      <c r="MH183" s="9"/>
      <c r="MI183" s="9"/>
      <c r="MJ183" s="9"/>
      <c r="MK183" s="9"/>
      <c r="ML183" s="9"/>
      <c r="MM183" s="9"/>
      <c r="MN183" s="9"/>
      <c r="MO183" s="9"/>
      <c r="MP183" s="9"/>
      <c r="MQ183" s="9"/>
      <c r="MR183" s="9"/>
      <c r="MS183" s="9"/>
      <c r="MT183" s="9"/>
      <c r="MU183" s="9"/>
      <c r="MV183" s="9"/>
      <c r="MW183" s="9"/>
      <c r="MX183" s="9"/>
      <c r="MY183" s="9"/>
      <c r="MZ183" s="9"/>
      <c r="NA183" s="9"/>
      <c r="NB183" s="9"/>
      <c r="NC183" s="9"/>
      <c r="ND183" s="9"/>
      <c r="NE183" s="9"/>
      <c r="NF183" s="9"/>
      <c r="NG183" s="9"/>
      <c r="NH183" s="9"/>
      <c r="NI183" s="9"/>
      <c r="NJ183" s="9"/>
      <c r="NK183" s="9"/>
      <c r="NL183" s="9"/>
      <c r="NM183" s="9"/>
      <c r="NN183" s="9"/>
      <c r="NO183" s="9"/>
      <c r="NP183" s="9"/>
      <c r="NQ183" s="9"/>
    </row>
    <row r="184" spans="1:381" s="15" customFormat="1" ht="90" customHeight="1">
      <c r="A184" s="33"/>
      <c r="B184" s="33"/>
      <c r="C184" s="33">
        <v>1</v>
      </c>
      <c r="D184" s="33"/>
      <c r="E184" s="33"/>
      <c r="F184" s="33"/>
      <c r="G184" s="33"/>
      <c r="H184" s="34" t="s">
        <v>817</v>
      </c>
      <c r="I184" s="13" t="s">
        <v>103</v>
      </c>
      <c r="J184" s="35" t="s">
        <v>1372</v>
      </c>
      <c r="K184" s="4" t="s">
        <v>1373</v>
      </c>
      <c r="L184" s="37" t="s">
        <v>1374</v>
      </c>
      <c r="M184" s="34" t="s">
        <v>1375</v>
      </c>
      <c r="N184" s="38" t="s">
        <v>1376</v>
      </c>
      <c r="O184" s="17">
        <v>44925</v>
      </c>
      <c r="P184" s="17">
        <v>44925</v>
      </c>
      <c r="Q184" s="17">
        <v>44965</v>
      </c>
      <c r="R184" s="18">
        <v>64736964</v>
      </c>
      <c r="S184" s="18">
        <v>0</v>
      </c>
      <c r="T184" s="18">
        <v>0</v>
      </c>
      <c r="U184" s="18">
        <v>0</v>
      </c>
      <c r="V184" s="49">
        <v>0</v>
      </c>
      <c r="W184" s="5">
        <f t="shared" si="36"/>
        <v>64736964</v>
      </c>
      <c r="X184" s="18">
        <v>0</v>
      </c>
      <c r="Y184" s="5">
        <f t="shared" si="19"/>
        <v>64736964</v>
      </c>
      <c r="Z184" s="19">
        <v>0</v>
      </c>
      <c r="AA184" s="5">
        <f t="shared" si="20"/>
        <v>64736964</v>
      </c>
      <c r="AB184" s="14" t="s">
        <v>557</v>
      </c>
      <c r="AC184" s="6" t="s">
        <v>1377</v>
      </c>
      <c r="AD184" s="28">
        <v>901434039</v>
      </c>
      <c r="AE184" s="28">
        <v>8</v>
      </c>
      <c r="AF184" s="11" t="s">
        <v>1378</v>
      </c>
      <c r="AG184" s="28">
        <v>3185530960</v>
      </c>
      <c r="AH184" s="41" t="s">
        <v>1379</v>
      </c>
      <c r="AI184" s="40" t="s">
        <v>24</v>
      </c>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c r="IQ184" s="9"/>
      <c r="IR184" s="9"/>
      <c r="IS184" s="9"/>
      <c r="IT184" s="9"/>
      <c r="IU184" s="9"/>
      <c r="IV184" s="9"/>
      <c r="IW184" s="9"/>
      <c r="IX184" s="9"/>
      <c r="IY184" s="9"/>
      <c r="IZ184" s="9"/>
      <c r="JA184" s="9"/>
      <c r="JB184" s="9"/>
      <c r="JC184" s="9"/>
      <c r="JD184" s="9"/>
      <c r="JE184" s="9"/>
      <c r="JF184" s="9"/>
      <c r="JG184" s="9"/>
      <c r="JH184" s="9"/>
      <c r="JI184" s="9"/>
      <c r="JJ184" s="9"/>
      <c r="JK184" s="9"/>
      <c r="JL184" s="9"/>
      <c r="JM184" s="9"/>
      <c r="JN184" s="9"/>
      <c r="JO184" s="9"/>
      <c r="JP184" s="9"/>
      <c r="JQ184" s="9"/>
      <c r="JR184" s="9"/>
      <c r="JS184" s="9"/>
      <c r="JT184" s="9"/>
      <c r="JU184" s="9"/>
      <c r="JV184" s="9"/>
      <c r="JW184" s="9"/>
      <c r="JX184" s="9"/>
      <c r="JY184" s="9"/>
      <c r="JZ184" s="9"/>
      <c r="KA184" s="9"/>
      <c r="KB184" s="9"/>
      <c r="KC184" s="9"/>
      <c r="KD184" s="9"/>
      <c r="KE184" s="9"/>
      <c r="KF184" s="9"/>
      <c r="KG184" s="9"/>
      <c r="KH184" s="9"/>
      <c r="KI184" s="9"/>
      <c r="KJ184" s="9"/>
      <c r="KK184" s="9"/>
      <c r="KL184" s="9"/>
      <c r="KM184" s="9"/>
      <c r="KN184" s="9"/>
      <c r="KO184" s="9"/>
      <c r="KP184" s="9"/>
      <c r="KQ184" s="9"/>
      <c r="KR184" s="9"/>
      <c r="KS184" s="9"/>
      <c r="KT184" s="9"/>
      <c r="KU184" s="9"/>
      <c r="KV184" s="9"/>
      <c r="KW184" s="9"/>
      <c r="KX184" s="9"/>
      <c r="KY184" s="9"/>
      <c r="KZ184" s="9"/>
      <c r="LA184" s="9"/>
      <c r="LB184" s="9"/>
      <c r="LC184" s="9"/>
      <c r="LD184" s="9"/>
      <c r="LE184" s="9"/>
      <c r="LF184" s="9"/>
      <c r="LG184" s="9"/>
      <c r="LH184" s="9"/>
      <c r="LI184" s="9"/>
      <c r="LJ184" s="9"/>
      <c r="LK184" s="9"/>
      <c r="LL184" s="9"/>
      <c r="LM184" s="9"/>
      <c r="LN184" s="9"/>
      <c r="LO184" s="9"/>
      <c r="LP184" s="9"/>
      <c r="LQ184" s="9"/>
      <c r="LR184" s="9"/>
      <c r="LS184" s="9"/>
      <c r="LT184" s="9"/>
      <c r="LU184" s="9"/>
      <c r="LV184" s="9"/>
      <c r="LW184" s="9"/>
      <c r="LX184" s="9"/>
      <c r="LY184" s="9"/>
      <c r="LZ184" s="9"/>
      <c r="MA184" s="9"/>
      <c r="MB184" s="9"/>
      <c r="MC184" s="9"/>
      <c r="MD184" s="9"/>
      <c r="ME184" s="9"/>
      <c r="MF184" s="9"/>
      <c r="MG184" s="9"/>
      <c r="MH184" s="9"/>
      <c r="MI184" s="9"/>
      <c r="MJ184" s="9"/>
      <c r="MK184" s="9"/>
      <c r="ML184" s="9"/>
      <c r="MM184" s="9"/>
      <c r="MN184" s="9"/>
      <c r="MO184" s="9"/>
      <c r="MP184" s="9"/>
      <c r="MQ184" s="9"/>
      <c r="MR184" s="9"/>
      <c r="MS184" s="9"/>
      <c r="MT184" s="9"/>
      <c r="MU184" s="9"/>
      <c r="MV184" s="9"/>
      <c r="MW184" s="9"/>
      <c r="MX184" s="9"/>
      <c r="MY184" s="9"/>
      <c r="MZ184" s="9"/>
      <c r="NA184" s="9"/>
      <c r="NB184" s="9"/>
      <c r="NC184" s="9"/>
      <c r="ND184" s="9"/>
      <c r="NE184" s="9"/>
      <c r="NF184" s="9"/>
      <c r="NG184" s="9"/>
      <c r="NH184" s="9"/>
      <c r="NI184" s="9"/>
      <c r="NJ184" s="9"/>
      <c r="NK184" s="9"/>
      <c r="NL184" s="9"/>
      <c r="NM184" s="9"/>
      <c r="NN184" s="9"/>
      <c r="NO184" s="9"/>
      <c r="NP184" s="9"/>
      <c r="NQ184" s="9"/>
    </row>
    <row r="185" spans="1:381" s="15" customFormat="1" ht="90" customHeight="1">
      <c r="A185" s="33"/>
      <c r="B185" s="33"/>
      <c r="C185" s="33">
        <v>1</v>
      </c>
      <c r="D185" s="33"/>
      <c r="E185" s="33"/>
      <c r="F185" s="33"/>
      <c r="G185" s="33"/>
      <c r="H185" s="34" t="s">
        <v>825</v>
      </c>
      <c r="I185" s="13" t="s">
        <v>25</v>
      </c>
      <c r="J185" s="35" t="s">
        <v>1380</v>
      </c>
      <c r="K185" s="4" t="s">
        <v>1381</v>
      </c>
      <c r="L185" s="37" t="s">
        <v>1382</v>
      </c>
      <c r="M185" s="34" t="s">
        <v>55</v>
      </c>
      <c r="N185" s="38" t="s">
        <v>1383</v>
      </c>
      <c r="O185" s="17">
        <v>44925</v>
      </c>
      <c r="P185" s="17">
        <v>44925</v>
      </c>
      <c r="Q185" s="17">
        <v>44985</v>
      </c>
      <c r="R185" s="18">
        <v>39200000</v>
      </c>
      <c r="S185" s="18">
        <v>0</v>
      </c>
      <c r="T185" s="18">
        <v>0</v>
      </c>
      <c r="U185" s="18">
        <v>0</v>
      </c>
      <c r="V185" s="49">
        <v>0</v>
      </c>
      <c r="W185" s="5">
        <f t="shared" si="36"/>
        <v>39200000</v>
      </c>
      <c r="X185" s="18">
        <v>0</v>
      </c>
      <c r="Y185" s="5">
        <f t="shared" si="19"/>
        <v>39200000</v>
      </c>
      <c r="Z185" s="19">
        <v>0</v>
      </c>
      <c r="AA185" s="5">
        <f t="shared" si="20"/>
        <v>39200000</v>
      </c>
      <c r="AB185" s="14" t="s">
        <v>1384</v>
      </c>
      <c r="AC185" s="6" t="s">
        <v>221</v>
      </c>
      <c r="AD185" s="28">
        <v>800193444</v>
      </c>
      <c r="AE185" s="28">
        <v>6</v>
      </c>
      <c r="AF185" s="21" t="s">
        <v>23</v>
      </c>
      <c r="AG185" s="28">
        <v>6926604</v>
      </c>
      <c r="AH185" s="41" t="s">
        <v>222</v>
      </c>
      <c r="AI185" s="40" t="s">
        <v>24</v>
      </c>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c r="EY185" s="9"/>
      <c r="EZ185" s="9"/>
      <c r="FA185" s="9"/>
      <c r="FB185" s="9"/>
      <c r="FC185" s="9"/>
      <c r="FD185" s="9"/>
      <c r="FE185" s="9"/>
      <c r="FF185" s="9"/>
      <c r="FG185" s="9"/>
      <c r="FH185" s="9"/>
      <c r="FI185" s="9"/>
      <c r="FJ185" s="9"/>
      <c r="FK185" s="9"/>
      <c r="FL185" s="9"/>
      <c r="FM185" s="9"/>
      <c r="FN185" s="9"/>
      <c r="FO185" s="9"/>
      <c r="FP185" s="9"/>
      <c r="FQ185" s="9"/>
      <c r="FR185" s="9"/>
      <c r="FS185" s="9"/>
      <c r="FT185" s="9"/>
      <c r="FU185" s="9"/>
      <c r="FV185" s="9"/>
      <c r="FW185" s="9"/>
      <c r="FX185" s="9"/>
      <c r="FY185" s="9"/>
      <c r="FZ185" s="9"/>
      <c r="GA185" s="9"/>
      <c r="GB185" s="9"/>
      <c r="GC185" s="9"/>
      <c r="GD185" s="9"/>
      <c r="GE185" s="9"/>
      <c r="GF185" s="9"/>
      <c r="GG185" s="9"/>
      <c r="GH185" s="9"/>
      <c r="GI185" s="9"/>
      <c r="GJ185" s="9"/>
      <c r="GK185" s="9"/>
      <c r="GL185" s="9"/>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c r="IQ185" s="9"/>
      <c r="IR185" s="9"/>
      <c r="IS185" s="9"/>
      <c r="IT185" s="9"/>
      <c r="IU185" s="9"/>
      <c r="IV185" s="9"/>
      <c r="IW185" s="9"/>
      <c r="IX185" s="9"/>
      <c r="IY185" s="9"/>
      <c r="IZ185" s="9"/>
      <c r="JA185" s="9"/>
      <c r="JB185" s="9"/>
      <c r="JC185" s="9"/>
      <c r="JD185" s="9"/>
      <c r="JE185" s="9"/>
      <c r="JF185" s="9"/>
      <c r="JG185" s="9"/>
      <c r="JH185" s="9"/>
      <c r="JI185" s="9"/>
      <c r="JJ185" s="9"/>
      <c r="JK185" s="9"/>
      <c r="JL185" s="9"/>
      <c r="JM185" s="9"/>
      <c r="JN185" s="9"/>
      <c r="JO185" s="9"/>
      <c r="JP185" s="9"/>
      <c r="JQ185" s="9"/>
      <c r="JR185" s="9"/>
      <c r="JS185" s="9"/>
      <c r="JT185" s="9"/>
      <c r="JU185" s="9"/>
      <c r="JV185" s="9"/>
      <c r="JW185" s="9"/>
      <c r="JX185" s="9"/>
      <c r="JY185" s="9"/>
      <c r="JZ185" s="9"/>
      <c r="KA185" s="9"/>
      <c r="KB185" s="9"/>
      <c r="KC185" s="9"/>
      <c r="KD185" s="9"/>
      <c r="KE185" s="9"/>
      <c r="KF185" s="9"/>
      <c r="KG185" s="9"/>
      <c r="KH185" s="9"/>
      <c r="KI185" s="9"/>
      <c r="KJ185" s="9"/>
      <c r="KK185" s="9"/>
      <c r="KL185" s="9"/>
      <c r="KM185" s="9"/>
      <c r="KN185" s="9"/>
      <c r="KO185" s="9"/>
      <c r="KP185" s="9"/>
      <c r="KQ185" s="9"/>
      <c r="KR185" s="9"/>
      <c r="KS185" s="9"/>
      <c r="KT185" s="9"/>
      <c r="KU185" s="9"/>
      <c r="KV185" s="9"/>
      <c r="KW185" s="9"/>
      <c r="KX185" s="9"/>
      <c r="KY185" s="9"/>
      <c r="KZ185" s="9"/>
      <c r="LA185" s="9"/>
      <c r="LB185" s="9"/>
      <c r="LC185" s="9"/>
      <c r="LD185" s="9"/>
      <c r="LE185" s="9"/>
      <c r="LF185" s="9"/>
      <c r="LG185" s="9"/>
      <c r="LH185" s="9"/>
      <c r="LI185" s="9"/>
      <c r="LJ185" s="9"/>
      <c r="LK185" s="9"/>
      <c r="LL185" s="9"/>
      <c r="LM185" s="9"/>
      <c r="LN185" s="9"/>
      <c r="LO185" s="9"/>
      <c r="LP185" s="9"/>
      <c r="LQ185" s="9"/>
      <c r="LR185" s="9"/>
      <c r="LS185" s="9"/>
      <c r="LT185" s="9"/>
      <c r="LU185" s="9"/>
      <c r="LV185" s="9"/>
      <c r="LW185" s="9"/>
      <c r="LX185" s="9"/>
      <c r="LY185" s="9"/>
      <c r="LZ185" s="9"/>
      <c r="MA185" s="9"/>
      <c r="MB185" s="9"/>
      <c r="MC185" s="9"/>
      <c r="MD185" s="9"/>
      <c r="ME185" s="9"/>
      <c r="MF185" s="9"/>
      <c r="MG185" s="9"/>
      <c r="MH185" s="9"/>
      <c r="MI185" s="9"/>
      <c r="MJ185" s="9"/>
      <c r="MK185" s="9"/>
      <c r="ML185" s="9"/>
      <c r="MM185" s="9"/>
      <c r="MN185" s="9"/>
      <c r="MO185" s="9"/>
      <c r="MP185" s="9"/>
      <c r="MQ185" s="9"/>
      <c r="MR185" s="9"/>
      <c r="MS185" s="9"/>
      <c r="MT185" s="9"/>
      <c r="MU185" s="9"/>
      <c r="MV185" s="9"/>
      <c r="MW185" s="9"/>
      <c r="MX185" s="9"/>
      <c r="MY185" s="9"/>
      <c r="MZ185" s="9"/>
      <c r="NA185" s="9"/>
      <c r="NB185" s="9"/>
      <c r="NC185" s="9"/>
      <c r="ND185" s="9"/>
      <c r="NE185" s="9"/>
      <c r="NF185" s="9"/>
      <c r="NG185" s="9"/>
      <c r="NH185" s="9"/>
      <c r="NI185" s="9"/>
      <c r="NJ185" s="9"/>
      <c r="NK185" s="9"/>
      <c r="NL185" s="9"/>
      <c r="NM185" s="9"/>
      <c r="NN185" s="9"/>
      <c r="NO185" s="9"/>
      <c r="NP185" s="9"/>
      <c r="NQ185" s="9"/>
    </row>
    <row r="186" spans="1:381" s="15" customFormat="1" ht="90" customHeight="1">
      <c r="A186" s="33">
        <v>1</v>
      </c>
      <c r="B186" s="33"/>
      <c r="C186" s="33"/>
      <c r="D186" s="33"/>
      <c r="E186" s="33"/>
      <c r="F186" s="33"/>
      <c r="G186" s="33"/>
      <c r="H186" s="34" t="s">
        <v>424</v>
      </c>
      <c r="I186" s="13" t="s">
        <v>30</v>
      </c>
      <c r="J186" s="35" t="s">
        <v>1396</v>
      </c>
      <c r="K186" s="4" t="s">
        <v>1397</v>
      </c>
      <c r="L186" s="52" t="s">
        <v>1393</v>
      </c>
      <c r="M186" s="34" t="s">
        <v>1112</v>
      </c>
      <c r="N186" s="38" t="s">
        <v>1394</v>
      </c>
      <c r="O186" s="17">
        <v>44924</v>
      </c>
      <c r="P186" s="17">
        <v>44924</v>
      </c>
      <c r="Q186" s="17">
        <v>46234</v>
      </c>
      <c r="R186" s="18">
        <v>0</v>
      </c>
      <c r="S186" s="18">
        <v>0</v>
      </c>
      <c r="T186" s="18">
        <v>0</v>
      </c>
      <c r="U186" s="18">
        <v>0</v>
      </c>
      <c r="V186" s="49">
        <v>0</v>
      </c>
      <c r="W186" s="5">
        <f t="shared" si="36"/>
        <v>0</v>
      </c>
      <c r="X186" s="18">
        <v>0</v>
      </c>
      <c r="Y186" s="5">
        <f t="shared" ref="Y186" si="37">W186+X186</f>
        <v>0</v>
      </c>
      <c r="Z186" s="19">
        <v>0</v>
      </c>
      <c r="AA186" s="5">
        <f t="shared" ref="AA186" si="38">Y186-Z186</f>
        <v>0</v>
      </c>
      <c r="AB186" s="14" t="s">
        <v>433</v>
      </c>
      <c r="AC186" s="6" t="s">
        <v>1395</v>
      </c>
      <c r="AD186" s="28">
        <v>901665289</v>
      </c>
      <c r="AE186" s="28">
        <v>3</v>
      </c>
      <c r="AF186" s="21"/>
      <c r="AG186" s="28"/>
      <c r="AH186" s="41" t="s">
        <v>1117</v>
      </c>
      <c r="AI186" s="40" t="s">
        <v>24</v>
      </c>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c r="IQ186" s="9"/>
      <c r="IR186" s="9"/>
      <c r="IS186" s="9"/>
      <c r="IT186" s="9"/>
      <c r="IU186" s="9"/>
      <c r="IV186" s="9"/>
      <c r="IW186" s="9"/>
      <c r="IX186" s="9"/>
      <c r="IY186" s="9"/>
      <c r="IZ186" s="9"/>
      <c r="JA186" s="9"/>
      <c r="JB186" s="9"/>
      <c r="JC186" s="9"/>
      <c r="JD186" s="9"/>
      <c r="JE186" s="9"/>
      <c r="JF186" s="9"/>
      <c r="JG186" s="9"/>
      <c r="JH186" s="9"/>
      <c r="JI186" s="9"/>
      <c r="JJ186" s="9"/>
      <c r="JK186" s="9"/>
      <c r="JL186" s="9"/>
      <c r="JM186" s="9"/>
      <c r="JN186" s="9"/>
      <c r="JO186" s="9"/>
      <c r="JP186" s="9"/>
      <c r="JQ186" s="9"/>
      <c r="JR186" s="9"/>
      <c r="JS186" s="9"/>
      <c r="JT186" s="9"/>
      <c r="JU186" s="9"/>
      <c r="JV186" s="9"/>
      <c r="JW186" s="9"/>
      <c r="JX186" s="9"/>
      <c r="JY186" s="9"/>
      <c r="JZ186" s="9"/>
      <c r="KA186" s="9"/>
      <c r="KB186" s="9"/>
      <c r="KC186" s="9"/>
      <c r="KD186" s="9"/>
      <c r="KE186" s="9"/>
      <c r="KF186" s="9"/>
      <c r="KG186" s="9"/>
      <c r="KH186" s="9"/>
      <c r="KI186" s="9"/>
      <c r="KJ186" s="9"/>
      <c r="KK186" s="9"/>
      <c r="KL186" s="9"/>
      <c r="KM186" s="9"/>
      <c r="KN186" s="9"/>
      <c r="KO186" s="9"/>
      <c r="KP186" s="9"/>
      <c r="KQ186" s="9"/>
      <c r="KR186" s="9"/>
      <c r="KS186" s="9"/>
      <c r="KT186" s="9"/>
      <c r="KU186" s="9"/>
      <c r="KV186" s="9"/>
      <c r="KW186" s="9"/>
      <c r="KX186" s="9"/>
      <c r="KY186" s="9"/>
      <c r="KZ186" s="9"/>
      <c r="LA186" s="9"/>
      <c r="LB186" s="9"/>
      <c r="LC186" s="9"/>
      <c r="LD186" s="9"/>
      <c r="LE186" s="9"/>
      <c r="LF186" s="9"/>
      <c r="LG186" s="9"/>
      <c r="LH186" s="9"/>
      <c r="LI186" s="9"/>
      <c r="LJ186" s="9"/>
      <c r="LK186" s="9"/>
      <c r="LL186" s="9"/>
      <c r="LM186" s="9"/>
      <c r="LN186" s="9"/>
      <c r="LO186" s="9"/>
      <c r="LP186" s="9"/>
      <c r="LQ186" s="9"/>
      <c r="LR186" s="9"/>
      <c r="LS186" s="9"/>
      <c r="LT186" s="9"/>
      <c r="LU186" s="9"/>
      <c r="LV186" s="9"/>
      <c r="LW186" s="9"/>
      <c r="LX186" s="9"/>
      <c r="LY186" s="9"/>
      <c r="LZ186" s="9"/>
      <c r="MA186" s="9"/>
      <c r="MB186" s="9"/>
      <c r="MC186" s="9"/>
      <c r="MD186" s="9"/>
      <c r="ME186" s="9"/>
      <c r="MF186" s="9"/>
      <c r="MG186" s="9"/>
      <c r="MH186" s="9"/>
      <c r="MI186" s="9"/>
      <c r="MJ186" s="9"/>
      <c r="MK186" s="9"/>
      <c r="ML186" s="9"/>
      <c r="MM186" s="9"/>
      <c r="MN186" s="9"/>
      <c r="MO186" s="9"/>
      <c r="MP186" s="9"/>
      <c r="MQ186" s="9"/>
      <c r="MR186" s="9"/>
      <c r="MS186" s="9"/>
      <c r="MT186" s="9"/>
      <c r="MU186" s="9"/>
      <c r="MV186" s="9"/>
      <c r="MW186" s="9"/>
      <c r="MX186" s="9"/>
      <c r="MY186" s="9"/>
      <c r="MZ186" s="9"/>
      <c r="NA186" s="9"/>
      <c r="NB186" s="9"/>
      <c r="NC186" s="9"/>
      <c r="ND186" s="9"/>
      <c r="NE186" s="9"/>
      <c r="NF186" s="9"/>
      <c r="NG186" s="9"/>
      <c r="NH186" s="9"/>
      <c r="NI186" s="9"/>
      <c r="NJ186" s="9"/>
      <c r="NK186" s="9"/>
      <c r="NL186" s="9"/>
      <c r="NM186" s="9"/>
      <c r="NN186" s="9"/>
      <c r="NO186" s="9"/>
      <c r="NP186" s="9"/>
      <c r="NQ186" s="9"/>
    </row>
    <row r="187" spans="1:381" s="15" customFormat="1" ht="90" customHeight="1">
      <c r="A187" s="33">
        <v>1</v>
      </c>
      <c r="B187" s="33"/>
      <c r="C187" s="33"/>
      <c r="D187" s="33"/>
      <c r="E187" s="33"/>
      <c r="F187" s="33"/>
      <c r="G187" s="33"/>
      <c r="H187" s="34" t="s">
        <v>425</v>
      </c>
      <c r="I187" s="13" t="s">
        <v>30</v>
      </c>
      <c r="J187" s="35" t="s">
        <v>1389</v>
      </c>
      <c r="K187" s="4" t="s">
        <v>1390</v>
      </c>
      <c r="L187" s="37" t="s">
        <v>1391</v>
      </c>
      <c r="M187" s="34" t="s">
        <v>1305</v>
      </c>
      <c r="N187" s="38" t="s">
        <v>1392</v>
      </c>
      <c r="O187" s="17">
        <v>44600</v>
      </c>
      <c r="P187" s="17">
        <v>44925</v>
      </c>
      <c r="Q187" s="17">
        <v>46234</v>
      </c>
      <c r="R187" s="18">
        <v>0</v>
      </c>
      <c r="S187" s="18">
        <v>0</v>
      </c>
      <c r="T187" s="18">
        <v>0</v>
      </c>
      <c r="U187" s="18">
        <v>0</v>
      </c>
      <c r="V187" s="49">
        <v>0</v>
      </c>
      <c r="W187" s="5">
        <f t="shared" ref="W187" si="39">S187+T187+U187+V187+R187</f>
        <v>0</v>
      </c>
      <c r="X187" s="18">
        <v>0</v>
      </c>
      <c r="Y187" s="5">
        <f t="shared" ref="Y187" si="40">W187+X187</f>
        <v>0</v>
      </c>
      <c r="Z187" s="19">
        <v>0</v>
      </c>
      <c r="AA187" s="5">
        <f t="shared" ref="AA187" si="41">Y187-Z187</f>
        <v>0</v>
      </c>
      <c r="AB187" s="14" t="s">
        <v>433</v>
      </c>
      <c r="AC187" s="6" t="s">
        <v>1307</v>
      </c>
      <c r="AD187" s="28">
        <v>805011262</v>
      </c>
      <c r="AE187" s="28">
        <v>0</v>
      </c>
      <c r="AF187" s="21" t="s">
        <v>1308</v>
      </c>
      <c r="AG187" s="28">
        <v>5893270</v>
      </c>
      <c r="AH187" s="41" t="s">
        <v>1309</v>
      </c>
      <c r="AI187" s="40" t="s">
        <v>31</v>
      </c>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c r="IQ187" s="9"/>
      <c r="IR187" s="9"/>
      <c r="IS187" s="9"/>
      <c r="IT187" s="9"/>
      <c r="IU187" s="9"/>
      <c r="IV187" s="9"/>
      <c r="IW187" s="9"/>
      <c r="IX187" s="9"/>
      <c r="IY187" s="9"/>
      <c r="IZ187" s="9"/>
      <c r="JA187" s="9"/>
      <c r="JB187" s="9"/>
      <c r="JC187" s="9"/>
      <c r="JD187" s="9"/>
      <c r="JE187" s="9"/>
      <c r="JF187" s="9"/>
      <c r="JG187" s="9"/>
      <c r="JH187" s="9"/>
      <c r="JI187" s="9"/>
      <c r="JJ187" s="9"/>
      <c r="JK187" s="9"/>
      <c r="JL187" s="9"/>
      <c r="JM187" s="9"/>
      <c r="JN187" s="9"/>
      <c r="JO187" s="9"/>
      <c r="JP187" s="9"/>
      <c r="JQ187" s="9"/>
      <c r="JR187" s="9"/>
      <c r="JS187" s="9"/>
      <c r="JT187" s="9"/>
      <c r="JU187" s="9"/>
      <c r="JV187" s="9"/>
      <c r="JW187" s="9"/>
      <c r="JX187" s="9"/>
      <c r="JY187" s="9"/>
      <c r="JZ187" s="9"/>
      <c r="KA187" s="9"/>
      <c r="KB187" s="9"/>
      <c r="KC187" s="9"/>
      <c r="KD187" s="9"/>
      <c r="KE187" s="9"/>
      <c r="KF187" s="9"/>
      <c r="KG187" s="9"/>
      <c r="KH187" s="9"/>
      <c r="KI187" s="9"/>
      <c r="KJ187" s="9"/>
      <c r="KK187" s="9"/>
      <c r="KL187" s="9"/>
      <c r="KM187" s="9"/>
      <c r="KN187" s="9"/>
      <c r="KO187" s="9"/>
      <c r="KP187" s="9"/>
      <c r="KQ187" s="9"/>
      <c r="KR187" s="9"/>
      <c r="KS187" s="9"/>
      <c r="KT187" s="9"/>
      <c r="KU187" s="9"/>
      <c r="KV187" s="9"/>
      <c r="KW187" s="9"/>
      <c r="KX187" s="9"/>
      <c r="KY187" s="9"/>
      <c r="KZ187" s="9"/>
      <c r="LA187" s="9"/>
      <c r="LB187" s="9"/>
      <c r="LC187" s="9"/>
      <c r="LD187" s="9"/>
      <c r="LE187" s="9"/>
      <c r="LF187" s="9"/>
      <c r="LG187" s="9"/>
      <c r="LH187" s="9"/>
      <c r="LI187" s="9"/>
      <c r="LJ187" s="9"/>
      <c r="LK187" s="9"/>
      <c r="LL187" s="9"/>
      <c r="LM187" s="9"/>
      <c r="LN187" s="9"/>
      <c r="LO187" s="9"/>
      <c r="LP187" s="9"/>
      <c r="LQ187" s="9"/>
      <c r="LR187" s="9"/>
      <c r="LS187" s="9"/>
      <c r="LT187" s="9"/>
      <c r="LU187" s="9"/>
      <c r="LV187" s="9"/>
      <c r="LW187" s="9"/>
      <c r="LX187" s="9"/>
      <c r="LY187" s="9"/>
      <c r="LZ187" s="9"/>
      <c r="MA187" s="9"/>
      <c r="MB187" s="9"/>
      <c r="MC187" s="9"/>
      <c r="MD187" s="9"/>
      <c r="ME187" s="9"/>
      <c r="MF187" s="9"/>
      <c r="MG187" s="9"/>
      <c r="MH187" s="9"/>
      <c r="MI187" s="9"/>
      <c r="MJ187" s="9"/>
      <c r="MK187" s="9"/>
      <c r="ML187" s="9"/>
      <c r="MM187" s="9"/>
      <c r="MN187" s="9"/>
      <c r="MO187" s="9"/>
      <c r="MP187" s="9"/>
      <c r="MQ187" s="9"/>
      <c r="MR187" s="9"/>
      <c r="MS187" s="9"/>
      <c r="MT187" s="9"/>
      <c r="MU187" s="9"/>
      <c r="MV187" s="9"/>
      <c r="MW187" s="9"/>
      <c r="MX187" s="9"/>
      <c r="MY187" s="9"/>
      <c r="MZ187" s="9"/>
      <c r="NA187" s="9"/>
      <c r="NB187" s="9"/>
      <c r="NC187" s="9"/>
      <c r="ND187" s="9"/>
      <c r="NE187" s="9"/>
      <c r="NF187" s="9"/>
      <c r="NG187" s="9"/>
      <c r="NH187" s="9"/>
      <c r="NI187" s="9"/>
      <c r="NJ187" s="9"/>
      <c r="NK187" s="9"/>
      <c r="NL187" s="9"/>
      <c r="NM187" s="9"/>
      <c r="NN187" s="9"/>
      <c r="NO187" s="9"/>
      <c r="NP187" s="9"/>
      <c r="NQ187" s="9"/>
    </row>
    <row r="202" spans="1:7" ht="13.5" thickBot="1"/>
    <row r="203" spans="1:7" ht="13.5" thickBot="1">
      <c r="A203" s="29">
        <f t="shared" ref="A203:G203" si="42">SUM(A2:A202)</f>
        <v>27</v>
      </c>
      <c r="B203" s="29">
        <f t="shared" si="42"/>
        <v>60</v>
      </c>
      <c r="C203" s="29">
        <f t="shared" si="42"/>
        <v>46</v>
      </c>
      <c r="D203" s="29">
        <f t="shared" si="42"/>
        <v>16</v>
      </c>
      <c r="E203" s="29">
        <f t="shared" si="42"/>
        <v>33</v>
      </c>
      <c r="F203" s="29">
        <f t="shared" si="42"/>
        <v>3</v>
      </c>
      <c r="G203" s="29">
        <f t="shared" si="42"/>
        <v>1</v>
      </c>
    </row>
    <row r="205" spans="1:7" ht="13.5" thickBot="1"/>
    <row r="206" spans="1:7" ht="13.5" thickBot="1">
      <c r="C206" s="53">
        <f>SUM(A203:G203)</f>
        <v>186</v>
      </c>
      <c r="D206" s="54"/>
      <c r="E206" s="50"/>
    </row>
  </sheetData>
  <autoFilter ref="A1:AI185"/>
  <mergeCells count="1">
    <mergeCell ref="C206:D206"/>
  </mergeCells>
  <hyperlinks>
    <hyperlink ref="K9" r:id="rId1"/>
    <hyperlink ref="AH9" r:id="rId2"/>
    <hyperlink ref="AH138" r:id="rId3"/>
    <hyperlink ref="AH139" r:id="rId4"/>
    <hyperlink ref="AH179" r:id="rId5"/>
    <hyperlink ref="AH180" r:id="rId6"/>
    <hyperlink ref="AH143" r:id="rId7"/>
    <hyperlink ref="AH144" r:id="rId8"/>
    <hyperlink ref="AH183" r:id="rId9"/>
    <hyperlink ref="AH184" r:id="rId10"/>
    <hyperlink ref="AH147" r:id="rId11"/>
    <hyperlink ref="AH122" r:id="rId12"/>
    <hyperlink ref="AH20" r:id="rId13"/>
    <hyperlink ref="K25" r:id="rId14"/>
    <hyperlink ref="AH140" r:id="rId15"/>
    <hyperlink ref="AH134" r:id="rId16"/>
    <hyperlink ref="AH133" r:id="rId17"/>
    <hyperlink ref="AH132" r:id="rId18"/>
    <hyperlink ref="AH131" r:id="rId19"/>
    <hyperlink ref="AH130" r:id="rId20"/>
  </hyperlinks>
  <pageMargins left="0.7" right="0.7" top="0.75" bottom="0.75" header="0.3" footer="0.3"/>
  <pageSetup orientation="portrait" verticalDpi="1200" r:id="rId21"/>
  <drawing r:id="rId22"/>
  <legacyDrawing r:id="rId23"/>
  <controls>
    <mc:AlternateContent xmlns:mc="http://schemas.openxmlformats.org/markup-compatibility/2006">
      <mc:Choice Requires="x14">
        <control shapeId="21505" r:id="rId24" name="Control 1">
          <controlPr defaultSize="0" altText="" r:id="rId25">
            <anchor moveWithCells="1">
              <from>
                <xdr:col>0</xdr:col>
                <xdr:colOff>171450</xdr:colOff>
                <xdr:row>448</xdr:row>
                <xdr:rowOff>133350</xdr:rowOff>
              </from>
              <to>
                <xdr:col>1</xdr:col>
                <xdr:colOff>66675</xdr:colOff>
                <xdr:row>450</xdr:row>
                <xdr:rowOff>38100</xdr:rowOff>
              </to>
            </anchor>
          </controlPr>
        </control>
      </mc:Choice>
      <mc:Fallback>
        <control shapeId="21505" r:id="rId24"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2019-06-20T18:34:00Z</cp:lastPrinted>
  <dcterms:created xsi:type="dcterms:W3CDTF">2019-01-18T16:11:00Z</dcterms:created>
  <dcterms:modified xsi:type="dcterms:W3CDTF">2023-03-06T21:06:44Z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