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ana.pardo\Desktop\COMUNICACIONES\JUNIO\"/>
    </mc:Choice>
  </mc:AlternateContent>
  <bookViews>
    <workbookView xWindow="0" yWindow="0" windowWidth="28800" windowHeight="11610"/>
  </bookViews>
  <sheets>
    <sheet name="VIGENCIA 2022" sheetId="5" r:id="rId1"/>
  </sheets>
  <definedNames>
    <definedName name="_xlnm._FilterDatabase" localSheetId="0" hidden="1">'VIGENCIA 2022'!$A$2:$AU$190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190" i="5" l="1"/>
  <c r="R190" i="5" s="1"/>
  <c r="S190" i="5" s="1"/>
  <c r="Q185" i="5"/>
  <c r="R185" i="5" s="1"/>
  <c r="S185" i="5" s="1"/>
  <c r="Q184" i="5"/>
  <c r="R184" i="5" s="1"/>
  <c r="S184" i="5" s="1"/>
  <c r="Q186" i="5"/>
  <c r="R186" i="5" s="1"/>
  <c r="S186" i="5" s="1"/>
  <c r="Q187" i="5"/>
  <c r="R187" i="5" s="1"/>
  <c r="S187" i="5" s="1"/>
  <c r="Q182" i="5"/>
  <c r="R182" i="5" s="1"/>
  <c r="S182" i="5" s="1"/>
  <c r="Q189" i="5"/>
  <c r="R189" i="5" s="1"/>
  <c r="S189" i="5" s="1"/>
  <c r="R11" i="5" l="1"/>
  <c r="S11" i="5" s="1"/>
  <c r="Q5" i="5"/>
  <c r="R5" i="5" s="1"/>
  <c r="S5" i="5" s="1"/>
  <c r="Q6" i="5"/>
  <c r="R6" i="5" s="1"/>
  <c r="S6" i="5" s="1"/>
  <c r="Q7" i="5"/>
  <c r="R7" i="5" s="1"/>
  <c r="S7" i="5" s="1"/>
  <c r="Q8" i="5"/>
  <c r="R8" i="5" s="1"/>
  <c r="S8" i="5" s="1"/>
  <c r="Q9" i="5"/>
  <c r="R9" i="5" s="1"/>
  <c r="S9" i="5" s="1"/>
  <c r="Q10" i="5"/>
  <c r="R10" i="5" s="1"/>
  <c r="S10" i="5" s="1"/>
  <c r="Q11" i="5"/>
  <c r="Q12" i="5"/>
  <c r="R12" i="5" s="1"/>
  <c r="S12" i="5" s="1"/>
  <c r="Q13" i="5"/>
  <c r="R13" i="5" s="1"/>
  <c r="S13" i="5" s="1"/>
  <c r="Q14" i="5"/>
  <c r="R14" i="5" s="1"/>
  <c r="S14" i="5" s="1"/>
  <c r="Q15" i="5"/>
  <c r="R15" i="5" s="1"/>
  <c r="S15" i="5" s="1"/>
  <c r="Q16" i="5"/>
  <c r="R16" i="5" s="1"/>
  <c r="S16" i="5" s="1"/>
  <c r="Q17" i="5"/>
  <c r="R17" i="5" s="1"/>
  <c r="S17" i="5" s="1"/>
  <c r="Q18" i="5"/>
  <c r="R18" i="5" s="1"/>
  <c r="S18" i="5" s="1"/>
  <c r="Q19" i="5"/>
  <c r="R19" i="5" s="1"/>
  <c r="S19" i="5" s="1"/>
  <c r="Q20" i="5"/>
  <c r="R20" i="5" s="1"/>
  <c r="S20" i="5" s="1"/>
  <c r="Q21" i="5"/>
  <c r="R21" i="5" s="1"/>
  <c r="S21" i="5" s="1"/>
  <c r="Q22" i="5"/>
  <c r="R22" i="5" s="1"/>
  <c r="S22" i="5" s="1"/>
  <c r="Q23" i="5"/>
  <c r="R23" i="5" s="1"/>
  <c r="S23" i="5" s="1"/>
  <c r="Q24" i="5"/>
  <c r="R24" i="5" s="1"/>
  <c r="S24" i="5" s="1"/>
  <c r="Q25" i="5"/>
  <c r="R25" i="5" s="1"/>
  <c r="S25" i="5" s="1"/>
  <c r="Q26" i="5"/>
  <c r="R26" i="5" s="1"/>
  <c r="S26" i="5" s="1"/>
  <c r="Q27" i="5"/>
  <c r="R27" i="5" s="1"/>
  <c r="S27" i="5" s="1"/>
  <c r="Q28" i="5"/>
  <c r="R28" i="5" s="1"/>
  <c r="S28" i="5" s="1"/>
  <c r="Q29" i="5"/>
  <c r="R29" i="5" s="1"/>
  <c r="S29" i="5" s="1"/>
  <c r="Q30" i="5"/>
  <c r="R30" i="5" s="1"/>
  <c r="S30" i="5" s="1"/>
  <c r="Q31" i="5"/>
  <c r="R31" i="5" s="1"/>
  <c r="S31" i="5" s="1"/>
  <c r="Q32" i="5"/>
  <c r="R32" i="5" s="1"/>
  <c r="S32" i="5" s="1"/>
  <c r="Q33" i="5"/>
  <c r="R33" i="5" s="1"/>
  <c r="S33" i="5" s="1"/>
  <c r="Q34" i="5"/>
  <c r="R34" i="5" s="1"/>
  <c r="S34" i="5" s="1"/>
  <c r="Q35" i="5"/>
  <c r="R35" i="5" s="1"/>
  <c r="S35" i="5" s="1"/>
  <c r="Q36" i="5"/>
  <c r="R36" i="5" s="1"/>
  <c r="S36" i="5" s="1"/>
  <c r="Q37" i="5"/>
  <c r="R37" i="5" s="1"/>
  <c r="S37" i="5" s="1"/>
  <c r="Q38" i="5"/>
  <c r="R38" i="5" s="1"/>
  <c r="S38" i="5" s="1"/>
  <c r="Q39" i="5"/>
  <c r="R39" i="5" s="1"/>
  <c r="S39" i="5" s="1"/>
  <c r="Q40" i="5"/>
  <c r="R40" i="5" s="1"/>
  <c r="S40" i="5" s="1"/>
  <c r="Q41" i="5"/>
  <c r="R41" i="5" s="1"/>
  <c r="S41" i="5" s="1"/>
  <c r="Q42" i="5"/>
  <c r="R42" i="5" s="1"/>
  <c r="S42" i="5" s="1"/>
  <c r="Q43" i="5"/>
  <c r="R43" i="5" s="1"/>
  <c r="S43" i="5" s="1"/>
  <c r="Q44" i="5"/>
  <c r="R44" i="5" s="1"/>
  <c r="S44" i="5" s="1"/>
  <c r="Q45" i="5"/>
  <c r="R45" i="5" s="1"/>
  <c r="S45" i="5" s="1"/>
  <c r="Q46" i="5"/>
  <c r="R46" i="5" s="1"/>
  <c r="S46" i="5" s="1"/>
  <c r="Q47" i="5"/>
  <c r="R47" i="5" s="1"/>
  <c r="S47" i="5" s="1"/>
  <c r="Q48" i="5"/>
  <c r="R48" i="5" s="1"/>
  <c r="S48" i="5" s="1"/>
  <c r="Q49" i="5"/>
  <c r="R49" i="5" s="1"/>
  <c r="S49" i="5" s="1"/>
  <c r="Q50" i="5"/>
  <c r="R50" i="5" s="1"/>
  <c r="S50" i="5" s="1"/>
  <c r="Q51" i="5"/>
  <c r="R51" i="5" s="1"/>
  <c r="S51" i="5" s="1"/>
  <c r="Q52" i="5"/>
  <c r="R52" i="5" s="1"/>
  <c r="S52" i="5" s="1"/>
  <c r="Q53" i="5"/>
  <c r="R53" i="5" s="1"/>
  <c r="S53" i="5" s="1"/>
  <c r="Q54" i="5"/>
  <c r="R54" i="5" s="1"/>
  <c r="S54" i="5" s="1"/>
  <c r="Q55" i="5"/>
  <c r="R55" i="5" s="1"/>
  <c r="S55" i="5" s="1"/>
  <c r="Q56" i="5"/>
  <c r="R56" i="5" s="1"/>
  <c r="S56" i="5" s="1"/>
  <c r="Q57" i="5"/>
  <c r="R57" i="5" s="1"/>
  <c r="S57" i="5" s="1"/>
  <c r="Q58" i="5"/>
  <c r="R58" i="5" s="1"/>
  <c r="S58" i="5" s="1"/>
  <c r="Q59" i="5"/>
  <c r="R59" i="5" s="1"/>
  <c r="S59" i="5" s="1"/>
  <c r="Q60" i="5"/>
  <c r="R60" i="5" s="1"/>
  <c r="S60" i="5" s="1"/>
  <c r="Q61" i="5"/>
  <c r="R61" i="5" s="1"/>
  <c r="S61" i="5" s="1"/>
  <c r="Q62" i="5"/>
  <c r="R62" i="5" s="1"/>
  <c r="S62" i="5" s="1"/>
  <c r="Q63" i="5"/>
  <c r="R63" i="5" s="1"/>
  <c r="S63" i="5" s="1"/>
  <c r="Q64" i="5"/>
  <c r="R64" i="5" s="1"/>
  <c r="S64" i="5" s="1"/>
  <c r="Q65" i="5"/>
  <c r="R65" i="5" s="1"/>
  <c r="S65" i="5" s="1"/>
  <c r="Q66" i="5"/>
  <c r="R66" i="5" s="1"/>
  <c r="S66" i="5" s="1"/>
  <c r="Q67" i="5"/>
  <c r="R67" i="5" s="1"/>
  <c r="S67" i="5" s="1"/>
  <c r="Q68" i="5"/>
  <c r="R68" i="5" s="1"/>
  <c r="S68" i="5" s="1"/>
  <c r="Q69" i="5"/>
  <c r="R69" i="5" s="1"/>
  <c r="S69" i="5" s="1"/>
  <c r="Q70" i="5"/>
  <c r="R70" i="5" s="1"/>
  <c r="S70" i="5" s="1"/>
  <c r="Q71" i="5"/>
  <c r="R71" i="5" s="1"/>
  <c r="S71" i="5" s="1"/>
  <c r="Q72" i="5"/>
  <c r="R72" i="5" s="1"/>
  <c r="S72" i="5" s="1"/>
  <c r="Q73" i="5"/>
  <c r="R73" i="5" s="1"/>
  <c r="S73" i="5" s="1"/>
  <c r="Q74" i="5"/>
  <c r="R74" i="5" s="1"/>
  <c r="S74" i="5" s="1"/>
  <c r="Q75" i="5"/>
  <c r="R75" i="5" s="1"/>
  <c r="S75" i="5" s="1"/>
  <c r="Q76" i="5"/>
  <c r="R76" i="5" s="1"/>
  <c r="S76" i="5" s="1"/>
  <c r="Q77" i="5"/>
  <c r="R77" i="5" s="1"/>
  <c r="S77" i="5" s="1"/>
  <c r="Q78" i="5"/>
  <c r="R78" i="5" s="1"/>
  <c r="S78" i="5" s="1"/>
  <c r="Q79" i="5"/>
  <c r="R79" i="5" s="1"/>
  <c r="S79" i="5" s="1"/>
  <c r="Q80" i="5"/>
  <c r="R80" i="5" s="1"/>
  <c r="S80" i="5" s="1"/>
  <c r="Q81" i="5"/>
  <c r="R81" i="5" s="1"/>
  <c r="S81" i="5" s="1"/>
  <c r="Q82" i="5"/>
  <c r="R82" i="5" s="1"/>
  <c r="S82" i="5" s="1"/>
  <c r="Q83" i="5"/>
  <c r="R83" i="5" s="1"/>
  <c r="S83" i="5" s="1"/>
  <c r="Q84" i="5"/>
  <c r="R84" i="5" s="1"/>
  <c r="S84" i="5" s="1"/>
  <c r="Q85" i="5"/>
  <c r="R85" i="5" s="1"/>
  <c r="S85" i="5" s="1"/>
  <c r="Q86" i="5"/>
  <c r="R86" i="5" s="1"/>
  <c r="S86" i="5" s="1"/>
  <c r="Q87" i="5"/>
  <c r="R87" i="5" s="1"/>
  <c r="S87" i="5" s="1"/>
  <c r="Q88" i="5"/>
  <c r="R88" i="5" s="1"/>
  <c r="S88" i="5" s="1"/>
  <c r="Q89" i="5"/>
  <c r="R89" i="5" s="1"/>
  <c r="S89" i="5" s="1"/>
  <c r="Q90" i="5"/>
  <c r="R90" i="5" s="1"/>
  <c r="S90" i="5" s="1"/>
  <c r="Q91" i="5"/>
  <c r="R91" i="5" s="1"/>
  <c r="S91" i="5" s="1"/>
  <c r="Q92" i="5"/>
  <c r="R92" i="5" s="1"/>
  <c r="S92" i="5" s="1"/>
  <c r="Q93" i="5"/>
  <c r="R93" i="5" s="1"/>
  <c r="S93" i="5" s="1"/>
  <c r="Q94" i="5"/>
  <c r="R94" i="5" s="1"/>
  <c r="S94" i="5" s="1"/>
  <c r="Q95" i="5"/>
  <c r="R95" i="5" s="1"/>
  <c r="S95" i="5" s="1"/>
  <c r="Q96" i="5"/>
  <c r="R96" i="5" s="1"/>
  <c r="S96" i="5" s="1"/>
  <c r="Q97" i="5"/>
  <c r="R97" i="5" s="1"/>
  <c r="S97" i="5" s="1"/>
  <c r="Q98" i="5"/>
  <c r="R98" i="5" s="1"/>
  <c r="S98" i="5" s="1"/>
  <c r="Q99" i="5"/>
  <c r="R99" i="5" s="1"/>
  <c r="S99" i="5" s="1"/>
  <c r="Q100" i="5"/>
  <c r="R100" i="5" s="1"/>
  <c r="S100" i="5" s="1"/>
  <c r="Q101" i="5"/>
  <c r="R101" i="5" s="1"/>
  <c r="S101" i="5" s="1"/>
  <c r="Q102" i="5"/>
  <c r="R102" i="5" s="1"/>
  <c r="S102" i="5" s="1"/>
  <c r="Q103" i="5"/>
  <c r="R103" i="5" s="1"/>
  <c r="S103" i="5" s="1"/>
  <c r="Q104" i="5"/>
  <c r="R104" i="5" s="1"/>
  <c r="S104" i="5" s="1"/>
  <c r="Q105" i="5"/>
  <c r="R105" i="5" s="1"/>
  <c r="S105" i="5" s="1"/>
  <c r="Q106" i="5"/>
  <c r="R106" i="5" s="1"/>
  <c r="S106" i="5" s="1"/>
  <c r="Q107" i="5"/>
  <c r="R107" i="5" s="1"/>
  <c r="S107" i="5" s="1"/>
  <c r="Q108" i="5"/>
  <c r="R108" i="5" s="1"/>
  <c r="S108" i="5" s="1"/>
  <c r="Q109" i="5"/>
  <c r="R109" i="5" s="1"/>
  <c r="S109" i="5" s="1"/>
  <c r="Q110" i="5"/>
  <c r="R110" i="5" s="1"/>
  <c r="S110" i="5" s="1"/>
  <c r="Q111" i="5"/>
  <c r="R111" i="5" s="1"/>
  <c r="S111" i="5" s="1"/>
  <c r="Q112" i="5"/>
  <c r="R112" i="5" s="1"/>
  <c r="S112" i="5" s="1"/>
  <c r="Q113" i="5"/>
  <c r="R113" i="5" s="1"/>
  <c r="S113" i="5" s="1"/>
  <c r="Q114" i="5"/>
  <c r="R114" i="5" s="1"/>
  <c r="S114" i="5" s="1"/>
  <c r="Q115" i="5"/>
  <c r="R115" i="5" s="1"/>
  <c r="S115" i="5" s="1"/>
  <c r="Q116" i="5"/>
  <c r="R116" i="5" s="1"/>
  <c r="S116" i="5" s="1"/>
  <c r="Q117" i="5"/>
  <c r="R117" i="5" s="1"/>
  <c r="S117" i="5" s="1"/>
  <c r="Q118" i="5"/>
  <c r="R118" i="5" s="1"/>
  <c r="S118" i="5" s="1"/>
  <c r="Q119" i="5"/>
  <c r="R119" i="5" s="1"/>
  <c r="S119" i="5" s="1"/>
  <c r="Q120" i="5"/>
  <c r="R120" i="5" s="1"/>
  <c r="S120" i="5" s="1"/>
  <c r="Q121" i="5"/>
  <c r="R121" i="5" s="1"/>
  <c r="S121" i="5" s="1"/>
  <c r="Q122" i="5"/>
  <c r="R122" i="5" s="1"/>
  <c r="S122" i="5" s="1"/>
  <c r="Q123" i="5"/>
  <c r="R123" i="5" s="1"/>
  <c r="S123" i="5" s="1"/>
  <c r="Q124" i="5"/>
  <c r="R124" i="5" s="1"/>
  <c r="S124" i="5" s="1"/>
  <c r="Q125" i="5"/>
  <c r="R125" i="5" s="1"/>
  <c r="S125" i="5" s="1"/>
  <c r="Q126" i="5"/>
  <c r="R126" i="5" s="1"/>
  <c r="S126" i="5" s="1"/>
  <c r="Q127" i="5"/>
  <c r="R127" i="5" s="1"/>
  <c r="S127" i="5" s="1"/>
  <c r="Q128" i="5"/>
  <c r="R128" i="5" s="1"/>
  <c r="S128" i="5" s="1"/>
  <c r="Q129" i="5"/>
  <c r="R129" i="5" s="1"/>
  <c r="S129" i="5" s="1"/>
  <c r="Q130" i="5"/>
  <c r="R130" i="5" s="1"/>
  <c r="S130" i="5" s="1"/>
  <c r="Q131" i="5"/>
  <c r="R131" i="5" s="1"/>
  <c r="S131" i="5" s="1"/>
  <c r="Q132" i="5"/>
  <c r="R132" i="5" s="1"/>
  <c r="S132" i="5" s="1"/>
  <c r="Q133" i="5"/>
  <c r="R133" i="5" s="1"/>
  <c r="S133" i="5" s="1"/>
  <c r="Q134" i="5"/>
  <c r="R134" i="5" s="1"/>
  <c r="S134" i="5" s="1"/>
  <c r="Q135" i="5"/>
  <c r="R135" i="5" s="1"/>
  <c r="S135" i="5" s="1"/>
  <c r="Q136" i="5"/>
  <c r="R136" i="5" s="1"/>
  <c r="S136" i="5" s="1"/>
  <c r="Q137" i="5"/>
  <c r="R137" i="5" s="1"/>
  <c r="S137" i="5" s="1"/>
  <c r="Q138" i="5"/>
  <c r="R138" i="5" s="1"/>
  <c r="S138" i="5" s="1"/>
  <c r="Q139" i="5"/>
  <c r="R139" i="5" s="1"/>
  <c r="S139" i="5" s="1"/>
  <c r="Q140" i="5"/>
  <c r="R140" i="5" s="1"/>
  <c r="S140" i="5" s="1"/>
  <c r="Q141" i="5"/>
  <c r="R141" i="5" s="1"/>
  <c r="S141" i="5" s="1"/>
  <c r="Q142" i="5"/>
  <c r="R142" i="5" s="1"/>
  <c r="S142" i="5" s="1"/>
  <c r="Q143" i="5"/>
  <c r="R143" i="5" s="1"/>
  <c r="S143" i="5" s="1"/>
  <c r="Q144" i="5"/>
  <c r="R144" i="5" s="1"/>
  <c r="S144" i="5" s="1"/>
  <c r="Q145" i="5"/>
  <c r="R145" i="5" s="1"/>
  <c r="S145" i="5" s="1"/>
  <c r="Q146" i="5"/>
  <c r="R146" i="5" s="1"/>
  <c r="S146" i="5" s="1"/>
  <c r="Q147" i="5"/>
  <c r="R147" i="5" s="1"/>
  <c r="S147" i="5" s="1"/>
  <c r="Q148" i="5"/>
  <c r="R148" i="5" s="1"/>
  <c r="S148" i="5" s="1"/>
  <c r="Q149" i="5"/>
  <c r="R149" i="5" s="1"/>
  <c r="S149" i="5" s="1"/>
  <c r="Q150" i="5"/>
  <c r="R150" i="5" s="1"/>
  <c r="S150" i="5" s="1"/>
  <c r="Q151" i="5"/>
  <c r="R151" i="5" s="1"/>
  <c r="S151" i="5" s="1"/>
  <c r="Q152" i="5"/>
  <c r="R152" i="5" s="1"/>
  <c r="S152" i="5" s="1"/>
  <c r="Q153" i="5"/>
  <c r="R153" i="5" s="1"/>
  <c r="S153" i="5" s="1"/>
  <c r="Q154" i="5"/>
  <c r="R154" i="5" s="1"/>
  <c r="S154" i="5" s="1"/>
  <c r="Q155" i="5"/>
  <c r="R155" i="5" s="1"/>
  <c r="S155" i="5" s="1"/>
  <c r="Q156" i="5"/>
  <c r="R156" i="5" s="1"/>
  <c r="S156" i="5" s="1"/>
  <c r="Q157" i="5"/>
  <c r="R157" i="5" s="1"/>
  <c r="S157" i="5" s="1"/>
  <c r="Q158" i="5"/>
  <c r="R158" i="5" s="1"/>
  <c r="S158" i="5" s="1"/>
  <c r="Q159" i="5"/>
  <c r="R159" i="5" s="1"/>
  <c r="S159" i="5" s="1"/>
  <c r="Q160" i="5"/>
  <c r="R160" i="5" s="1"/>
  <c r="S160" i="5" s="1"/>
  <c r="Q161" i="5"/>
  <c r="R161" i="5" s="1"/>
  <c r="S161" i="5" s="1"/>
  <c r="Q162" i="5"/>
  <c r="R162" i="5" s="1"/>
  <c r="S162" i="5" s="1"/>
  <c r="Q163" i="5"/>
  <c r="R163" i="5" s="1"/>
  <c r="S163" i="5" s="1"/>
  <c r="Q164" i="5"/>
  <c r="R164" i="5" s="1"/>
  <c r="S164" i="5" s="1"/>
  <c r="Q165" i="5"/>
  <c r="R165" i="5" s="1"/>
  <c r="S165" i="5" s="1"/>
  <c r="Q166" i="5"/>
  <c r="R166" i="5" s="1"/>
  <c r="S166" i="5" s="1"/>
  <c r="Q167" i="5"/>
  <c r="R167" i="5" s="1"/>
  <c r="S167" i="5" s="1"/>
  <c r="Q168" i="5"/>
  <c r="R168" i="5" s="1"/>
  <c r="S168" i="5" s="1"/>
  <c r="Q169" i="5"/>
  <c r="R169" i="5" s="1"/>
  <c r="S169" i="5" s="1"/>
  <c r="Q170" i="5"/>
  <c r="R170" i="5" s="1"/>
  <c r="S170" i="5" s="1"/>
  <c r="Q171" i="5"/>
  <c r="R171" i="5" s="1"/>
  <c r="S171" i="5" s="1"/>
  <c r="Q172" i="5"/>
  <c r="R172" i="5" s="1"/>
  <c r="S172" i="5" s="1"/>
  <c r="Q173" i="5"/>
  <c r="R173" i="5" s="1"/>
  <c r="S173" i="5" s="1"/>
  <c r="Q174" i="5"/>
  <c r="R174" i="5" s="1"/>
  <c r="S174" i="5" s="1"/>
  <c r="Q175" i="5"/>
  <c r="R175" i="5" s="1"/>
  <c r="S175" i="5" s="1"/>
  <c r="Q176" i="5"/>
  <c r="R176" i="5" s="1"/>
  <c r="S176" i="5" s="1"/>
  <c r="Q177" i="5"/>
  <c r="R177" i="5" s="1"/>
  <c r="S177" i="5" s="1"/>
  <c r="Q178" i="5"/>
  <c r="R178" i="5" s="1"/>
  <c r="S178" i="5" s="1"/>
  <c r="Q179" i="5"/>
  <c r="R179" i="5" s="1"/>
  <c r="S179" i="5" s="1"/>
  <c r="Q180" i="5"/>
  <c r="R180" i="5" s="1"/>
  <c r="S180" i="5" s="1"/>
  <c r="Q181" i="5"/>
  <c r="R181" i="5" s="1"/>
  <c r="S181" i="5" s="1"/>
  <c r="Q183" i="5"/>
  <c r="R183" i="5" s="1"/>
  <c r="S183" i="5" s="1"/>
  <c r="Q188" i="5"/>
  <c r="R188" i="5" s="1"/>
  <c r="S188" i="5" s="1"/>
  <c r="Q4" i="5"/>
  <c r="R4" i="5" s="1"/>
  <c r="S4" i="5" s="1"/>
  <c r="Q3" i="5"/>
  <c r="R3" i="5" s="1"/>
  <c r="S3" i="5" s="1"/>
  <c r="AN201" i="5" l="1"/>
  <c r="AM201" i="5"/>
  <c r="AL201" i="5"/>
  <c r="AK201" i="5"/>
  <c r="AJ201" i="5"/>
  <c r="H201" i="5"/>
  <c r="G201" i="5"/>
  <c r="E201" i="5"/>
  <c r="D201" i="5"/>
  <c r="C201" i="5"/>
  <c r="B201" i="5"/>
  <c r="D204" i="5" l="1"/>
  <c r="AK204" i="5"/>
</calcChain>
</file>

<file path=xl/sharedStrings.xml><?xml version="1.0" encoding="utf-8"?>
<sst xmlns="http://schemas.openxmlformats.org/spreadsheetml/2006/main" count="2511" uniqueCount="1410">
  <si>
    <t>CONTRATISTA</t>
  </si>
  <si>
    <t>OBJETO</t>
  </si>
  <si>
    <t>PLAZO DE EJECUCION</t>
  </si>
  <si>
    <t>CDP Y RP</t>
  </si>
  <si>
    <t xml:space="preserve">LEGALIZACION </t>
  </si>
  <si>
    <t>SUPERVISOR</t>
  </si>
  <si>
    <t>ORDENADOR DEL GASTO</t>
  </si>
  <si>
    <t>TIPO DE CONTRATO</t>
  </si>
  <si>
    <t>DATOS DEL CONTRATISTA</t>
  </si>
  <si>
    <t>VALOR VIGENCIA 2022</t>
  </si>
  <si>
    <t>PLAZO DE EJECUCION
FINAL</t>
  </si>
  <si>
    <t>RP DINAMICA</t>
  </si>
  <si>
    <t>REGISTRO PRESUPUESTAL SIIF N°</t>
  </si>
  <si>
    <t>FECHA REGISTRO PRESUPUESTAL SIIF N°</t>
  </si>
  <si>
    <t>NÚMERO DE POLIZA</t>
  </si>
  <si>
    <t>FECHA DE APROBACIÓN DE LA PÓLIZA</t>
  </si>
  <si>
    <t xml:space="preserve">NOMBRE DEL REPRESENTANTE LEGAL </t>
  </si>
  <si>
    <t>DIRECCIÓN</t>
  </si>
  <si>
    <t>TELEFONO</t>
  </si>
  <si>
    <t>CORREO ELECTRONICO</t>
  </si>
  <si>
    <t>CIUDAD</t>
  </si>
  <si>
    <t>DIRECCION</t>
  </si>
  <si>
    <t>PRESTACION DE SERVICIOS</t>
  </si>
  <si>
    <t>BOGOTA</t>
  </si>
  <si>
    <t>SUBDIRECCION DE APOYO</t>
  </si>
  <si>
    <t>N/A</t>
  </si>
  <si>
    <t>phhmlegal@gmail.com</t>
  </si>
  <si>
    <t>RICARDO ESCUDERO TORRES</t>
  </si>
  <si>
    <t>SUBDIRECCION MEDICA</t>
  </si>
  <si>
    <t>SUBDIRECCION ADMINISTRATIVA</t>
  </si>
  <si>
    <t>GAMALIEL VESGA FLOREZ</t>
  </si>
  <si>
    <t>BUCARAMANGA</t>
  </si>
  <si>
    <t>ALBERTO ÑUSTES</t>
  </si>
  <si>
    <t>samitoca@hotmail.com</t>
  </si>
  <si>
    <t>WILLIAM QUIROGA MATAMOROS</t>
  </si>
  <si>
    <t>TRANSVERSAL 6 # 45-135</t>
  </si>
  <si>
    <t xml:space="preserve">ARRENDAMIENTO </t>
  </si>
  <si>
    <t>jdavila@gns.com.co</t>
  </si>
  <si>
    <t>CALI</t>
  </si>
  <si>
    <t>BARRANQUILLA</t>
  </si>
  <si>
    <t>LUIS ALBERTO RUIZ ROBLES</t>
  </si>
  <si>
    <t>RIESGO DE FRACTURA S.A.</t>
  </si>
  <si>
    <t>GUSTAVO PINZON DIAZ</t>
  </si>
  <si>
    <t>patricia@bioplastsa.com</t>
  </si>
  <si>
    <t>DIANA MARCELA RODRIGUEZ</t>
  </si>
  <si>
    <t>QUIRURGICOS LTDA</t>
  </si>
  <si>
    <t>cverdiguer@quirurgicosltda.com</t>
  </si>
  <si>
    <t>PRESTACION DE SERVICIOS DE SALUD</t>
  </si>
  <si>
    <t>aslicitacion2@lminstruments.com.co</t>
  </si>
  <si>
    <t>asistentecomercial@armocsa.com</t>
  </si>
  <si>
    <t>gerencia@biotronitech.com.co</t>
  </si>
  <si>
    <t>MARTHA LIGIA CASTAÑO</t>
  </si>
  <si>
    <t>javier@jtechmed.com.co</t>
  </si>
  <si>
    <t>ISAIAS GODOY</t>
  </si>
  <si>
    <t>elizabeth.vega@alcon.com</t>
  </si>
  <si>
    <t>ingrid.rangel@bbraun.com</t>
  </si>
  <si>
    <t>topmedical@topmedical.com.co</t>
  </si>
  <si>
    <t>instrumentacion@instrumentacion.com.co</t>
  </si>
  <si>
    <t>ALVARO TAFUR ANZOLA</t>
  </si>
  <si>
    <t>NELSON ENRIQUE LOPEZ VARGAS</t>
  </si>
  <si>
    <t>info.colombia@kaeser.com</t>
  </si>
  <si>
    <t>HERNAN MOLANO RIVERO</t>
  </si>
  <si>
    <t>licitaciones@tecnicaelectromedica.com</t>
  </si>
  <si>
    <t>MANTENIMIENTO PREVENTIVO Y LOS CORRECTIVOS QUE SEAN NECESARIOS INCLUYENDO REPUESTOS ORIGINALES NUEVOS NO REMANUFACTURADOS DE LA MÁQUINA DE CIRCULACIÓN EXTRACORPÓREA TERUMO MODELO SYSTEM 1 SERIE 1268 DEL SERVICIO DE SALAS DE CIRUGÍA DEL HOSPITAL MILITAR CENTRAL</t>
  </si>
  <si>
    <t>IMCOLMEDICA S.A</t>
  </si>
  <si>
    <t>info@proyns.com</t>
  </si>
  <si>
    <t>ELIZABETH GOMEZ OSSA</t>
  </si>
  <si>
    <t>acardenas@medihumana.com</t>
  </si>
  <si>
    <t>RP MEDICAS SA</t>
  </si>
  <si>
    <t>MARTHA RODRIGUEZ FIGUEROA</t>
  </si>
  <si>
    <t>JORGE PINZON CASTIBLANCO</t>
  </si>
  <si>
    <t>AK 7 # 72-64 INT 10</t>
  </si>
  <si>
    <t>carlosr@andreccorporation.com</t>
  </si>
  <si>
    <t>PANAMERICAN INSTRUMENTS LTDA</t>
  </si>
  <si>
    <t>compras@panamericaninstruments.com.co</t>
  </si>
  <si>
    <t xml:space="preserve">MANTENIMIENTO </t>
  </si>
  <si>
    <t>PABLO GONZALEZ MARTINEZ</t>
  </si>
  <si>
    <t>biocol@outlook.com</t>
  </si>
  <si>
    <t>expertosingenieros@hotmail.com</t>
  </si>
  <si>
    <t>ANDRES JARAMILLO GIRALDO</t>
  </si>
  <si>
    <t>comercial@equitronic.com.co</t>
  </si>
  <si>
    <t>JUAN FERNANDO MALDONADO</t>
  </si>
  <si>
    <t>AVENIDA 5 A NORTE # 26-80</t>
  </si>
  <si>
    <t>anabel.gutierrez@bms.com</t>
  </si>
  <si>
    <t>ALVARO VELEZ OSORIO</t>
  </si>
  <si>
    <t>jefaturaap2017@gmail.com</t>
  </si>
  <si>
    <t>adriana.santana@draeger.com</t>
  </si>
  <si>
    <t>SUBDIRECCION DE DOCENCIA</t>
  </si>
  <si>
    <t>ESTEBAN LIZARAZO LIZARAZO</t>
  </si>
  <si>
    <t>soportec@kaika.com.co</t>
  </si>
  <si>
    <t>smn.solucionesintegrales@gmail.com</t>
  </si>
  <si>
    <t>MEDITEC S.A</t>
  </si>
  <si>
    <t>meditec@meditecsa.com</t>
  </si>
  <si>
    <t>ventas@annardx.com</t>
  </si>
  <si>
    <t>comercial@mmequiposmedicos.com.co</t>
  </si>
  <si>
    <t>OBRA</t>
  </si>
  <si>
    <t>licitaciones.gepm@gmail.com</t>
  </si>
  <si>
    <t>ECOMIL S.A.S</t>
  </si>
  <si>
    <t>asistente2@labgothaplast.com.co</t>
  </si>
  <si>
    <t>CALLE 116 # 7-15 OFICINA 1101</t>
  </si>
  <si>
    <t>BIOTRONITECH COLOMBIA S.A</t>
  </si>
  <si>
    <t>VEYALTHI GROUP S.A.S</t>
  </si>
  <si>
    <t>MICROSITIOS S.A.S</t>
  </si>
  <si>
    <t>MEDELLIN</t>
  </si>
  <si>
    <t>milmedicalequipos@hotmail.com</t>
  </si>
  <si>
    <t>DORA ROMERO CALDERON</t>
  </si>
  <si>
    <t>3M COLOMBIA S.A</t>
  </si>
  <si>
    <t>BECTON DICKINSON DE COLOMBIA LTDA</t>
  </si>
  <si>
    <t>licitaciones.col@bd.com</t>
  </si>
  <si>
    <t>COTA</t>
  </si>
  <si>
    <t>cfuentes@interlabcolombia.com</t>
  </si>
  <si>
    <t>CARMENZA CUARTAS</t>
  </si>
  <si>
    <t>GLORIA NEIRA SILVA</t>
  </si>
  <si>
    <t>QUIMBERLAB S.A</t>
  </si>
  <si>
    <t>MARIA DIGNORA AYA MORALES</t>
  </si>
  <si>
    <t>gerencia@brasmedica.com</t>
  </si>
  <si>
    <t>LEDYS MARIA IZQUIERDO</t>
  </si>
  <si>
    <t>TM MEDICAS S.A</t>
  </si>
  <si>
    <t>BIOCOL LTDA</t>
  </si>
  <si>
    <t>info@farmapos.com</t>
  </si>
  <si>
    <t>RAFAEL ANTONIO SALAMANCA</t>
  </si>
  <si>
    <t>PRODUCTOS ROCHE S.A</t>
  </si>
  <si>
    <t>michelle.vasquez@roche.com</t>
  </si>
  <si>
    <t>MEDIHUMANA COLOMBIA S.A</t>
  </si>
  <si>
    <t>KAIKA S.A.S</t>
  </si>
  <si>
    <t>BAYER S.A</t>
  </si>
  <si>
    <t>QUIMIOLAB S.A.S</t>
  </si>
  <si>
    <t>EQUITRONIC S.A</t>
  </si>
  <si>
    <t>COMCI LTDA</t>
  </si>
  <si>
    <t>gerencia@comci.com.co</t>
  </si>
  <si>
    <t>BOSTON SCIENTIFIC COLOMBIA LTDA</t>
  </si>
  <si>
    <t>CALLE 113 # 7-45 TORRE B OFICINA 713</t>
  </si>
  <si>
    <t>corporativo@tmmedicas.com</t>
  </si>
  <si>
    <t>mauricio.arango@merck.com</t>
  </si>
  <si>
    <t>RODRIGO GOMEZ BURBANO</t>
  </si>
  <si>
    <t>N° CONTRATO</t>
  </si>
  <si>
    <t>AMIT KATARIA</t>
  </si>
  <si>
    <t>jeimy.arciniegas@bayer.com</t>
  </si>
  <si>
    <t>info@quimiolab.com</t>
  </si>
  <si>
    <t>MIRIAM LUCIA AVILA GUZMAN</t>
  </si>
  <si>
    <t xml:space="preserve">SUMINISTRO </t>
  </si>
  <si>
    <t>GABRIEL HERNANDEZ KUNZEL</t>
  </si>
  <si>
    <t>KAESER COMPRESORES DE COLOMBIA LTDA</t>
  </si>
  <si>
    <t>PEDRO ANDRES ECHEVERRI GOMEZ</t>
  </si>
  <si>
    <t xml:space="preserve">PRESTACION DE SERVICIOS </t>
  </si>
  <si>
    <t>Loui Rafael Berrio Silgado</t>
  </si>
  <si>
    <t>VALOR REDUCCION</t>
  </si>
  <si>
    <t>JORFRE ALFONSO PEREZ QUINTERO</t>
  </si>
  <si>
    <t>Carrera 14 N° 79 - 71</t>
  </si>
  <si>
    <t>licitaciones@ortopedicosfuturo.com</t>
  </si>
  <si>
    <t>RICARDO SILVA RUEDA</t>
  </si>
  <si>
    <t>SERGIO ARMANDO GUTIERREZ MESA</t>
  </si>
  <si>
    <t>SUPERVISION</t>
  </si>
  <si>
    <t>N° CEDULA DEL ORDENADOR DE GASTO</t>
  </si>
  <si>
    <t xml:space="preserve">PLAZO DE EJECUCION
</t>
  </si>
  <si>
    <t>N° CDP SIIF</t>
  </si>
  <si>
    <t>FECHA NOTIFICACION AL SUPERVISOR</t>
  </si>
  <si>
    <t>PEDRO HEMEL HERRERA MENDEZ</t>
  </si>
  <si>
    <t>CARLOS RAFAEL ORTEGA ZAMORANO</t>
  </si>
  <si>
    <t>RP MEDICAS S.A</t>
  </si>
  <si>
    <t>PENSEMOS S.A</t>
  </si>
  <si>
    <t>MERCK S.A</t>
  </si>
  <si>
    <t>GUILLERMO CHACON GARZON</t>
  </si>
  <si>
    <t>CAROLINA MORENO MALDONADO</t>
  </si>
  <si>
    <t>INTERSURGICAL S.A.S</t>
  </si>
  <si>
    <t>NUBIA STELLA GAMBOA CASTILLO</t>
  </si>
  <si>
    <t>AMAREY NOVA MEDICAL S.A</t>
  </si>
  <si>
    <t>MEDTRONIC COLOMBIA S.A.</t>
  </si>
  <si>
    <t>6683777-135</t>
  </si>
  <si>
    <t>JUAN CARLOS ROBLEDO VELEZ</t>
  </si>
  <si>
    <t>MARTHA LIGIA CASTAÑO ARROYO</t>
  </si>
  <si>
    <t>HUGO GERMAN MENDIVELSO OJEDA</t>
  </si>
  <si>
    <t>LUIS ENRIQUE ROJAS MARIN</t>
  </si>
  <si>
    <t>HANS FRED GARCIA ARAQUE</t>
  </si>
  <si>
    <t>LILIANA RAMIREZ</t>
  </si>
  <si>
    <t>UNIPLES S.A</t>
  </si>
  <si>
    <t>LUZ AMPARO RAMIREZ AGUDELO</t>
  </si>
  <si>
    <t>CLAUDIA MARCELA SANCHEZ BRAVO</t>
  </si>
  <si>
    <t>CAROLINA ULLOA VELASQUEZ</t>
  </si>
  <si>
    <t>LABORATORIOS ALCON DE COLOMBIA S.A</t>
  </si>
  <si>
    <t>JULIAN ANDRES BARRETO PLAZA</t>
  </si>
  <si>
    <t>QUIMIOLAB SAS</t>
  </si>
  <si>
    <t>NANCY CHAPARRO CHAPARRO</t>
  </si>
  <si>
    <t>JUAN GUILLERMO TIRADO TOBON</t>
  </si>
  <si>
    <t>CARLOS JULIO NIETO GOMEZ</t>
  </si>
  <si>
    <t>TERESA MORENO VIZCAINO</t>
  </si>
  <si>
    <t>LADY YURANI MORA MORENO</t>
  </si>
  <si>
    <t>LUIS HENRY MEJIA GUTIERREZ</t>
  </si>
  <si>
    <t>LUIS ALFONSO PRADA RUEDA</t>
  </si>
  <si>
    <t>COMCI S.A.S</t>
  </si>
  <si>
    <t>MIGUEL ANGEL CHONA ALBARRACIN</t>
  </si>
  <si>
    <t>KRIS DE SUTTER GOMEZ</t>
  </si>
  <si>
    <t>PROCESOS Y SERVICIOS S.A.S</t>
  </si>
  <si>
    <t>CAROLINA ANDREA RESTREPO LOPEZ</t>
  </si>
  <si>
    <t>CARRERA 17 A # 119 A 42</t>
  </si>
  <si>
    <t>mbotero@velezlab.com.co</t>
  </si>
  <si>
    <t>JHON ALEJANDRO MARTINEZ MORENO</t>
  </si>
  <si>
    <t>IDIME</t>
  </si>
  <si>
    <t>LUIS FELIPE GONZALEZ REYES</t>
  </si>
  <si>
    <t>GERMAN PARDO PARDO</t>
  </si>
  <si>
    <t>ANGEL OCTAVIO DONATO</t>
  </si>
  <si>
    <t>PROYINS S.A.S</t>
  </si>
  <si>
    <t>LUIS FELIPE LEAL RICHOUX</t>
  </si>
  <si>
    <t>LIDA YAMILE GONZÁLEZ BOLÍVAR</t>
  </si>
  <si>
    <t>CALLE 76 No. 13 - 46</t>
  </si>
  <si>
    <t>john.espinosa@idime.com.co</t>
  </si>
  <si>
    <t>AMPARO REINOSO BENIETZ</t>
  </si>
  <si>
    <t>CARRERA 7 # 155C-20</t>
  </si>
  <si>
    <t>CALLE 36 15 42</t>
  </si>
  <si>
    <t>CL 99 A 68 B 60</t>
  </si>
  <si>
    <t>CRA 49 N 61 SUR 68 LOCAL 103</t>
  </si>
  <si>
    <t>VIVIANA ANDREA QUINTANA PEREA</t>
  </si>
  <si>
    <t>Ramon Camilo Fuentes R</t>
  </si>
  <si>
    <t>Autopista Medellin KM 2.5 Centro Industrial Portos Sabana 80 Bodega 50</t>
  </si>
  <si>
    <t>CALLE 102A N 47A-25</t>
  </si>
  <si>
    <t>info@ecomil.co</t>
  </si>
  <si>
    <t>Carrera 11a No. 93-93 oficina 303</t>
  </si>
  <si>
    <t>Calle 26 No. 69D 91 Of. 606 Ed. Arrecife</t>
  </si>
  <si>
    <t>CARRERA 72 A No 70-17</t>
  </si>
  <si>
    <t>colombia_atc@edwards.com</t>
  </si>
  <si>
    <t>Carrera 68D No. 25B-86 Oficina 518</t>
  </si>
  <si>
    <t>CALLE 90 No. 19A-49 OFICINA 706</t>
  </si>
  <si>
    <t>Lilia de la Hoz Rios</t>
  </si>
  <si>
    <t>cra 20a No. 66-40 sur</t>
  </si>
  <si>
    <t>AUTOPISTA MEDELLIN KM 1.5 VIA SIBERIA PARQUE EMPRESARIAL SAN BERNARDO BODEGA 5</t>
  </si>
  <si>
    <t>coordinador.licitaciones@sumimas.com.co</t>
  </si>
  <si>
    <t>SUBDIRECTOR ADMINISTRATIVO</t>
  </si>
  <si>
    <t>Jaime Jose Camargo Aillón</t>
  </si>
  <si>
    <t>Cra 18A 103 47</t>
  </si>
  <si>
    <t>N° PROCESO</t>
  </si>
  <si>
    <t>CARGO ORDENADOR DE GASTO</t>
  </si>
  <si>
    <t>FECHA SUSCRIPCION CONTRATO</t>
  </si>
  <si>
    <t xml:space="preserve">FECHA INICIO DEL CONTRATO </t>
  </si>
  <si>
    <t>No CEDULA DE SUPERVISOR</t>
  </si>
  <si>
    <t>NIT Y/O CEDULA</t>
  </si>
  <si>
    <t>N° DIGITO DE VERIFICACION</t>
  </si>
  <si>
    <t>CONTRATACION DIRECTA</t>
  </si>
  <si>
    <t>DIRECTORA GENERAL</t>
  </si>
  <si>
    <t>MIGUEL ANGEL TOVAR HERRERA</t>
  </si>
  <si>
    <t>Calle 33 N° 7-27 oficina 901</t>
  </si>
  <si>
    <t>2885640-</t>
  </si>
  <si>
    <t>CR. 7 No. 69-53</t>
  </si>
  <si>
    <t>3</t>
  </si>
  <si>
    <t>CARRERA 7 No. 156-68 PISO 28</t>
  </si>
  <si>
    <t>seccomercial@worldmedical.com.co</t>
  </si>
  <si>
    <t>FRANCISCO JAVIER OLASCOAGA</t>
  </si>
  <si>
    <t>CARRERA 7 # 32 -33 PISO 29 OFICINA 2903</t>
  </si>
  <si>
    <t>administracion@escuderoygirlado.com</t>
  </si>
  <si>
    <t>Alvaro Cano Hernández</t>
  </si>
  <si>
    <t>Av Cra 45 #108-27 Torre 2 Of. 1408</t>
  </si>
  <si>
    <t>syac@syac.net.co</t>
  </si>
  <si>
    <t>bio.instrumentscol@gmail.com</t>
  </si>
  <si>
    <t>CLAUDIA ROCIO RAMIREZ QUESADA</t>
  </si>
  <si>
    <t>6</t>
  </si>
  <si>
    <t>financiera@pensemos.com</t>
  </si>
  <si>
    <t>Robinson Augusto Ramirez Perilla</t>
  </si>
  <si>
    <t>CRA 27 76 14</t>
  </si>
  <si>
    <t>INSTRUMENTACION TECNICA LTDA</t>
  </si>
  <si>
    <t>Oscar Valencia Egea</t>
  </si>
  <si>
    <t>Carrera 62 No. 72-53</t>
  </si>
  <si>
    <t>Calle 93 B # 16 – 31</t>
  </si>
  <si>
    <t>IMCOLMEDICA</t>
  </si>
  <si>
    <t>ADIELA MARIA CORTÈS CORTÈS</t>
  </si>
  <si>
    <t>CALLE 99 N° 14 - 76</t>
  </si>
  <si>
    <t>CLIS VEREDA VUELTA GRANDE A 150 MTS GLORIETA SIBERIA VIA COTA BODEGA 56 Y 57</t>
  </si>
  <si>
    <t>henry.mejia@meqtm.com</t>
  </si>
  <si>
    <t>calle 47 5-26</t>
  </si>
  <si>
    <t>DRAEGER COLOMBIA S.A</t>
  </si>
  <si>
    <t>Wilson Miguel Pinilla Ortega</t>
  </si>
  <si>
    <t>AK 45 # 147-66</t>
  </si>
  <si>
    <t>bguevara@impulmedicos.com</t>
  </si>
  <si>
    <t>Av. Troncal de Occidente # 1 - 59 Bodega 31 Centro Empresarial El Portal</t>
  </si>
  <si>
    <t>LICITACION PUBLICA</t>
  </si>
  <si>
    <t>ANDRÉ HENRICHFREISE</t>
  </si>
  <si>
    <t>ventas@alemko.co</t>
  </si>
  <si>
    <t>CALLE 123 No. 7 -50</t>
  </si>
  <si>
    <t>SUBASTA INVERSA</t>
  </si>
  <si>
    <t>SUMIMMAS S.A.S</t>
  </si>
  <si>
    <t>MANIZALES</t>
  </si>
  <si>
    <t>ANDREC SURGICAL S.A</t>
  </si>
  <si>
    <t>ANA MARÍA TORRES GONZÁLEZ</t>
  </si>
  <si>
    <t>VICTOR RAFAEL GUTIERREZ TORRES</t>
  </si>
  <si>
    <t>controlygestionambiental1@hotmail.com</t>
  </si>
  <si>
    <t>PROASECAL S.A.S</t>
  </si>
  <si>
    <t>CLARA EUGENIA MORALES CAMARGO</t>
  </si>
  <si>
    <t>Calle 102 A No. 47 A - 64</t>
  </si>
  <si>
    <t>NUCLEOFARMA S.A.S</t>
  </si>
  <si>
    <t>diana victoria uejbe cediel</t>
  </si>
  <si>
    <t>carrera 43 # 6-40</t>
  </si>
  <si>
    <t>CALLE 24C 26-10</t>
  </si>
  <si>
    <t>CALLE 85 A No. 49 A - 64</t>
  </si>
  <si>
    <t>licitaciones@hospitecnica.com.co</t>
  </si>
  <si>
    <t>TECNICA ELECTROMEDICA S.A.</t>
  </si>
  <si>
    <t>CR 7 No. 156 78 OFC 305 NORTH POINT TORRE II</t>
  </si>
  <si>
    <t>carlos.diago10@gmail.com</t>
  </si>
  <si>
    <t>SELECCIÓN ABREVIADA</t>
  </si>
  <si>
    <t>Santiago Idarriaga Alvarez</t>
  </si>
  <si>
    <t>Cra 14 No. 127-11 Cs 502 - 503</t>
  </si>
  <si>
    <t>info@lacarolinamedical.com</t>
  </si>
  <si>
    <t>CONTRATAR LOS SERVICIOS QUIRÚRGICOS EN CALIDAD DE DERECHOS DE SALAS, SERVICIO DE ANESTESIA, EXÁMENES DIAGNÓSTICOS Y COMPLEMENTARIOS PARA PROCEDIMIENTOS DE CIRUGÍAS DEL ÁREA DE OFTALMOLOGÍA QUE SE REQUIERAN POR PARTE DEL HOSPITAL MILITAR CENTRAL</t>
  </si>
  <si>
    <t>ALFONSO MARIA UCROS CUELLAR</t>
  </si>
  <si>
    <t>info@cirugiaocular.com.co</t>
  </si>
  <si>
    <t>JULIETA DIAZ GRANADOS DIAZ</t>
  </si>
  <si>
    <t>david.calero@bsci.com</t>
  </si>
  <si>
    <t>CRA 49B # 93-31</t>
  </si>
  <si>
    <t>info@incomelec.com.co</t>
  </si>
  <si>
    <t>GILBERTO ROMERO ARDILA</t>
  </si>
  <si>
    <t>CALLE 103 # 45 A - 29</t>
  </si>
  <si>
    <t>MACROSEARCH@MACROSEARCH.COM.CO</t>
  </si>
  <si>
    <t>NEUROLOR S.A.S</t>
  </si>
  <si>
    <t>JUAN CARLOS LUQUE SUAREZ</t>
  </si>
  <si>
    <t>Luis Orlando Rojas Romero</t>
  </si>
  <si>
    <t>CRA 16 # 127B-43 torre 4 apto 902</t>
  </si>
  <si>
    <t>luycon@outlook.com</t>
  </si>
  <si>
    <t>PHARMACEUTICAL SUPPLY CHAIN S.A.S</t>
  </si>
  <si>
    <t>JOHN JAIRO GALLO CASTRO</t>
  </si>
  <si>
    <t>Carrera 27a No 40a - 32</t>
  </si>
  <si>
    <t>PSC.COLOMBIA@GMAIL.COM</t>
  </si>
  <si>
    <t>KR 15A 118 12</t>
  </si>
  <si>
    <t>Leonardo Forero Sandoval</t>
  </si>
  <si>
    <t>Carrera 62 No. 94 A - 71</t>
  </si>
  <si>
    <t>lsuarez@micrositios.net</t>
  </si>
  <si>
    <t>YESID ALBERTO MUÑOZ URREGO</t>
  </si>
  <si>
    <t>CRA 12 # 98-38</t>
  </si>
  <si>
    <t>subdireccioncomercial@cayre.co</t>
  </si>
  <si>
    <t>CRA 54 # 44A-37</t>
  </si>
  <si>
    <t>AC 26 N 69 63 ofc 209</t>
  </si>
  <si>
    <t>leni.cordero@controlonline.com.co</t>
  </si>
  <si>
    <t xml:space="preserve">JULIETA BARRERA CORONADO </t>
  </si>
  <si>
    <t>FLOR DE LIZ WILCHES PULIDO</t>
  </si>
  <si>
    <t>CR 7 No. 17 - 01 OF 818</t>
  </si>
  <si>
    <t>gerencia@didaclibros.com</t>
  </si>
  <si>
    <t>SANTIAGO CABRERA GONZALEZ</t>
  </si>
  <si>
    <t>CALLE 163A 13B-60</t>
  </si>
  <si>
    <t>Rene Klemm</t>
  </si>
  <si>
    <t>AVENIDA AMERICAS No. 57-52</t>
  </si>
  <si>
    <t>CALLE 26A # 13 - 96</t>
  </si>
  <si>
    <t>ambicolserviceseu@hotmail.com</t>
  </si>
  <si>
    <t>Pedro Alejandro Pulido Rojas</t>
  </si>
  <si>
    <t>CRA. 51 No. 79-35</t>
  </si>
  <si>
    <t>ventasnorte@a1bioseguridad.com</t>
  </si>
  <si>
    <t>LUIES EDUARDO MORENO MORENO</t>
  </si>
  <si>
    <t>CARLOS ALBERTO MURILLAS GIL</t>
  </si>
  <si>
    <t>CRA 43A No 5A 17</t>
  </si>
  <si>
    <t>CALLE 77 3 26-15</t>
  </si>
  <si>
    <t>Carrera 13 No. 97 - 75</t>
  </si>
  <si>
    <t>aalvarez@icontec.org</t>
  </si>
  <si>
    <t>TRANSVERSAL 23 No. 93-23</t>
  </si>
  <si>
    <t>zulema.yong@grupoamarey.com</t>
  </si>
  <si>
    <t>INDUSTRIAS LUVFRANK S.A.S</t>
  </si>
  <si>
    <t>comercial@freshlimp.com</t>
  </si>
  <si>
    <t>ST JUDE MEDICAL COLOMBIA LTDA</t>
  </si>
  <si>
    <t>MARGARITA MARIA ARBELAEZ LONDOÑO</t>
  </si>
  <si>
    <t>CRA 25A # 1-31 PISO 18 ED. PARQUE EMPRESARIAL</t>
  </si>
  <si>
    <t>customerservicebogota@sjm.com</t>
  </si>
  <si>
    <t>GRUPO SABERES S.A.S</t>
  </si>
  <si>
    <t>CALLE 12 5 35 T3 404</t>
  </si>
  <si>
    <t>info@saberes.com</t>
  </si>
  <si>
    <t>ROBERTO ANTONIO GARCIA CARBONELL</t>
  </si>
  <si>
    <t>Calle 77B No 57-141</t>
  </si>
  <si>
    <t>internationalrocol@gmail.com</t>
  </si>
  <si>
    <t>Abdón Marcelo Andrade Chávez</t>
  </si>
  <si>
    <t>RICHARD MARK WHITLEY</t>
  </si>
  <si>
    <t>KM 2.5 AUTOPISTA MEDELLÍN PARQUE INDUSTRIAL PORTOS SABANA 80 BODEGA 69</t>
  </si>
  <si>
    <t>pedidos@intersurgical.co</t>
  </si>
  <si>
    <t>Carrera 7 # 156 - 10 Oficina 1906 Edificio Torre Krystal</t>
  </si>
  <si>
    <t>administrativo@e-dea.co</t>
  </si>
  <si>
    <t>Sandra Lucia Ramírez Atehortua</t>
  </si>
  <si>
    <t>mercadeo@proasecal.com</t>
  </si>
  <si>
    <t>calle 23 No 43a-100</t>
  </si>
  <si>
    <t>SMN SOLUCIONES INTEGRALES SAS</t>
  </si>
  <si>
    <t>WILLIAM WILCHES RODRIGUEZ</t>
  </si>
  <si>
    <t>Calle 67 No. 5-42</t>
  </si>
  <si>
    <t>viviana.quintana@quinberlab.com.co</t>
  </si>
  <si>
    <t>Av. Cra 7 N° 155C - 20 Piso 40 North Point Torre E</t>
  </si>
  <si>
    <t>kabi.col.sac@fresenius-kabi.com</t>
  </si>
  <si>
    <t>MINIMA CUANTIA</t>
  </si>
  <si>
    <t>CONCURSO DE MERTIOS</t>
  </si>
  <si>
    <t xml:space="preserve">VALOR ADICION </t>
  </si>
  <si>
    <t>PEDRO HERRERA ABOGADOS SAS</t>
  </si>
  <si>
    <t>008-2021</t>
  </si>
  <si>
    <t>CLARA ESPERANZA GALVIS DIAZ</t>
  </si>
  <si>
    <t>ESCUDERO GIRALDO Y ASOCIADOS S.A.S</t>
  </si>
  <si>
    <t>014-2021</t>
  </si>
  <si>
    <t xml:space="preserve">NELSON OSWALDO MOSSOS </t>
  </si>
  <si>
    <t>CARRERA 29 No.45-94 OFICINA 204 EDIFICIO ATLAS</t>
  </si>
  <si>
    <t>OVIDIO TORRES RINCÓN</t>
  </si>
  <si>
    <t>Ruth.isnelda.gaviria@medtronic.com</t>
  </si>
  <si>
    <t>SUMINISTRO DE REACTIVO PARA MEDIR NIVELES DE MEDICAMENTOS TERAPEUTICOS EN PACIENTES DEL HOSPITAL MILITAR CENTRAL</t>
  </si>
  <si>
    <t>Mario Perez</t>
  </si>
  <si>
    <t>Calla 26 # 69-76 Torre 2 Piso 7</t>
  </si>
  <si>
    <t>pbejaran@its.jnj.com</t>
  </si>
  <si>
    <t>JAIME ANDRES MUÑOZ REVECO</t>
  </si>
  <si>
    <t>CALLE 127A No. 53A - 45 PISO 8 EDIFICIO 3</t>
  </si>
  <si>
    <t>ALEJANDRO PINZON PERDOMO</t>
  </si>
  <si>
    <t>CARRERA 44 N°20-21</t>
  </si>
  <si>
    <t>Zoraida Patricia Cabrera Guerrero</t>
  </si>
  <si>
    <t>Avenida Cra 9 No. 101 - 67</t>
  </si>
  <si>
    <t>maryam.paez@merckgroup.com</t>
  </si>
  <si>
    <t>Carlos Andres Manrique Jimenez</t>
  </si>
  <si>
    <t>BAXALTA COLOMBIA S.A.S</t>
  </si>
  <si>
    <t>DAVID DOMINGUEZ</t>
  </si>
  <si>
    <t>CALLE 116 # 7-15 PISO 7</t>
  </si>
  <si>
    <t>KRA 92 No 64C 24</t>
  </si>
  <si>
    <t>AMBICOL SERVICES S.A.S</t>
  </si>
  <si>
    <t>LUIS GABRIEL NOVA VARGAS</t>
  </si>
  <si>
    <t>ANA MARIA LIZARRONDO OLLO</t>
  </si>
  <si>
    <t>CARRERA 7 No. 68-70</t>
  </si>
  <si>
    <t>inmaculada@clinicalainmaculada.org</t>
  </si>
  <si>
    <t>ENRIQUE TURK FERNANDEZ</t>
  </si>
  <si>
    <t>AVENIDA EL DORADO No. 75 - 93</t>
  </si>
  <si>
    <t>avoviedo@mmm.com</t>
  </si>
  <si>
    <t>Hernan Adolfo Ramon Yerovi</t>
  </si>
  <si>
    <t>Calle 44 #8 -31</t>
  </si>
  <si>
    <t>B BRAUN MEDICAL S.A</t>
  </si>
  <si>
    <t>SERGIO ARMANDO GUTIERREZ</t>
  </si>
  <si>
    <t>Rafael Antonio Salamanca</t>
  </si>
  <si>
    <t>transversal 93 51 93 Bodega 18</t>
  </si>
  <si>
    <t>info@ddb.com.co</t>
  </si>
  <si>
    <t>FARMAPOS LTDA</t>
  </si>
  <si>
    <t>fredy gerardo ortega traslaviña</t>
  </si>
  <si>
    <t>CARRERA 25 # 39 A 41</t>
  </si>
  <si>
    <t>SUMINISTRO DE TUBOS COLORIMÉTRICOS PARA LOS ANÁLISIS DE CONTROL DE CALIDAD DE AIRE MEDICINAL EN PRODUCCIÓN Y EN PUNTOS DE USO EN EL HOSPITAL MILITAR CENTRAL</t>
  </si>
  <si>
    <t>LICENCIAMIENTO DE USO DE LA PLATAFORMA, ADMINISTRACIÓN DE SERVIDORES Y SOPORTE PARA EL SISTEMA DE GESTIÓN ACADÉMICA DE LA ESCUELA DE ENFERMERÍA DEL HOSPITAL MILITAR CENTRAL</t>
  </si>
  <si>
    <t>BIOTRONITECH COLOMBIA S.A.</t>
  </si>
  <si>
    <t>SUMINISTRO DE DESINFECTANTES E INSUMOS DE LIMPIEZA PARA LA CENTRAL DE ADECUACIÓN DE MEDICAMENTOS DEL HOSPITAL MILITAR CENTRAL</t>
  </si>
  <si>
    <t>INSTRUMENTACION S.A.</t>
  </si>
  <si>
    <t>G BARCO SA</t>
  </si>
  <si>
    <t>ADQUISICIÓN DE PRODUCTOS DE ASEO Y LIMPIEZA PARA LOS VEHÍCULOS DEL PARQUE AUTOMOTOR DE PROPIEDAD DEL ESTABLECIMIENTO PÚBLICO HOSPITAL MILITAR CENTRAL</t>
  </si>
  <si>
    <t>Walter Giraldo Gomez</t>
  </si>
  <si>
    <t>Cra 13 # 64 - 16 Of 333</t>
  </si>
  <si>
    <t>comercial@softwareit.com.co</t>
  </si>
  <si>
    <t>CALLE 83 A # 23 - 82</t>
  </si>
  <si>
    <t>HECTOR GERMAN VARGAS</t>
  </si>
  <si>
    <t>HUMBERTO JAVIER DURAN CORTES</t>
  </si>
  <si>
    <t>MANUEL GONZÁLEZ</t>
  </si>
  <si>
    <t>CLL 98 N° 70 - 91 OFICINA 911</t>
  </si>
  <si>
    <t>RUBEN DARIO PERDOMO CASTAÑEDA</t>
  </si>
  <si>
    <t>CRA 18 N 93 25 OF 407</t>
  </si>
  <si>
    <t>lgalindo@clinicalsalesandmarketing.com</t>
  </si>
  <si>
    <t>MANTENIMIENTO PREVENTIVO (AFILADO, AJUSTE, LUBRICACIÓN Y DESMANCHADO) Y MANTENIMIENTO CORRECTIVO, INCUIDO REPUESTOS NUEVOS NO REMANOFACTURADOS PARA UNIDADES DE INSTRUMENTAL QUIRURQUICO DEL HOSPITAL MILITAR CENTRAL</t>
  </si>
  <si>
    <t>SUMINISTRO DE INSUMOS, CONSUMIBLES, ELEMENTOS ELECTRÓNICOS Y MATERIALES PARA REALIZAR MANTENIMIENTO DE LOS EQUIPOS BIOMÉDICOS DEL HOSPITAL MILITAR CENTRAL</t>
  </si>
  <si>
    <t>Calle 77 #28b -13 Barrio Santa Sofia</t>
  </si>
  <si>
    <t>CONTRATAR EL SUMINISTRO DE ARREGLOS FLORALES PARA EL HOSPITAL MILITAR CENTRAL</t>
  </si>
  <si>
    <t>NELSON EMILIO POVEDA ACOSTA</t>
  </si>
  <si>
    <t>CRA 62 #96-35</t>
  </si>
  <si>
    <t>SUMINISTRO DE MATERIAL RADIACTIVO PARA REALIZAR ESTUDIOS DIAGNÓSTICOS CON LEUCOCITOS MARCADOS, DMSA Y ETIFENIN Y/O MEBROFENIN</t>
  </si>
  <si>
    <t>REYNEL STEVEN MORA ALFONSO</t>
  </si>
  <si>
    <t>LM INSTRUMENTS S.A.</t>
  </si>
  <si>
    <t>SANTIAGO PARDO TURRIAGO</t>
  </si>
  <si>
    <t>EQUITRONIC S.A.S</t>
  </si>
  <si>
    <t>JOSE GOETHE GUTIERREZ OSORIO</t>
  </si>
  <si>
    <t>Carrera 16 No 36 22</t>
  </si>
  <si>
    <t>fundaradic@hotmail.com</t>
  </si>
  <si>
    <t>CALLE 93A # 11 07 OFICINA 404</t>
  </si>
  <si>
    <t>PRESTACIÓN DE SERVICIOS PARA LA REALIZACIÓN DE LOS EXÁMENES MÉDICOS OCUPACIONALES Y LOS CORRESPONDIENTES PARACLÍNICOS DE ACUERDO AL RIESGO DE LOS ASPIRANTES Y TRABAJADORES DEL HOSPITAL MILITAR CENTRAL</t>
  </si>
  <si>
    <t>PARQUE JUANCHITO BODEGA B TERRAZA 6</t>
  </si>
  <si>
    <t>administradorcuentasclaves@alkamedica.com</t>
  </si>
  <si>
    <t>Licitaciones@red3l.co</t>
  </si>
  <si>
    <t>Felipe Jorge Risso Aubry</t>
  </si>
  <si>
    <t>Calle 100 No. 13 – 21 Oficina 503 Edificio Megatower Torre 2</t>
  </si>
  <si>
    <t>COMERANDINA INDUSTRIAL S.A.S</t>
  </si>
  <si>
    <t>VICTOR ALFONSO BEJARANO</t>
  </si>
  <si>
    <t>comerandina.industrial@hotmail.com</t>
  </si>
  <si>
    <t>REYNEL STIVEN MORA ALFONSO</t>
  </si>
  <si>
    <t>SOFTWARE IT S.A.S</t>
  </si>
  <si>
    <t>RENOVACIÓN DEL SOPORTE Y MANTENIMIENTO DEL SOFTWARE DE MONITOREO DEL HOSPITAL MILITAR CENTRAL.</t>
  </si>
  <si>
    <t>Angela Maria Cruz Pombo</t>
  </si>
  <si>
    <t>Calle 100 No. 7a - 81 Piso 6</t>
  </si>
  <si>
    <t>rgueva01@amgen.com</t>
  </si>
  <si>
    <t>RAFAEL CAMACHO VILLAMIL</t>
  </si>
  <si>
    <t>RAFAEL ANTONIO DUQUE SALAZAR</t>
  </si>
  <si>
    <t>carrera 57 92-15</t>
  </si>
  <si>
    <t>Jose Pablo Uribe Lopez</t>
  </si>
  <si>
    <t>Carrera 7ma #114-33 oficina 505 Edificio Scotiabank</t>
  </si>
  <si>
    <t>IVAN MAURICIO GOMEZ MALDONADO</t>
  </si>
  <si>
    <t>Cra 26 No. 85A - 32 Piso 2</t>
  </si>
  <si>
    <t>PURIFIL INTERNACIONAL LTDA</t>
  </si>
  <si>
    <t>FERNANDO CASTAÑO ÁVILA</t>
  </si>
  <si>
    <t>CARRERA 28 No. 83 - 31</t>
  </si>
  <si>
    <t>contratospurifil@gmail.com</t>
  </si>
  <si>
    <t>SUMINISTRO DE ALOINJERTOS, BANCO DE HUESO PARA EL ÁREA DE ORTOPEDIA Y TRAUMATOLOGÍA DEL HOSPITAL MILITAR CENTRAL</t>
  </si>
  <si>
    <t>JUAN FERNANDO CORRAL STRASSMANN</t>
  </si>
  <si>
    <t>CALLE 119 # 7 - 14 PISO 2 EDIFICIO SANTA ANA MEDICAL CENTER</t>
  </si>
  <si>
    <t>MARTHA CONSUELO ROMERO</t>
  </si>
  <si>
    <t>VALOR VIGENCIA 2023</t>
  </si>
  <si>
    <t>001/2022</t>
  </si>
  <si>
    <t>SISTEMAS Y ASESORIAS DE COLOMBIA S.A.</t>
  </si>
  <si>
    <t>ACTUALIZACIÓN, SOPORTE Y CONSULTORÍA PARA EL SISTEMA DE INFORMACIÓN DINÁMICA GERENCIAL HOSPITALARIA. NET</t>
  </si>
  <si>
    <t>CUMPLIMIENTO AA002358 CERTIFICADO AA005079</t>
  </si>
  <si>
    <t>FÉLIX A. PALACIOS</t>
  </si>
  <si>
    <t>TC (RA)RICARDO ARTURO HOYOS LANZIANO</t>
  </si>
  <si>
    <t>002/2022</t>
  </si>
  <si>
    <t>RENOVACIÓN, ACTUALIZACIÓN Y SOPORTE TÉCNICO DE SOFTWARE SUITE VISION EMPRESARIAL DEL HOSPITAL MILITAR CENTRAL</t>
  </si>
  <si>
    <t>CUMPLIMIENTO 21-46-101046423</t>
  </si>
  <si>
    <t>003/2022</t>
  </si>
  <si>
    <t>004/2022</t>
  </si>
  <si>
    <t>CONTRATAR LOS SERVICIOS PROFESIONALES DE UN ABOGADO EXTERNO EN MATERIA LABORAL Y ADMINISTRATIVA, CON EL FIN DE BRINDAR APOYO A LA OFICINA ASESORA JURIDICA, EN ATENCION A LAS NECESIDADES DE LAS DIFERENTES AREAS DEL HOSPITAL MILITAR CENTRAL PARA EL AÑO 2022</t>
  </si>
  <si>
    <t>ALQUILER DE MARCO DE ESTEREOTAXIA PARA LA REALIZACIÓN DE PROCEDIMIENTOS DEL SERVICIO DE NEUROCIRUGÍA DEL HOSPITAL MILITAR CENTRAL</t>
  </si>
  <si>
    <t>CUMPLIMIENTO CSC-100018716 CERTIFICADO 280041643</t>
  </si>
  <si>
    <t>005/2022</t>
  </si>
  <si>
    <t>CONTRATACIÓN DE UN ABOGADO EXTERNO EN MATERIA DE RESPONSABILIDAD DEL ESTADO POR FALLA MÉDICA PARA LA OFICINA ASESORA JURÍDICA DEL HOSPITAL MILITAR CENTRAL</t>
  </si>
  <si>
    <t>006/2022</t>
  </si>
  <si>
    <t>007/2022</t>
  </si>
  <si>
    <t>PRESTACIÓN DE SERVICIOS DE RECOLECCIÓN, TRANSPORTE, ALMACENAMIENTO TEMPORAL, TRATAMIENTO Y DISPOSICIÓN FINAL DE RESIDUOS PELIGROSOS DE RIESGO BIOLÓGICO PARA EL HOSPITAL MILITAR CENTRAL</t>
  </si>
  <si>
    <t>CUMPLIMIENTO 21-46-101046948</t>
  </si>
  <si>
    <t>19321924</t>
  </si>
  <si>
    <t>008/2022</t>
  </si>
  <si>
    <t>009/2022</t>
  </si>
  <si>
    <t>15/12/202</t>
  </si>
  <si>
    <t>CUMPLIMIENTO 100198403</t>
  </si>
  <si>
    <t>MARTHA CONSUELO ROMERO TOORES</t>
  </si>
  <si>
    <t>010/2022</t>
  </si>
  <si>
    <t>MILMEDICAL EQUIPO S.A.S</t>
  </si>
  <si>
    <t>CUMPLIMIENTO 21-44-101376563 ANEXO 3 Y RESPONSABILIDAD CIVIL 21-40-101182371</t>
  </si>
  <si>
    <t>011/2022</t>
  </si>
  <si>
    <t>CUMPLIMIENTO BCH-100018364</t>
  </si>
  <si>
    <t>DORA ESPERANZA RIMERO CALDERON</t>
  </si>
  <si>
    <t>012/2022</t>
  </si>
  <si>
    <t>RH S.A.S</t>
  </si>
  <si>
    <t>CUMPLIMIENTO 45-44-101135951 Y RESPONSABILIDAD CIVIL 45-40-101073850</t>
  </si>
  <si>
    <t>18469393</t>
  </si>
  <si>
    <t>MANUEL GUILLERMO VALLECILLA PERDOMO</t>
  </si>
  <si>
    <t>CRA 24 13 387</t>
  </si>
  <si>
    <t>coordinacionsuroccidente@rhsas.com.co</t>
  </si>
  <si>
    <t>013/2022</t>
  </si>
  <si>
    <t>BRISTOL MYERS SQUIBB DE COLOMBIA LTDA</t>
  </si>
  <si>
    <t>SUMINISTRO DE MEDICAMENTOS DE ALTO COSTO, ABATACEPT (PILIMUMAB, NIVOLUMAB DE 40 MG Y NIVOLUMAB PARA PACIENTES DE SSFM DEL HOSPITAL MILITAR CENTRAL</t>
  </si>
  <si>
    <t>CUMPLIMIENTO 801006094 CERTIFICADO GU219093</t>
  </si>
  <si>
    <t>51871493</t>
  </si>
  <si>
    <t>014/2022</t>
  </si>
  <si>
    <t>MANTENIMIENTO PREVENTIVO Y CORRECTIVO GENERAL INCLUSIÓN DE REPUESTOS NUEVOS NO REMANOFACTURADOS PARA LOS SETS DE INSTRUMENTAL MARCA KARL STORZ DEL HOSPITAL MILITAR CENTRAL</t>
  </si>
  <si>
    <t>CUMPLIMIENTO 4000385894 Y RESPONSABILIDAD CIVIL 400038593</t>
  </si>
  <si>
    <t>015/2022</t>
  </si>
  <si>
    <t>SUMINISTRO DE LOS MEDICAMENTOS DE ALTO COSTO, CETUXIMAB (ERBITUX), PARA PACIENTES DEL SSFM DEL HOSPITAL MILITAR CENTRAL.</t>
  </si>
  <si>
    <t>28/028/2022</t>
  </si>
  <si>
    <t>CUMPLIMIENTO 18-44-101080959</t>
  </si>
  <si>
    <t>MARTHA ROMERO - GEORGE CESPEDES</t>
  </si>
  <si>
    <t>016/2022</t>
  </si>
  <si>
    <t>FRESENIUS KABI COLOMBIA S.A</t>
  </si>
  <si>
    <t>SUMINISTRO DE MEDICAMENTO DE ALTO COSTO GLUTAMINA (DIPEPTIVEN) PARA PACIENTES DEL HOSPITAL MILITAR CENTRAL.</t>
  </si>
  <si>
    <t>CUMPLIMIENTO 16-46-101014241</t>
  </si>
  <si>
    <t>017/2022</t>
  </si>
  <si>
    <t>CONTROL DE CALIDAD, PRUEBA DE PRECISIÓN Y CALIBRACION DE LOS ACTIVÍMETROS MARCA CAPINTEC Y BIODEX DEL SERVICIO DE MEDICINA NUCLEAR DEL HOSPITAL MILITAR CENTRAL</t>
  </si>
  <si>
    <t>CUMPLIMIENTO - 8CH-10001844 CERTIFICADO 97054762 RESPONSABILIDAD CIVIL ETRACONTRACTUAL – BCH-100003081 CERTIFICADO 97054763</t>
  </si>
  <si>
    <t>018/2022</t>
  </si>
  <si>
    <t>MERCK SHARRP &amp; DOHME COLOMBIA</t>
  </si>
  <si>
    <t>SUMINISTRAR MEDICAMENTOS DE ALTO COSTO PEMBROLIZUMAB (KEYTRUDA) Y SUGAMMADEX (BRIDION) CON EL FIN DE SER DISPENSADOS A LOS PACIENTES ATENDIDOS POR PARTE DEL HOSPITAL MILITAR CENTRAL</t>
  </si>
  <si>
    <t>CUMPLIMIENTO 55975</t>
  </si>
  <si>
    <t>019/2022</t>
  </si>
  <si>
    <t>SUMINISTRAR MEDICAMENTOS DE ALTO COSTO OBINUTUZUMAB ( GAZYVA ), OCRELIZUMAB (OCREVUS ), TOCILIZUMAB (ACTEMRA ), PERTUZUMAB (PERJETA ) Y TRASTUZUMAB EMTANSINA T-DM1 ( KADCY) CON EL FIN DE SER DISPENSADOS A LOS PACIENTES ATENDIDOS POR PARTE DEL HOSPITAL MILITAR CENTRAL</t>
  </si>
  <si>
    <t>CUMPLIMIENTO NB-100199723 CERTIFICADO 71212667</t>
  </si>
  <si>
    <t>020/2021</t>
  </si>
  <si>
    <t>012-2022</t>
  </si>
  <si>
    <t>VELEZ LAB Y CIA S EN C</t>
  </si>
  <si>
    <t>SUMINISTRO DE REACTIVOS E INSUMOS DESTINADOS PARA EL ÁREA DE LABORATORIO CLÍNICO DEL HOSPITAL MILITAR CENTRAL ELECTROLITOS EN SUDOR</t>
  </si>
  <si>
    <t>CUMPLIMIENTO 3291240-1 DOCUMENTO 14064132</t>
  </si>
  <si>
    <t xml:space="preserve">MARTHA ROMERO </t>
  </si>
  <si>
    <t>022/2022</t>
  </si>
  <si>
    <t>BOSTON SCIENTIFIC COLOMBIA S.A</t>
  </si>
  <si>
    <t>SUMINISTRO DE INSUMOS Y/O DISPOSITIVOS MÉDICO-QUIRÚRGICOS ( PLACAS Y AGUJAS DE RADIOFRECUENCIA ) REQUERIDOS PARA LA REALIZACIÓN DE LAS ACTIVIDADES Y PROCEDIMIENTOS ASISTENCIALES DEL SERVICIO DE CLINICA DEL DOLOR QUE COMPONE LA UNIDAD CLÍNICO QUIRÚRGICA DEL HOSPITAL MILITAR CENTRAL</t>
  </si>
  <si>
    <t>CUMPLIMIENTO 14-44-101149964  ANEXO 1</t>
  </si>
  <si>
    <t>023/2022</t>
  </si>
  <si>
    <t>CUMPLIMIENTO 3292226-0 DOCUMENTO 14065692</t>
  </si>
  <si>
    <t>GEORGE CESPEDES</t>
  </si>
  <si>
    <t>024-2022</t>
  </si>
  <si>
    <t>009-2022</t>
  </si>
  <si>
    <t>FIRSRAD S.A.S</t>
  </si>
  <si>
    <t>PRESTACIÓN DE SERVICIOS PROFESIONALES CON PERSONA JURÍDICA DE UN FÍSICO MÉDICO ESPECIALISTA EN PROTECCIÓN RADIOLÓGICA PARA LOS SERVICIOS QUE HACEN USO DE RADIACIONES IONIZANTES Y MATERIAL RADIACTIVO EN EL HOSPITAL MILITAR CENTRAL</t>
  </si>
  <si>
    <t>CUMPLIMIENTO AA013270-FACTURA N° AA60752 Y RCE AA013271-FACTURA N° AA060753</t>
  </si>
  <si>
    <t>URIEL CHICA VILLEGAS</t>
  </si>
  <si>
    <t>Carrera 64a No 22 41</t>
  </si>
  <si>
    <t>fisrad.sas@gmail.com</t>
  </si>
  <si>
    <t>025-2022</t>
  </si>
  <si>
    <t>008-2022</t>
  </si>
  <si>
    <t>DATA INTEGRAL S.A.S</t>
  </si>
  <si>
    <t>PRESTACIÓN DE SERVICIOS PARA LA ACTUALIZACIÓN DEL SOPORTE DE FABRICA Y GARANTÍA DE LA SOLUCIÓN DE ALMACENAMIENTO MARCA HITACHI QUE ACTUALMENTE TIENE EL HOSPITAL MILITAR CENTRAL</t>
  </si>
  <si>
    <t>ANDERSON GONZALEZ CABRA</t>
  </si>
  <si>
    <t>Torre Ofiespacios Cl. 75A #66 50 OFC 403</t>
  </si>
  <si>
    <t>ygonzalez@dataintegral.com.co</t>
  </si>
  <si>
    <t>026/2022</t>
  </si>
  <si>
    <t>SUMINISTRO DE MATERIAL RADIACTIVO PARA REALIZAR ESTUDIOS DIAGNÓSTICOS, GAMAGRAFÍAS DE LOS DIFERENTES ÓRGANOS Y SISTEMAS, NANOCOLOIDE, DTPA Y OCTEOTRIDE MARCADO CON TC99 y/o HYNICTATE- Tc99m PARA EL SERVICIO DE MEDICINA NUCLEAR</t>
  </si>
  <si>
    <t>CUMPLIMIENTO 3296023-0</t>
  </si>
  <si>
    <t>info@nucleofarma.com</t>
  </si>
  <si>
    <t>027/2022</t>
  </si>
  <si>
    <t>014-2022</t>
  </si>
  <si>
    <t>CUMPLIMIENTO BCH-100018562  CERTIFICADO 97055142</t>
  </si>
  <si>
    <t>028/2022</t>
  </si>
  <si>
    <t>SUMINISTRO DE ELEMENTOS, INSUMOS Y DISPOSITIVOS MEDICOS COMPATIBLES CON LOS EQUIPOS CONSTELLATION Y CENTURION DE SALA DE CIRUGIA PARA LOS PROCEDIMIENTOS QUIRURGICOS DEL SERVICIO DE OFTALMOLOGIA DEL HOSPITAL MILITAR CENTRAL</t>
  </si>
  <si>
    <t>CUMPLIMIENTO 56152ERD</t>
  </si>
  <si>
    <t>029/2022</t>
  </si>
  <si>
    <t>SUMINISTRO DE MEDICAMENTOS DE ALTO COSTO (BRENTUXIMAB Y VEDOLIZUMAB) PARA PACIENTES DEL HOSPITAL MILITAR CENTRAL</t>
  </si>
  <si>
    <t>CUMPLIMIENTO 56844</t>
  </si>
  <si>
    <t>luz-amanda.torres@takeda.com</t>
  </si>
  <si>
    <t>030/2022</t>
  </si>
  <si>
    <t>028-2022</t>
  </si>
  <si>
    <t>PRESTACIÓN DE SERVICIO DE RECOLECCIÓN, TRANSPORTE, TRATAMIENTO Y DISPOSICIÓN FINAL DE RESIDUOS PELIGROSOS DE RIESGO QUÍMICO.</t>
  </si>
  <si>
    <t>CUMPLIMIENTO 45-44-101136352  Y RESPONSABILIDAD CIVIL 45-40-101074248</t>
  </si>
  <si>
    <t>REYNEL STEVEN MORA</t>
  </si>
  <si>
    <t>031/2022</t>
  </si>
  <si>
    <t>019-2022</t>
  </si>
  <si>
    <t>VERDE ECOLOGICO S.A.S</t>
  </si>
  <si>
    <t>CUMPLIMIENTO NB-100204148 CERTIFICADO 71239949</t>
  </si>
  <si>
    <t>Alvaro Paez Rodriguez</t>
  </si>
  <si>
    <t>Avenida Suba # 103B - 59 Oficina 301</t>
  </si>
  <si>
    <t>direccionfinanciera@verdeecologico.com.co</t>
  </si>
  <si>
    <t>032/2022</t>
  </si>
  <si>
    <t>023-2022</t>
  </si>
  <si>
    <t>MANTENIMIENTO PREVENTIVO Y LOS CORRECTIVOS QUE SEAN NECESARIOS INCLUIDO REPUESTOS ORIGINALES NUEVOS, NO REMANOFACTURADOS PARA LAS CABINAS DE FLUJO LAMINAR DE MARCA NUAIRE Y C4 RESPECTIVAMENTE DEL HOSPITAL MILITAR CENTRAL</t>
  </si>
  <si>
    <t>CUMPLIMIENTO 33-46-101042335 Y RCE 33-54-101001255</t>
  </si>
  <si>
    <t>RAFAE.L ANTONIO DUQUE SALAZAR</t>
  </si>
  <si>
    <t>nstrutecnical@gmail.com</t>
  </si>
  <si>
    <t>033-2022</t>
  </si>
  <si>
    <t>ICONTEC</t>
  </si>
  <si>
    <t>PRESTACION DE SERVICIO DE SEGUIMIENTO ISO 9001:2015, NTC 5555 Y NTC 5663 PARA EL PROGRAMA EDUCATIVO TÉCNICO LABORAL POR COMPETENCIAS DE AUXILIAR EN ENFERMERÍA</t>
  </si>
  <si>
    <t>CUMPLIMIENTO NB-100202483 ANEXO 1
Y RCE NB-100044510</t>
  </si>
  <si>
    <t>Angela María Alvarez</t>
  </si>
  <si>
    <t>034-2022</t>
  </si>
  <si>
    <t>022-2022</t>
  </si>
  <si>
    <t>"SUMINISTRO DE ELEMENTOS E INSUMOS PARA LA EJECUCION DE PROCESOS DE LIMPIEZA Y LAVADO DE ROPA PARA EL AREA DE LAVANDERIA EN EL HOSPITAL MILITAR CENTRAL".</t>
  </si>
  <si>
    <t>CUMPLIMIENTO B-100024281 CERTIFICADO N° 22169420</t>
  </si>
  <si>
    <t>Lucila Verano Vallejo</t>
  </si>
  <si>
    <t>Calle 14 N° 10-75</t>
  </si>
  <si>
    <t>035/2022</t>
  </si>
  <si>
    <t>006-2022</t>
  </si>
  <si>
    <t>MANTENIMIENTO PREVENTIVO Y LOS CORRECTIVOS QUE SEAN NECESARIOS INCLUIDO REPUESTOS ORIGINALES NUEVOS NO REMANUFACTURADOS PARA LOS EQUIPOS DE MARCA ALCON (UNIDAD VITRECTOMIA CON SISTEMA DUAL) DEL SERVICIO DE OFTALMOLOGÍA DEL HOSPITAL MILITAR CENTRAL</t>
  </si>
  <si>
    <t xml:space="preserve">CUMPLIMIENTO 56338 Y RCE 16821 </t>
  </si>
  <si>
    <t>036/2022</t>
  </si>
  <si>
    <t>005-2022</t>
  </si>
  <si>
    <t>SUMINISTRO DE INSUMOS Y MATERIAL RADIACTIVO PARA EL SERVICIO DE MEDICINA NUCLEAR DEL HOSPITAL MILITAR CENTRAL</t>
  </si>
  <si>
    <t>CUMPLIMIENTO 8CH-100018645 ANEXO 1 CERTIFICADO 97055493</t>
  </si>
  <si>
    <t>037-2022</t>
  </si>
  <si>
    <t>015-2022</t>
  </si>
  <si>
    <t>SUMINISTRAR MEDICAMENTOS DE ALTO COSTO (AFLIBERCEPT) CON EL FIN DE SER DISPENSADOS A LOS PACIENTES ATENDIDOS POR PARTE DEL HOSPITAL MILITAR CENTRAL</t>
  </si>
  <si>
    <t>CUMPLIMIENTO 18-44-101081193</t>
  </si>
  <si>
    <t>038/2022</t>
  </si>
  <si>
    <t>002-2022</t>
  </si>
  <si>
    <t>SOCIEDAD DE CIRUGIA OCULAR</t>
  </si>
  <si>
    <t>CUMPLIMIENTO  21-44-101377926 Y RCE 21-40-101183910</t>
  </si>
  <si>
    <t>Carrera 16 #97 -46 Torre A Local 2 Edificio Torre 97</t>
  </si>
  <si>
    <t>039/2022</t>
  </si>
  <si>
    <t>029-2022</t>
  </si>
  <si>
    <t>LA CAROLINA MEDICAL IPS</t>
  </si>
  <si>
    <t>PRESTACIÓN DE SERVICIOS MÉDICOS PARA LA REALIZACIÓN DE MANOMETRÍAS ANORECTALES DE ALTA RESOLUCIÓN, MANOMETRÍAS ESOFÁGICAS DE ALTA RESOLUCIÓN, FIBROSCAN, PHMETRÍAS DE 24 HORAS, (POBLACIÓN ADULTA Y PEDIÁTRICA) CON Y SIN IMPEDANCIOMETRÍA PARA USUARIOS DEL SUBSISTEMA DE SALUD DE LAS FUERZAS MILITARES REMITIDOS POR EL HOSPITAL MILITAR CENTRAL</t>
  </si>
  <si>
    <t>CUMPLIMIENTO 62-44-101015331 Y RCE 62-40-101008652</t>
  </si>
  <si>
    <t>HAROLDO HERNANDO JULIAO NACITH</t>
  </si>
  <si>
    <t>040/2022</t>
  </si>
  <si>
    <t>031-2022</t>
  </si>
  <si>
    <t>PRESTACIÓN DE SERVICIOS DE MANTENIMIENTO PREVENTIVO Y CORRECTIVO PARA LOS SETS DE INSTRUMENTAL ESPECIALIZADO MARCA AESCULAP DE LOS SERVICIOS QUIRÚRGICOS DE CIRUGÍA PLÁSTICA Y CIRUGÍA CARDIOVASCULAR DEL HOSPITAL MILITAR CENTRAL</t>
  </si>
  <si>
    <t>CUMPLIMIENTO NB-100202328 CERTIFICADO 71228383</t>
  </si>
  <si>
    <t>041/2022</t>
  </si>
  <si>
    <t>030-2022</t>
  </si>
  <si>
    <t>L.A.S ELECTROMEDICINA S.A.S</t>
  </si>
  <si>
    <t>SUMINISTRO DE INSUMOS DE RADIOLOGÍA PARA EL SERVICIO DE IMÁGENES DIAGNÓSTICAS DEL HOSPITAL MILITAR CENTRAL  (LOTE 1)</t>
  </si>
  <si>
    <t>CUMPLIMIENTO 1003002455301</t>
  </si>
  <si>
    <t>Magda Andrea Sanchez Gonzalez</t>
  </si>
  <si>
    <t>Avenida Calle 26 No 96 J - 66. Complejo Empresarial Optimus. Local 23 y 24</t>
  </si>
  <si>
    <t>contratacion@laselectromedicina.com</t>
  </si>
  <si>
    <t>042/2022</t>
  </si>
  <si>
    <t>IMPULMEDICOS S.A.S</t>
  </si>
  <si>
    <t>SUMINISTRO DE INSUMOS DE RADIOLOGÍA PARA EL SERVICIO DE IMÁGENES DIAGNÓSTICAS DEL HOSPITAL MILITAR CENTRAL (LOTE 2,3,4)</t>
  </si>
  <si>
    <t>CUMPLIMIENTO 18-44-101081277</t>
  </si>
  <si>
    <t>043/2022</t>
  </si>
  <si>
    <t>021-2022</t>
  </si>
  <si>
    <t>PHARMAPLUS S.A.S</t>
  </si>
  <si>
    <t>SUMINISTRO DE FÓRMULAS LÁCTEAS INFANTILES, SUPLEMENTOS NUTRICIONALES Y COMPLEMENTOS PARA PACIENTES EN EL SERVICIO DE HOSPITALIZACION DEL HOSPITAL MILITAR CENTRAL. LOTES 2 Y 5</t>
  </si>
  <si>
    <t>CUMPLIMIENTO 15-44-101260474</t>
  </si>
  <si>
    <t>JESUS EDUARDO LOPEZ CAMARGO</t>
  </si>
  <si>
    <t>calle 86 NO. 27-54</t>
  </si>
  <si>
    <t>licitaciones@pharmaplus.com</t>
  </si>
  <si>
    <t>044/2022</t>
  </si>
  <si>
    <t>SUMINISTRO DE FÓRMULAS LÁCTEAS INFANTILES, SUPLEMENTOS NUTRICIONALES Y COMPLEMENTOS PARA PACIENTES EN EL SERVICIO DE HOSPITALIZACION DEL HOSPITAL MILITAR CENTRAL. LOTES 3, 7, 8, 9, 10, 11 Y 13.</t>
  </si>
  <si>
    <t>CUMPLIMIENTO 33-44-101224585</t>
  </si>
  <si>
    <t>28//03/2022</t>
  </si>
  <si>
    <t>carrera 25 # 39 a 41</t>
  </si>
  <si>
    <t>045/2022</t>
  </si>
  <si>
    <t>SUMINISTRO DE FÓRMULAS LÁCTEAS INFANTILES, SUPLEMENTOS NUTRICIONALES Y COMPLEMENTOS PARA PACIENTES EN EL SERVICIO DE HOSPITALIZACION DEL HOSPITAL MILITAR CENTRAL. LOTES 1, 4 Y 6.</t>
  </si>
  <si>
    <t>CUMPLIMIENTO 21-44-101379125</t>
  </si>
  <si>
    <t>046/2022</t>
  </si>
  <si>
    <t>SUMINISTRO DE FÓRMULAS LÁCTEAS INFANTILES, SUPLEMENTOS NUTRICIONALES Y COMPLEMENTOS PARA PACIENTES EN EL SERVICIO DE HOSPITALIZACION DEL HOSPITAL MILITAR CENTRAL. LOTES 14 Y 15.</t>
  </si>
  <si>
    <t>CUPLIMIENTO 980-47-994000020931</t>
  </si>
  <si>
    <t>047/2022</t>
  </si>
  <si>
    <t>027-2022</t>
  </si>
  <si>
    <t>SUMINISTRO DE CONTROL DE CALIDAD EXTERNO PARA LAS ÁREAS DE INMUNOSEROLOGÍA E INMUNOHEMATOLOGÍA Y SERVICIO PRETRANSFUSIONAL DEL BANCO DE SANGRE DEL HOSPITAL MILITAR CENTRAL</t>
  </si>
  <si>
    <t>CUMPLIMIENTO 63-46-101003352</t>
  </si>
  <si>
    <t>048/2022</t>
  </si>
  <si>
    <t>013-2022</t>
  </si>
  <si>
    <t>JANSEN CILAG S.A.S</t>
  </si>
  <si>
    <t>SUMINISTRO DE EL MEDICAMENTO DE ALTO COSTO (DARATUMUMAB,) PARA PACIENTES DEL SSFM DEL HOSPITAL MILITAR CENTRAL</t>
  </si>
  <si>
    <t>CUMPLIMIENTO C-100044116</t>
  </si>
  <si>
    <t>049/2022</t>
  </si>
  <si>
    <t>032-2022</t>
  </si>
  <si>
    <t>MANTENIMIENTO PREVENTIVO Y CORRECTIVO GENERAL CON SUMINISTRO DE REPUESTOS NUEVOS NO REMANUFACTURADOS AL SISTEMA DE VACIO MARCA KAESER DEL HOSPITAL MILITAR CENTRAL</t>
  </si>
  <si>
    <t>18/04//2022</t>
  </si>
  <si>
    <t>CUMPLIMIENTO NB-100201777 Y RCE NB-100044258</t>
  </si>
  <si>
    <t>RAFAEL ANTONIO DUQUE SALAZSR</t>
  </si>
  <si>
    <t>Autopista Medellin Km 6.3 Vereda La Punta</t>
  </si>
  <si>
    <t>TENJO-CUNDINAMARCA</t>
  </si>
  <si>
    <t>050/2022</t>
  </si>
  <si>
    <t>MANTENIMIENTO PREVENTIVO Y CORRECTIVO GENERAL, INCLUSIÓN DE REPUESTOS NUEVOS NO REMANOFACTURADOS Y DEMÁS REPARACIONES QUE SE PRESENTEN Y SEAN NECESARIAS PARA LA ÓPTIMA PRESTACIÓN DE LOS SERVICIOS DE LA ENTIDAD HOSPITALARIA DEL SISTEMA DE CORREO NEUMÁTICO MARCA SWISSLOG MODELO: TRANSPONET TIPO 2 VÍAS DEL HOSPITAL</t>
  </si>
  <si>
    <t>CUMPLIMIENTO 2037222</t>
  </si>
  <si>
    <t>051/2022</t>
  </si>
  <si>
    <t>039-2022</t>
  </si>
  <si>
    <t>AN CONSTRUDISEÑOS S.A.S</t>
  </si>
  <si>
    <t>LEVANTAMIENTO ARQUITECTÓNICO TORRE CENTRAL INCLUYENDO LA TOTALIDAD DE LOS ESPACIOS INTERIORES DEL HOSPITAL MILITAR CENTRAL</t>
  </si>
  <si>
    <t>CUMPLIMIENTO 3303536-8 (14084747) Y RCE 0825203-1 (13631911)</t>
  </si>
  <si>
    <t>Ricardo poveda alvarez</t>
  </si>
  <si>
    <t>Calle 122 18C-26</t>
  </si>
  <si>
    <t>nelsy1012@msn.com</t>
  </si>
  <si>
    <t>052/2022</t>
  </si>
  <si>
    <t>001-2022</t>
  </si>
  <si>
    <t>SUMINISTRO DE MEDIOS DE CONTRASTE E INSUMOS DE RADIOLOGÍA PARA LOS DIFERENTES ESTUDIOS Y PROCEDIMIENTOS QUE REALIZA EL SERVICIO DE RADIOLOGÍA DEL HOSPITAL MILITAR CENTRAL (LOTE 3)</t>
  </si>
  <si>
    <t>CUMPLIMIENTO 1010114149501 CERTIFICADO 001</t>
  </si>
  <si>
    <t>coordinacionadmin.bogota@rpmedicas.co</t>
  </si>
  <si>
    <t>053/2022</t>
  </si>
  <si>
    <t>SUMINISTRO DE MEDIOS DE CONTRASTE E INSUMOS DE RADIOLOGÍA PARA LOS DIFERENTES ESTUDIOS Y PROCEDIMIENTOS QUE REALIZA EL SERVICIO DE RADIOLOGÍA DEL HOSPITAL MILITAR CENTRAL (LOTES 1Y 2)</t>
  </si>
  <si>
    <t>CUMPLIMIENTO 18-44-101081404</t>
  </si>
  <si>
    <t>054/2022</t>
  </si>
  <si>
    <t>026-2022</t>
  </si>
  <si>
    <t>CUMPLIMIENTO 15-44-101260709</t>
  </si>
  <si>
    <t>ADRIANA MAGALI CUEVAS</t>
  </si>
  <si>
    <t>NEPA2008@HOTMAIL.COM</t>
  </si>
  <si>
    <t>055/2022</t>
  </si>
  <si>
    <t>MANTENIMIENTO PREVENTIVO Y CORRECTIVO PARA LOS SETS DE INSTRUMENTAL ESPECIALIZADO MARCA WOLF CON TODOS SUS ACCESORIOS E INCLUYENDO LOS REPUESTOS NECESARIOS CON EL FIN DE PRESTAR LOS SERVICIOS QUIRÚRGICOS DE SALAS DE CIRUGÍA DEL HOSPITAL MILITAR CENTRAL</t>
  </si>
  <si>
    <t>CUMPLIMIENTO 895-47-994000006947</t>
  </si>
  <si>
    <t>056/2022</t>
  </si>
  <si>
    <t>043-2022</t>
  </si>
  <si>
    <t>SUMINISTRO DE REPUESTOS ORIGINALES - NUEVOS NO REMANOFACTURADOS PARA LOS DESFIBRILADORES Y MONITORES DE SIGNOS VITALES MARCA NIHON KOHDEN DE LOS DIFERENTES SERVICIOS DEL HOSPITAL MILITAR CENTRAL</t>
  </si>
  <si>
    <t>CUMPLIMIENTO 980-47-994000021050</t>
  </si>
  <si>
    <t>057/2022</t>
  </si>
  <si>
    <t>ANDEZ ALIANZAS ESTRATEGICAS S.A.S</t>
  </si>
  <si>
    <t>SUMINISTRO E INTALACION DE SEÑALIZACIÓN AQUITECTONICA PARA EL HOSPITAL MILITAR CENTRAL</t>
  </si>
  <si>
    <t>CUMPLIMIENTO 8CH-15-46-101027447</t>
  </si>
  <si>
    <t>Angie Ximena Pastor Martínez</t>
  </si>
  <si>
    <t>Vereda El Corzo</t>
  </si>
  <si>
    <t>andezalianzasestrategicas@gmail.com</t>
  </si>
  <si>
    <t>058-2022</t>
  </si>
  <si>
    <t>020-2022</t>
  </si>
  <si>
    <t>DIAGO Y BENITEZ SOCIEDAD POR ACCIONES SIMPLIFICADA - DIABEN S.A.S</t>
  </si>
  <si>
    <t>CONTRATACION DEL SERVICIO DE CAFETERIA, QUE INCLUYE, SUMINSTRO DE INSUMOS, PREPARACION Y SERVICIO DE TINTO, AGUA AROMATICA, DESAYUNOS, ALMUERZOS, REFRIGERIOS, EN LOS CUALES SE INCLUYE MENAJE, VAJILLA Y MANTELERIA DE SER NECESARIO PARA EL HOSPITAL MILITAR CENTRAL</t>
  </si>
  <si>
    <t>CUMPLIMIENTO 63-45-101003357</t>
  </si>
  <si>
    <t>CARLOS FELIPE DIAGO MENDEZ</t>
  </si>
  <si>
    <t>059/2022</t>
  </si>
  <si>
    <t>011-2022</t>
  </si>
  <si>
    <t>ADQUISICIION</t>
  </si>
  <si>
    <t>COMPUTEL SYSTEM</t>
  </si>
  <si>
    <t>ADQUISICIÓN DE INSUMOS PARA LOS EQUIPOS DE IMPRESIÓN DEL HOSPITAL MILITAR CENTRAL</t>
  </si>
  <si>
    <t>CUMPLIMIENTO NB-100203824</t>
  </si>
  <si>
    <t>WILSON FERNANDO MURCIA BARBOSA</t>
  </si>
  <si>
    <t>CRA 16A # 80 - 15</t>
  </si>
  <si>
    <t>director.comercial@computelsystem.com</t>
  </si>
  <si>
    <t>060/2022</t>
  </si>
  <si>
    <t>ADQUISICIÓN DE INSUMOS PARA LOS EQUIPOS DE IMPRESIÓN (IMPRESORAS LEXMARK 721/812) DEL HOSPITAL MILITAR CENTRAL</t>
  </si>
  <si>
    <t>CUMPLIMIENTO I-100011307</t>
  </si>
  <si>
    <t>061/2022</t>
  </si>
  <si>
    <t>044-2022</t>
  </si>
  <si>
    <t>BIOPLAST S.A.S</t>
  </si>
  <si>
    <t>SUMINISTRO DE ELEMENTOS DE CURACION DESTINADOS A LA ATENCION DE PACIENTES DEL HOSPITAL MILITAR CENTRAL - COLECTOR URINARIO MASCULINO (LOTE 1)</t>
  </si>
  <si>
    <t>CUMPLIMIENTO 33-44-101224976</t>
  </si>
  <si>
    <t>062/2022</t>
  </si>
  <si>
    <t>LABORATORIOS GOTHAPLAST LTDA</t>
  </si>
  <si>
    <t>SUMINISTRO DE ELEMENTOS DE CURACION DESTINADOS A LA ATENCION DE PACIENTES DEL HOSPITAL MILITAR CENTRAL - COLECTOR URINARIO MASCULINO (LOTE 2)</t>
  </si>
  <si>
    <t>CUMPLIMIENTO 15-44-101260773</t>
  </si>
  <si>
    <t>063/2022</t>
  </si>
  <si>
    <t>016-2022</t>
  </si>
  <si>
    <t xml:space="preserve">FUNDAR </t>
  </si>
  <si>
    <t>PRESTACION DE SERVICIOS DE SALUD PARA REHABILITACION EN FARMACODEPENDENCIA, PARA PACIENTES DEL SUBSISTEMA DE FFMM, EN SITUACION DE DISCAPACIDAD</t>
  </si>
  <si>
    <t>CUMPLIMIENTO 11-44-101184930 Y RCE 11-40-101046555</t>
  </si>
  <si>
    <t>064/2022</t>
  </si>
  <si>
    <t>SUMINISTRO DE SUPLEMENTOS NUTRICIONALES, MEZCLAS ENTERALES Y SUPLEMENTOS NUTRICIONALES ESPECIALIZADAS QUE REQUIERE EL HOSPITAL MILITAR CENTRAL PARA PACIENTES HOSPITALIZADOS" - LOTE No.01</t>
  </si>
  <si>
    <t>CUMPLIMIENTO 33-44-101225035</t>
  </si>
  <si>
    <t>065/2022</t>
  </si>
  <si>
    <t>038-2022</t>
  </si>
  <si>
    <t>LAS ELECTROMEDICINA S.A.S</t>
  </si>
  <si>
    <t>ADQUISICIÓN E INSTALACIÓN DEL DESFIBRILADOR EXTERNO AUTOMÁTICO CON ZONA PROTEGIDA (DEA) HOSPITAL MILITAR CENTRAL</t>
  </si>
  <si>
    <t>CUMPLIMIENTO 11-44-101185437</t>
  </si>
  <si>
    <t>066/2022</t>
  </si>
  <si>
    <t>007-2022</t>
  </si>
  <si>
    <t xml:space="preserve">HERMANAS HOSPITALARIAS SAGRADO CORAZON DE JESUS </t>
  </si>
  <si>
    <t>PRESTACIÓN DE SERVICIOS DE SALUD PARA LA ATENCIÓN INTEGRAL EN SALUD MENTAL HOSPITALARIO, PARA PACIENTES DEL SUBSISTEMA DE SALUD DE LAS FUERZAS MILITARES, Y PARTICULARES O USUARIOS DE CONTRATOS INTERINSTITUCIONALES, CELEBRADOS POR EL HOSPITAL MILITAR CENTRAL CON OTRAS ENTIDADES.</t>
  </si>
  <si>
    <t>CUMPLIMIENTO 62-44-101016398 Y RCE 62-40-101008694</t>
  </si>
  <si>
    <t>MAURICIO GARZON RUIZ - JAVIER CHAVEZ Y MIGUEL ANGEL TOVAR</t>
  </si>
  <si>
    <t>067/2022</t>
  </si>
  <si>
    <t>056-2022</t>
  </si>
  <si>
    <t>SUMINISTROS INSUMOS Y DISPOSITIVOS MÉDICOS URETEROSCOPIOS FLEXIBLES DESCARTABLES PARA EL HOSPITAL MILITAR CENTRAL</t>
  </si>
  <si>
    <t>CUMPLIMIENTO 14-44-101151458</t>
  </si>
  <si>
    <t>068/2022</t>
  </si>
  <si>
    <t>FUNDACION CARDIOINFANTIL</t>
  </si>
  <si>
    <t>CONTRATACIÓN DE SERVICIOS DE SALUD ESPECIALIZADOS EN CIRUGÍA CARDIOVASCULAR QUE NO SE REALICEN EN LA INSTITUCIÓN: SERVICIOS QUIRÚRGICOS, CORRECCIÓN DE ANOMALÍAS CONGÉNITAS, PROCEDIMIENTOS E IMÁGENES PARA ADULTOS Y NIÑOS</t>
  </si>
  <si>
    <t xml:space="preserve">CUMPLIMIENTO 138604 CERTIFICADO 4110033642  Y RCE 9969 CERTIFICADO 4110033659 </t>
  </si>
  <si>
    <t>yppena@lacardio.org</t>
  </si>
  <si>
    <t>069/2022</t>
  </si>
  <si>
    <t>055-2022</t>
  </si>
  <si>
    <t>SUMINISTRO DE INSUMOS Y/O DISPOSITIVOS MÉDICO-QUIRÚRGICOS (HEMODINAMIA TERAPÉUTICO Y PEDIATRÍA) REQUERIDOS PARA LA REALIZACIÓN DEL PROGRAMA QUIRÚRGICO EN SALAS DE CIRUGÍA DE LOS SERVICIOS QUE COMPONEN LA UNIDAD MÉDICA Y CLÍNICO QUIRÚRGICA DEL HOSPITAL MILITAR CENTRAL.</t>
  </si>
  <si>
    <t>CUMPLIMIENTO 3318661-6 DOCUMENTO 14111663</t>
  </si>
  <si>
    <t>070/2022</t>
  </si>
  <si>
    <t>017-2022</t>
  </si>
  <si>
    <t>AMGEN BIOTECNOLOGICA S.A.S</t>
  </si>
  <si>
    <t>SUMINISTRO DE LOS MEDICAMENTOS DE ALTO COSTO (BLINATUMOMAB, PANITUMUMAB) PARA PACIENTES DEL HOSPITAL MILITAR CENTRAL</t>
  </si>
  <si>
    <t>CUMPLIMIENTO 2037877</t>
  </si>
  <si>
    <t>071/2022</t>
  </si>
  <si>
    <t>049-2022</t>
  </si>
  <si>
    <t>FUNDACION COSME Y DAMIAN - CYDBANK</t>
  </si>
  <si>
    <t>CUMPLIMIENTO 21-44-101380132</t>
  </si>
  <si>
    <t>JOSE IGNACIO SANCHEZ</t>
  </si>
  <si>
    <t>072/2022</t>
  </si>
  <si>
    <t>066-2022</t>
  </si>
  <si>
    <t>REALIZACIÓN DE EXÁMENES EXTRAHOSPITALARIOS DIAGNÓSTICOS DE PET (TOMOGRAFIA POR EMISIÓN DE POSITRONES) DEL SERVICIO DE MEDICINA NUCLEAR DEL HOSPITAL MILITAR CENTRAL</t>
  </si>
  <si>
    <t>CUMPLIMIENTO CSC-1000020339 CERTIFICADO 280045554</t>
  </si>
  <si>
    <t>073/2022</t>
  </si>
  <si>
    <t>065-2022</t>
  </si>
  <si>
    <t>MANTENIMIENTO PREVENTIVO, CORRECTIVO Y CALIBRACIÓN CON SUMINISTRO DE REPUESTOS ORIGINALES NUEVOS NO REMANUFACTURADOS DE LOS EQUIPOS MARCA INTERACOUSTIC, TITÁN Y MAICO DEL SERVICIO DE OTORRINOLARINGOLOGÍA DEL HOSPITAL MILITAR CENTRAL</t>
  </si>
  <si>
    <t>CUMPLIMIENTO 875-47-994000010567</t>
  </si>
  <si>
    <t>074/2022</t>
  </si>
  <si>
    <t>063-2022</t>
  </si>
  <si>
    <t>MACROSEARCH S.A.S</t>
  </si>
  <si>
    <t>MANTENIMIENTO PREVENTIVO Y LOS CORRECTIVOS QUE SEAN NECESARIOS INCLUIDO REPUESTOS ORIGINALES NUEVOS NO REMANUFACTURADOS PARA LOS EQUIPOS DE MARCA THERMO FISHER SCIENTIFIC (PROCESADOR AUTOMATICO DE TEJIDOS, ESTACION DE MACROSCOPIA, CITOCENTRIFUGA, CRIOSTATO ELECTRONICO Y REFRIGERADOR PARA CADAVERES) DEL SERVICIO DE PATOLOGIA DEL HOSPITAL MILITAR</t>
  </si>
  <si>
    <t>CUMPLIMIENTO 66-44-101000478</t>
  </si>
  <si>
    <t>075/2022</t>
  </si>
  <si>
    <t>068-2022</t>
  </si>
  <si>
    <t>SERVICIO DE LAVADO Y DESINFECCIÓN DE LOS TANQUES DE ALMACENAMIENTO DE AGUA POTABLE PARA MANTENER LAS CARACTERÍSTICAS FÍSICO-QUÍMICAS Y MICROBIOLÓGICAS DEL HOSPITAL MILITAR CENTRAL</t>
  </si>
  <si>
    <t>CUMPLIMIENTO 51-46-101012568 Y RESPONSABILIDAD CIVIL 51-54-101001458</t>
  </si>
  <si>
    <t>076/2022</t>
  </si>
  <si>
    <t>052-2022</t>
  </si>
  <si>
    <t>ROCOL INTERNACIONAL S.A.S</t>
  </si>
  <si>
    <t>SUMINISTRO DE INSUMOS Y/O DISPOSITIVOS MÉDICO-QUIRÚRGICOS (INSUMOS Y DISPOSITIVOS MÉDICOS PARA LOS PROCEDIMIENTOS DIAGNÓSTICOS/TERAPÉUTICOS Y VÁLVULAS DE AHMED PARA ATENCIÓN DE PACIENTES EN LA CONSULTA EXTERNA DEL SERVICIO DE OFTALMOLOGÍA</t>
  </si>
  <si>
    <t>CUMPLIMIENTO 3319838–7 DOCUMENTO 14113969</t>
  </si>
  <si>
    <t>077/2022</t>
  </si>
  <si>
    <t>057-2022</t>
  </si>
  <si>
    <t>SUMINISTRO DE INSUMOS Y/O DISPOSITIVOS MÉDICO-QUIRÚRGICOS (ELEMENTOS, INSUMOS Y DISPOSITIVOS MÉDICOS) PARA PROCEDIMIENTOS QUIRÚRGICOS DEL SERVICIO DE OFTALMOLOGÍA DEL HOSPITAL MILITAR CENTRAL.</t>
  </si>
  <si>
    <t>CUMPLIMIENTO 14-44101151916</t>
  </si>
  <si>
    <t>078/2022</t>
  </si>
  <si>
    <t>051-2022</t>
  </si>
  <si>
    <t>SUMINISTRO DE INSUMOS Y/O DISPOSITIVOS MÉDICO-QUIRÚRGICOS PARA PROCEDIMIENTOS QUIRÚRGICOS DE SEGMENTO ANTERIOR DEL SERVICIO DE OFTALMOLOGÍA DEL HOSPITAL MILITAR CENTRAL</t>
  </si>
  <si>
    <t>CUMPLIMIENTO 57207</t>
  </si>
  <si>
    <t>079/2022</t>
  </si>
  <si>
    <t>050-2022</t>
  </si>
  <si>
    <t>SUMINISTRO DE INSUMOS Y/O DISPOSITIVOS MÉDICO-QUIRÚRGICOS (AGUJAS PARA BIOPSIA DE PRÓSTATA) REQUERIDOS PARA LA REALIZACIÓN DEL PROGRAMA QUIRÚRGICO EN SALAS DE CIRUGÍA DE LOS SERVICIOS QUE COMPONEN LA UNIDAD MÉDICA Y CLÍNICO QUIRÚRGICA DEL HOSPITAL MILITAR CENTRAL.</t>
  </si>
  <si>
    <t>CUMPLIMIENTO 45-44-101137435</t>
  </si>
  <si>
    <t>080-2022</t>
  </si>
  <si>
    <t>SUMINISTRO DE INSUMOS Y/O DISPOSITIVOS MÉDICO-QUIRÚRGICOS (AGUJAS PARA ANESTESIA) REQUERIDOS PARA LA REALIZACIÓN DEL PROGRAMA QUIRÚRGICO EN SALAS DE CIRUGÍA DE LOS SERVICIOS QUE COMPONEN LA UNIDAD MÉDICA Y CLÍNICO QUIRÚRGICA DEL HOSPITAL MILITAR CENTRAL.</t>
  </si>
  <si>
    <t>CUMPLIMIENTO  2038268</t>
  </si>
  <si>
    <t>ROGERIO PEREIRA SPERB JUNIOR</t>
  </si>
  <si>
    <t>GLORIETA SIBERIA VIA COTA BODEGA 56 Y 57</t>
  </si>
  <si>
    <t>081-2022</t>
  </si>
  <si>
    <t xml:space="preserve"> SUMINISTRO DE INSUMOS Y/O DISPOSITIVOS MÉDICO-QUIRÚRGICOS (DOBLE J PEDIÁTRICOS) REQUERIDOS PARA LA REALIZACIÓN DEL PROGRAMA QUIRÚRGICO EN SALAS DE CIRUGÍA DE LOS SERVICIOS QUE COMPONEN LA UNIDAD MÉDICA Y CLÍNICO QUIRÚRGICA DEL HOSPITAL MILITAR CENTRAL.</t>
  </si>
  <si>
    <t>CUMPLIMIENTO  CU1010114177701</t>
  </si>
  <si>
    <t>082/2022</t>
  </si>
  <si>
    <t>SUMINISTRO DE INSUMOS Y/O DISPOSITIVOS MÉDICO-QUIRÚRGICOS (MANTAS HIPOTERMIA PEDIATRÍA) REQUERIDOS PARA LA REALIZACIÓN DEL PROGRAMA QUIRÚRGICO EN SALAS DE CIRUGÍA DE LOS SERVICIOS QUE COMPONEN LA UNIDAD MÉDICA Y CLÍNICO QUIRÚRGICA DEL HOSPITAL MILITAR CENTRAL</t>
  </si>
  <si>
    <t>CUMPLIMIENTO 1010114173001</t>
  </si>
  <si>
    <t>083//2022</t>
  </si>
  <si>
    <t>018-2022</t>
  </si>
  <si>
    <t>PRESTACIÓN DE SERVICIOS DE SALUD PARA REALIZAR PROCEDIMIENTOS DE TRASPLANTES DE ÓRGANOS, PARA EL TRATAMIENTO INTEGRAL DE LOS USUARIOS DE LAS FUERZAS MILITARES</t>
  </si>
  <si>
    <t>CUMPLIMIENTO 15-44-101261631 Y RCE 15-40-101078253</t>
  </si>
  <si>
    <t>contratacionsecop@lacardio.org</t>
  </si>
  <si>
    <t>084/2022</t>
  </si>
  <si>
    <t>042-2022</t>
  </si>
  <si>
    <t>IMCOMELEC</t>
  </si>
  <si>
    <t>ADQUISICIÓN DE INSUMOS PARA EL CAJERO AUTOMÁTICO Y LA CAJA MANUAL DE TALANQUERAS DE INGRESO DEL PARQUEADERO PÚBLICO DEL HOSPITAL MILITAR CENTRAL.</t>
  </si>
  <si>
    <t>CUMPLIMIENTO 33-44-101225513</t>
  </si>
  <si>
    <t>085/2022</t>
  </si>
  <si>
    <t>060-2022</t>
  </si>
  <si>
    <t>PRESTACIÓN DE SERVICIOS DE ELABORACIÓN DEL PLAN DE MANEJO FORESTAL DE LOS INDIVIDUOS ARBÓREOS Y ARBUSTIVOS EN EL HOSPITAL MILITAR CENTRAL</t>
  </si>
  <si>
    <t>CUMPLIMIENTO 39-44-101137618 Y RCE 39-40-101036400</t>
  </si>
  <si>
    <t>Calle 23 A # 60 -35</t>
  </si>
  <si>
    <t>gerenciaigingenieria@gmail.com</t>
  </si>
  <si>
    <t>086/2022</t>
  </si>
  <si>
    <t>ADQUISICIÓN, INSTALACIÓN Y PUESTA EN FUNCIONAMIENTO DE UNA LAVADORA TERMODESINFECTORA PARA EL ÁREA CENTRAL DE ESTERILIZACIÓN DEL HOSPITAL MILITAR CENTRAL</t>
  </si>
  <si>
    <t xml:space="preserve">CUMPLIMIENTO 33-44-101225564
</t>
  </si>
  <si>
    <t>087/2022</t>
  </si>
  <si>
    <t>075-2022</t>
  </si>
  <si>
    <t>SUMINISTRO DE INSUMOS DE RADIOLOGÍA INTERVENCIONISTA PARA LOS DIFERENTES ESTUDIOS Y PROCEDIMIENTOS QUE REALIZA EL SERVICIO DE IMÁGENES DIAGNOSTICAS DEL HOSPITAL MILITAR CENTRAL</t>
  </si>
  <si>
    <t>CUMPLIMIENTO 33-44-101225592</t>
  </si>
  <si>
    <t>088/2022</t>
  </si>
  <si>
    <t>073-2022</t>
  </si>
  <si>
    <t>SUMINISTRO E INSTALACION DE FILTROS DE AGUA DE CUATRO ETAPAS PARA LOS USUARIOS DEL HOSPITAL MILITAR CENTRAL</t>
  </si>
  <si>
    <t>CUMPLIMIENTO 15-44-101261549</t>
  </si>
  <si>
    <t>SANDRA MILENA OCAÑO</t>
  </si>
  <si>
    <t>089/2022</t>
  </si>
  <si>
    <t>069-2022</t>
  </si>
  <si>
    <t>CLINICAL SALES AND MARKETING INC CO S.A.S</t>
  </si>
  <si>
    <t>MANTENIMIENTO PREVENTIVO Y LOS CORRECTIVOS QUE SEAN NECESARIOS CON SUMINISTRO E INSTALACIÓN DE REPUESTOS ACCESORIOS NUEVOS NO REMANUFACTURADOS PARA EL CAPNOGRAFO TRANSCUTANEO MARCA SENTEC MODELO SDM DE LA UCI PEDIÁTRICA DEL HOSPITAL MILITAR CENTRAL</t>
  </si>
  <si>
    <t>CUMPLIMIENTO 14-44-101152489</t>
  </si>
  <si>
    <t>090/2022</t>
  </si>
  <si>
    <t>077-2022</t>
  </si>
  <si>
    <t>SUBATOURS S.A.S</t>
  </si>
  <si>
    <t>SUMINISTRO DE TIQUETES AEREOS NACIONALES E INTERNACIONALES CUANDO REQUIERA EL HOSPITAL MILITAR CENTRAL</t>
  </si>
  <si>
    <t>CUMPLIMIENTO 15-44-101261470</t>
  </si>
  <si>
    <t>PAULA ANDREA ALVAREZ DAVID</t>
  </si>
  <si>
    <t>GUSTAVO DELGADO</t>
  </si>
  <si>
    <t>CRA 92 N147B-68</t>
  </si>
  <si>
    <t>SUBATOURS@SUBATOURS.COM.CO</t>
  </si>
  <si>
    <t>091/2022</t>
  </si>
  <si>
    <t xml:space="preserve">PRSTACION DE SERVICIOS PROFESIOANLES </t>
  </si>
  <si>
    <t>J. TECHMED SAS</t>
  </si>
  <si>
    <t>PRESTACIÓN DE SERVICIOS PROFESIONALES DE RADIOLOGÍA PARA CUBRIR LA NECESIDAD DEL ÁREA DE RADIOLOGÍA DE CONSULTA EXTERNA Y HOSPITALIZADOS DE MANERA PRESENCIAL, EN LAS INSTALACIONES DEL HOSPITAL MILITAR CENTRAL</t>
  </si>
  <si>
    <t>CUMPLIMIENTO 63-44-101012435 Y RCE 63-40-101023442</t>
  </si>
  <si>
    <t>JAVIER ALVERTO VALENZUELA DUARTE</t>
  </si>
  <si>
    <t>Calle 2 # 3- 72 CONSULTORIO 202</t>
  </si>
  <si>
    <t>092/2022</t>
  </si>
  <si>
    <t>IDIME S.A.</t>
  </si>
  <si>
    <t xml:space="preserve"> PRESTACIÓN DE SERVICIOS DE SALUD PARA LA REALIZACIÓN DE EXÁMENES EXTRAHOSPITALARIOS DIAGNÓSTICOS DE PET (TOMOGRAFIA POR EMISIÓN DE POSITRONES) DEL SERVICIO DE MEDICINA NUCLEAR DEL HOSPITAL MILITAR.</t>
  </si>
  <si>
    <t>CUMPLIMIENTO  CSC-100005016 Y CSC-100020683</t>
  </si>
  <si>
    <t>093/2022</t>
  </si>
  <si>
    <t>079-2022</t>
  </si>
  <si>
    <t>CLINICA BARRAQUER OFTALMOS S.A.</t>
  </si>
  <si>
    <t>SUMINISTRO DE INSUMOS Y/O DISPOSITIVOS MÉDICO-QUIRÚRGICOS (PRÓTESIS OCULARES) PARA PACIENTES DEL SERVICIO DE OFTALMOLOGÍA DEL HOSPITAL MILITAR CENTRAL</t>
  </si>
  <si>
    <t>CUMPLIMIENTO 15-44-101261638</t>
  </si>
  <si>
    <t>NESTOR DARIO BUSTAMANTE RAMIREZ</t>
  </si>
  <si>
    <t>Av Calle 100 # 18A – 51</t>
  </si>
  <si>
    <t>aaespitiaa@barraquer.com.co</t>
  </si>
  <si>
    <t>094/2022</t>
  </si>
  <si>
    <t>M&amp;D MEDICAL DEVICES S.A</t>
  </si>
  <si>
    <t>ADQUISICIÓN PREINSTALACIÓN E INSTALACIÓN DE EQUIPO LÁMPARAS CIALÍTICAS CON LUZ LED BLANCA FRÍA GRADUABLE PARA EL SERVICIO MATERNO FETAL DEL HOSPITAL MILITAR CENTRAL</t>
  </si>
  <si>
    <t xml:space="preserve">CUMPLIMIENTO 33-44-101225701
</t>
  </si>
  <si>
    <t>WILLIAM WILCHES RODRIGUEZ - IVONNE DIAZ YAMAL</t>
  </si>
  <si>
    <t>HUGO MARIÑO</t>
  </si>
  <si>
    <t>CARRERA 70 D No. 115 A - 38 OFICINA 402</t>
  </si>
  <si>
    <t>INFO@MYDMEDICAL.COM</t>
  </si>
  <si>
    <t>095/2022</t>
  </si>
  <si>
    <t>078-2022</t>
  </si>
  <si>
    <t>GUERRA Y GUERRA SAS</t>
  </si>
  <si>
    <t>SUMINISTRO DE INSUMOS Y/O DISPOSITIVOS MÉDICO-QUIRÚRGICOS (LENTES FÁQUICOS RETROIRIDIANOS) PARA PROCEDIMIENTOS QUIRÚRGICOS DEL SERVICIO DE OFTALMOLOGÍA DEL HOSPITAL MILITAR CENTRAL.</t>
  </si>
  <si>
    <t>CUMPLIMIENTO 430-47-994000056042</t>
  </si>
  <si>
    <t>CALLE 5 # 42 - 101</t>
  </si>
  <si>
    <t>administracioncol@gueguein.com</t>
  </si>
  <si>
    <t>096/2022</t>
  </si>
  <si>
    <t>80-2022</t>
  </si>
  <si>
    <t>CONTROL Y GESTION AMBIENTAL SAS</t>
  </si>
  <si>
    <t>SERVICIO DE TOMA DE MUESTRAS, TRANSPORTE Y ANÁLISIS DE LA CALIDAD DE AGUA POTABLE, RESIDUAL, ESTÁNDARES DE CALIDAD DEL TANQUE DE HIDROTERAPIA, LODOS GENERADOS DE LA PTAR Y EMISIONES ATMOSFÉRICAS CON SUS RESPECTIVOS INFORMES.</t>
  </si>
  <si>
    <t>CUMPLIMIENTO 3327350-9</t>
  </si>
  <si>
    <t>Calle 12 No. 16 - 40</t>
  </si>
  <si>
    <t>097/2022</t>
  </si>
  <si>
    <t>BTL COLOMBIA SAS</t>
  </si>
  <si>
    <t>ADQUISICIÓN PREINSTALACIÓN E INSTALACIÓN DE EQUIPOS BIOMÉDICOS PARA LOS SERVICIOS DE PRÓTESIS, AMPUTADOS, REHABILITACIÓN FÍSICA Y CARDIACA DEL HOSPITAL MILITAR CENTRAL  .</t>
  </si>
  <si>
    <t>CUMPLIMIENTO 21-46- 101048040</t>
  </si>
  <si>
    <t>JAIRO HERNANDO PADILLA</t>
  </si>
  <si>
    <t>CALLE 123 # 45A-11</t>
  </si>
  <si>
    <t>098/2022</t>
  </si>
  <si>
    <t>010-2022</t>
  </si>
  <si>
    <t>HOSPITECNICA S.A.S.</t>
  </si>
  <si>
    <t xml:space="preserve"> SUMINISTRO DE ELEMENTOS DE TERAPIA RESPIRATORIA, DESTINADOS A LA ATENCIÓN DE PACIENTES DEL HOSPITAL MILITAR CENTRAL.</t>
  </si>
  <si>
    <t>MARTHA CONSUELO ROMERO TORRES</t>
  </si>
  <si>
    <t>099/2022</t>
  </si>
  <si>
    <t>MACROSEARCH S.A.S.</t>
  </si>
  <si>
    <t>ADQUISICIÓN, PREINSTALACIÓN E INSTALACIÓN DE LOS EQUIPOS BIOMÉDICOS DE LAS ÁREAS DE LABORATORIO CLÍNICO Y PATOLOGÍA DEL HOSPITAL MILITAR CENTRAL LOTE 03 y 05.</t>
  </si>
  <si>
    <t>CUMPLIMIENTO  66-44-101000492</t>
  </si>
  <si>
    <t>100/2022</t>
  </si>
  <si>
    <t xml:space="preserve"> ADQUISICIÓN, PREINSTALACIÓN E INSTALACIÓN DE LOS EQUIPOS BIOMÉDICOS DE LAS ÁREAS DE LABORATORIO CLÍNICO Y PATOLOGÍA DEL HOSPITAL MILITAR CENTRAL LOTE 01 y 02.</t>
  </si>
  <si>
    <t>CUMPLIMIENTO  36-44-101053801</t>
  </si>
  <si>
    <t>101-2022</t>
  </si>
  <si>
    <t>076-2022</t>
  </si>
  <si>
    <t>Control Sistemas Comunicaciones CSC Ltda</t>
  </si>
  <si>
    <t>SUMINISTRO, INSTALACIÓN Y PUESTA EN FUNCIONAMIENTO DEL SISTEMA DE MONITOREO PARA EXTERIORES DEL HOSPITAL MILITAR CENTRAL.</t>
  </si>
  <si>
    <t>RESPONSABILIDAD CIVIL  33-40-101068596</t>
  </si>
  <si>
    <t>MARIA ALELI SANCHEZ ORDOÑEZ</t>
  </si>
  <si>
    <t>comercial2@cscltda.com</t>
  </si>
  <si>
    <t>102/2022</t>
  </si>
  <si>
    <t>085-2022</t>
  </si>
  <si>
    <t>Medihumana Colombia S.A</t>
  </si>
  <si>
    <t>SUMINISTRO DE MATERIAL DE REHABILITACIÓN EN OTORRINOLARINGOLOGÍA PARA LOS USUARIOS Y BENEFICIARIOS DEL HOSPITAL MILITAR CENTRAL - INSUMOS Y/O ACCESORIOS PARA IMPLANTE COCLEAR NEURELEC DE OTICON MEDICAL (LOTE N° 1) Y AUDÍFONO CONVENCIONAL SUMINISTRO Y ADAPTACIÓN, AUDÍFONO TIPO CROS, GENERADOR DE RUIDO (LOTE N°2).</t>
  </si>
  <si>
    <t>CUMPLIMIENTO  875-47-994000010582</t>
  </si>
  <si>
    <t>103/2022</t>
  </si>
  <si>
    <t>Laboratorios Alcon de Colombia S.A.</t>
  </si>
  <si>
    <t>SUMINISTRO DE ELEMENTOS, INSUMOS Y DISPOSITIVOS MÉDICOS COMPATIBLES CON LOS EQUIPOS CONSTELLATION Y CENTURIÓN DE SALA DE CIRUGÍA PARA LOS PROCEDIMIENTOS QUIRÚRGICOS DEL SERVICIO DE OFTALMOLOGÍA DEL HOSPITAL MILITAR CENTRAL.</t>
  </si>
  <si>
    <t>CUMPLIMIENTO  57718</t>
  </si>
  <si>
    <t>104/2022</t>
  </si>
  <si>
    <t>086-2022</t>
  </si>
  <si>
    <t>MEGACAD INGENIERÍA Y SISTEMAS SAS</t>
  </si>
  <si>
    <t>ADQUISICIÓN DE LICENCIAS ADOBE CREATIVE CLOUD PARA EL HOSPITAL MILITAR CENTRAL</t>
  </si>
  <si>
    <t>CUMPLIMIENTO  11-44-101185948</t>
  </si>
  <si>
    <t>MARIA DEL PILAR MENA COLORADO</t>
  </si>
  <si>
    <t>CR 84A 14A 16</t>
  </si>
  <si>
    <t>megacad@megacad.com.co</t>
  </si>
  <si>
    <t>105-2022</t>
  </si>
  <si>
    <t>Edwards Lifesciences Colombia S.A.S</t>
  </si>
  <si>
    <t>SUMINISTRO DE INSUMOS MÉDICO QUIRÚRGICOS (VÁLVULAS AORTICAS Y VÁLVULAS MITRALES PARA EL HOSPITAL MILITAR CENTRAL.</t>
  </si>
  <si>
    <t>11-44-101186415</t>
  </si>
  <si>
    <t>Cra 7 # 114-33 oficina 505</t>
  </si>
  <si>
    <t>106-2022</t>
  </si>
  <si>
    <t>SUMINISTRO DE INSUMOS PARA PROCEDIMIENTOS DE RADIOLOGÍA INTERVENCIONISTA PARA LOS DIFERENTES ESTUDIOS Y PROCEDIMIENTOS QUE REALIZA EL SERVICIO DE IMÁGENES DIAGNOSTICAS DEL HOSPITAL MILITAR CENTRAL LOTE 3.</t>
  </si>
  <si>
    <t xml:space="preserve"> CU1010114187701</t>
  </si>
  <si>
    <t>107-2022</t>
  </si>
  <si>
    <t>SUMINISTRO DE INSUMOS PARA PROCEDIMIENTOS DE RADIOLOGÍA INTERVENCIONISTA PARA LOS DIFERENTES ESTUDIOS Y PROCEDIMIENTOS QUE REALIZA EL SERVICIO DE IMÁGENES DIAGNOSTICAS DEL HOSPITAL MILITAR CENTRAL LOTE 1.</t>
  </si>
  <si>
    <t>CBC-100035907</t>
  </si>
  <si>
    <t>miguel.diaz@gbarco.com.co</t>
  </si>
  <si>
    <t>108/2022</t>
  </si>
  <si>
    <t>SUMINISTRO DE INSUMOS PARA PROCEDIMIENTOS DE RADIOLOGÍA INTERVENCIONISTA PARA LOS DIFERENTES ESTUDIOS Y PROCEDIMIENTOS QUE REALIZA EL SERVICIO DE IMÁGENES DIAGNOSTICAS DEL HOSPITAL MILITAR CENTRAL LOTE 2.</t>
  </si>
  <si>
    <t>CUMPLIMIENTO  14-44-101153157</t>
  </si>
  <si>
    <t>109-2022</t>
  </si>
  <si>
    <t>ADQUISICION, PREINSTALACION E INSTALACION DE LOS EQUIPOS BIOMEDICOS PARA LOS SERVICIOS DE CONSULTA EXTERNA Y ODONTOLOGIA DEL HOSPITAL MILITAR CENTRAL LOTE 01.</t>
  </si>
  <si>
    <t>CUMPLIMIENTO   11-44-101186170</t>
  </si>
  <si>
    <t>110/2022</t>
  </si>
  <si>
    <t>ALEMKO Medical S.A.S</t>
  </si>
  <si>
    <t>ADQUISICIÓN DE INSTRUMENTAL QUIRÚRGICO PARA LAS AREAS DE SALAS DE CIRUGIA, UROLOGIA, OFTALMOLOGIA, CARDIOVASCULAR Y GINECOLOGIA DE LA UNIDAD CLÍNICO QUIRÚRGICA DEL HOSPITAL MILITAR CENTRAL se le adjudica lote 3, 4 y 6.</t>
  </si>
  <si>
    <t>CUMPLIMIENTO  14-44-101153302</t>
  </si>
  <si>
    <t>111/2022</t>
  </si>
  <si>
    <t xml:space="preserve"> ADQUISICIÓN DE INSTRUMENTAL QUIRÚRGICO PARA LAS AREAS DE SALAS DE CIRUGIA, UROLOGIA, OFTALMOLOGIA, CARDIOVASCULAR Y GINECOLOGIA DE LA UNIDAD CLÍNICO QUIRÚRGICA DEL HOSPITAL MILITAR CENTRAL se le adjudica lote 1, 5 y 8</t>
  </si>
  <si>
    <t>CUMPLIMIENTO  400039298</t>
  </si>
  <si>
    <t>112/2022</t>
  </si>
  <si>
    <t>ADQUISICIÓN DE INSTRUMENTAL QUIRÚRGICO PARA LAS AREAS DE SALAS DE CIRUGIA, UROLOGIA, OFTALMOLOGIA, CARDIOVASCULAR Y GINECOLOGIA DE LA UNIDAD CLÍNICO QUIRÚRGICA DEL HOSPITAL MILITAR CENTRAL se le adjudica lote 2 y 7.</t>
  </si>
  <si>
    <t>CUMPLIMIENTO   33-44-101226047</t>
  </si>
  <si>
    <t>113/2022</t>
  </si>
  <si>
    <t>ARRENDAMIENTO DE UN ESPACIO PARA ALBERGAR 10.500 CAJAS X200 CORRESPONDIENTES A 180.000 HISTORIAS CLINICAS DE LAS SERIES 60, 70, 80 Y 90 DEL ARCHIVO DE GESTION DOCUMENTAL DEL HOSPITAL MILITAR CENTRAL</t>
  </si>
  <si>
    <t>CUMPLIMIENTO 801007920 CERTIFICADO GU243824 Y GU243834 Y RESPONSABILIDAD CIVIL 802022117 CERTIFICADO RE17634 Y RE17644</t>
  </si>
  <si>
    <t>John Bautista Olaya</t>
  </si>
  <si>
    <t>Cra. 50 # 130 - 49</t>
  </si>
  <si>
    <t>ovalencia@procesosyservicios.net</t>
  </si>
  <si>
    <t>114/2022</t>
  </si>
  <si>
    <t>083-2022</t>
  </si>
  <si>
    <t>SUMINISTRO DE INSUMOS Y/O DISPOSITIVOS MÉDICO-QUIRÚRGICOS NEURO VASCULAR (ENDOVASCULAR) PARA EL HOSPITAL MILITAR CENTRAL.</t>
  </si>
  <si>
    <t>CUMPLIMIENTO  11-46-101027610</t>
  </si>
  <si>
    <t>115/2022</t>
  </si>
  <si>
    <t>095-2022</t>
  </si>
  <si>
    <t>ARROW MEDICLA S.A.S.</t>
  </si>
  <si>
    <t>CUMPLIMIENTO  203896</t>
  </si>
  <si>
    <t>116-2022</t>
  </si>
  <si>
    <t>UT RENOVACION Y SOPORTE</t>
  </si>
  <si>
    <t>RENOVACIÓN DE SOPORTE Y AMPLIACIÓN DE LA GARANTÍA DE LOS EQUIPOS CISCO QUE SOPORTAN LA SOLUCIÓN DE VIRTUALIZACIÓN Y RENOVACIÓN LICENCIAMIENTO DE LA HERRAMIENTA DE BACKUP DEL HOSPITAL MILITAR CENTRAL.</t>
  </si>
  <si>
    <t>CUMPLIMIENTO   15-44-1012622027</t>
  </si>
  <si>
    <t>Leidy Carolina Zamora Fonseca</t>
  </si>
  <si>
    <t>CARRERA 15 91-30 P4</t>
  </si>
  <si>
    <t>michael.caballero@idealogic.com.co</t>
  </si>
  <si>
    <t>117-2022</t>
  </si>
  <si>
    <t>093-2022</t>
  </si>
  <si>
    <t>BIOQUIMICOS COLOMBIANOS LTDA - BIOCOL LTDA</t>
  </si>
  <si>
    <t>SUMINISTRO DE INSUMOS Y REACTIVOS PARA REALIZAR TÉCNICAS DE ESTUDIOS DE HISTOTECNIA, GENÉTICA Y BIOLOGÍA MOLECULAR EN USUARIOS DEL HOSPITAL MILITAR CENTRAL"</t>
  </si>
  <si>
    <t>CUMPLIMIENTO   14-44-101153781</t>
  </si>
  <si>
    <t>118-2022</t>
  </si>
  <si>
    <t>096-2022</t>
  </si>
  <si>
    <t>BIO-INSTRUMENTS SAS</t>
  </si>
  <si>
    <t>SUMINISTRO DE INSUMOS PARA LA MAQUINA MARCADORA DE CASSET Y SOLUCIONES QUÍMICAS PARA EL PROCESAMIENTO DE MUESTRAS HISOPATOLOGICAS PARA EL SERVICIO DE PATOLOGÍA DEL HOSPITAL MILITAR CENTRAL.LOTE NO. 2 INSUMOS PARA LA MAQUINA MARCADORA DE CASSET.</t>
  </si>
  <si>
    <t>CUMPLIMIENTO   21-44-101382195</t>
  </si>
  <si>
    <t>119-2022</t>
  </si>
  <si>
    <t>ADQUISICIÓN PREINSTALACIÓN E INSTALACIÓN DE EQUIPOS BIOMÉDICOS PARA LOS SERVICIOS DE HOSPITALIZACIÓN, TRABAJO DE PARTOS Y UNIDADES DE CUIDADO INTENSIVO DEL HOSPITAL MILITAR CENTRAL se le adjudica lote 3,4 y 5</t>
  </si>
  <si>
    <t>CUMPLIMIENTO   15-44-101262272</t>
  </si>
  <si>
    <t>120-2022</t>
  </si>
  <si>
    <t>088-2022</t>
  </si>
  <si>
    <t>AMBICOL SERVICES SAS</t>
  </si>
  <si>
    <t>INSTALACIÓN, CONTROL Y MONITOREO DE MALLAS, BIRD SPIKES Y APLICACIÓN DE GEL REPELENTE COMO SISTEMA DE CONTROL DE AVES EN EDIFICO PRINCIPAL, EDIFICIO FE EN LA CAUSA, EDIFICIO IMÁGENES DIAGNÓSTICAS Y EDIFICIO DE MANTENIMIENTO DEL HOSPITAL MILITAR CENTRAL.</t>
  </si>
  <si>
    <t>CUMPLIMIENTO    51-46-101012642 y RESPONSABILIDAD CIVIL 51-54-101001483</t>
  </si>
  <si>
    <t>121-2022</t>
  </si>
  <si>
    <t>PRESTACIÓN DE SERVICIOS DE SALUD PARA LA REALIZACIÓN DE ESTUDIOS DE ALERGIA MEDIANTE EL EMPLEO DE PRUEBAS CUTÁNEAS DE PUNCIÓN PRICK TEST, PRUEBAS DE PARCHE O EPICUTÁNEA Y REALIZACIÓN DE INMUNOTERAPIA ESPECÍFICA CON ALÉRGENOS REQUERIDOS, CON EL OBJETO DE MEJORAR LOS PROCESOS DE DIAGNÓSTICO Y TRATAMIENTO DE PATOLOGÍAS ALÉRGICAS E INMUNOLÓGICAS EN LOS PACIENTES PEDIÁTRICOS Y ADULTOS; CONSULTA AMBULATORIA DE ALERGOLOGÍA E INMUNOLOGÍA PARA PACIENTES ADULTOS DEL HOSPITAL MILITAR CENTRAL.</t>
  </si>
  <si>
    <t>CUMPLIMIENTO   NB-100207781 y RESPONSABILIDAD CIVIL NB-100046315</t>
  </si>
  <si>
    <t>122-2022</t>
  </si>
  <si>
    <t>TOP MEDICAL SYSTEMS SA</t>
  </si>
  <si>
    <t>ARRENDAMIENTO DE UN (1) EQUIPO DE ANGIOGRAFÍA Y DOS (2) EQUIPOS DE TOMOGRAFÍA PARA SERVICIO DE IMÁGENES DIAGNOSTICAS QUE INCLUYA MANTENIMIENTO PREVENTIVO, CORRECTIVO Y SOPORTE TÉCNICO.</t>
  </si>
  <si>
    <t>CUMPLIMIENTO    37-44-101038999 y RESPONSABILIDAD CIVIL 37-40-101023167</t>
  </si>
  <si>
    <t>123/2022</t>
  </si>
  <si>
    <t>ADQUISICIÓN PREINSTALACIÓN E INSTALACIÓN DE CRIOSTATO PARA EL SERVICIO DE PATOLOGÍA DEL HOSPITAL MILITAR CENTRAL</t>
  </si>
  <si>
    <t>CUMPLIMIENTO  66-44-101000529 ANEXOS 0 Y 1</t>
  </si>
  <si>
    <t>124/2022</t>
  </si>
  <si>
    <t>SUMINISTRO DE MATERIAS PRIMAS, MATERIAL DE ENVASE, EMPAQUE Y DEMÁS MATERIALES NECESARIOS PARA LA OPERACIÓN DE LA CENTRAL DE MEZCLAS DEL HOSPITAL MILITAR CENTRAL.</t>
  </si>
  <si>
    <t>CUMPLIMIENTO   390-47-994000071489 y RESPONSABILIDAD CIVIL 390-74-994000011543</t>
  </si>
  <si>
    <t>125-2022</t>
  </si>
  <si>
    <t>CONTROL ONLINE SAS</t>
  </si>
  <si>
    <t>SERVICIO DE ACTUALIZACIÓN, MANTENIMIENTO, SOPORTE REMOTO Y EN SITIO PARA LA GESTIÓN DE INCIDENTES Y ACTUALIZACIÓN DE LOS MÓDULOS LICENCIADOS DEL GESTOR DOCUMENTAL, EXPEDIENTES Y EL SISTEMA DE GESTIÓN DE CALIDAD, INCLUIDO CERTIFICADO SSL (WILCARD) PARA EL HOSPITAL MILITAR CENTRAL, ASÍ COMO HORAS DE ACOMPAÑAMIENTO Y CAPACITACIÓN PRESENCIAL EN LAS FUNCIONALIDADES REQUERIDAS POR EL ÁREA DE ARCHIVO CENTRAL.</t>
  </si>
  <si>
    <t>CUMPLIMIENTO   33-44-101226530</t>
  </si>
  <si>
    <t>FELIX ANTONIO PALACIOS SABOGAL</t>
  </si>
  <si>
    <t>126/2022</t>
  </si>
  <si>
    <t>091-2022</t>
  </si>
  <si>
    <t>SANITAS S.A.S.</t>
  </si>
  <si>
    <t>ADQUISICIÓN, INSTALACIÓN Y PUESTA EN FUNCIONAMIENTO DE (01) CABINA DE EXTRACCIÓN PARA COLORACIONES ESPECIALES PARA EL ÁREA DE PATOLOGÍA.</t>
  </si>
  <si>
    <t>CUMPLIMIENTO     NB-100208079</t>
  </si>
  <si>
    <t>ANDREAS KURT HERING KLENGEL</t>
  </si>
  <si>
    <t>CALLE 35 # 20 - 18</t>
  </si>
  <si>
    <t>ventas@sanitastec.com</t>
  </si>
  <si>
    <t>127/2022</t>
  </si>
  <si>
    <t>099-2022</t>
  </si>
  <si>
    <t>SUMINISTRO DE INSUMOS Y REACTIVOS PARA REALIZAR TÉCNICAS DE CITOMETRIA DE FLUJO</t>
  </si>
  <si>
    <t>CUMPLIMIENTO  2039151 ANEXO 1</t>
  </si>
  <si>
    <t>128/2022</t>
  </si>
  <si>
    <t>098-2022</t>
  </si>
  <si>
    <t>PRENTT INGENIERIA S.A.S</t>
  </si>
  <si>
    <t>MANTENIMIENTO PREVENTIVO Y CORRECTIVO CON SUMINISTRO DE REPUESTOS NUEVOS NO REMANOFACTURADOS DEL SISTEMA ELÉCTRICO DEL ÁREA DE CALDERAS DEL HOSPITAL MILITAR CENTRAL CALDERAS 2 Y 3</t>
  </si>
  <si>
    <t>CUMPLIMIENTO 3004826</t>
  </si>
  <si>
    <t>CHARLES PRENTT REDONDO</t>
  </si>
  <si>
    <t>CALLE 47 # 7C - 48</t>
  </si>
  <si>
    <t>serviciotecnicoprentt@gmail.com</t>
  </si>
  <si>
    <t>129/2022</t>
  </si>
  <si>
    <t>092-2022</t>
  </si>
  <si>
    <t>BON AROMA S.A.S</t>
  </si>
  <si>
    <t>CUMPLIMIENTO 3346652-9 DOCUMENTO 14715801</t>
  </si>
  <si>
    <t>IVAN DARIO MORALES REYES</t>
  </si>
  <si>
    <t>CARRERA 27 SUR 16 - 40</t>
  </si>
  <si>
    <t>bonaroma.sas28@gmail.com</t>
  </si>
  <si>
    <t>130/2022</t>
  </si>
  <si>
    <t>113-2022</t>
  </si>
  <si>
    <t>SUMINISTRO DE INSUMOS Y/O DISPOSITIVOS MÉDICO-QUIRÚRGICOS PARA PROCEDIMIENTOS QUIRÚRGICOS DE SEGMENTO ANTERIOR DEL SERVICIO DE OFTALMOLOGÍA DEL HOSPITAL MILITAR CENTRAL.</t>
  </si>
  <si>
    <t>CUMPLIMIENTO 380-47-994000125945</t>
  </si>
  <si>
    <t>131/2022</t>
  </si>
  <si>
    <t>LABORATORIOS GOTHAPLAST</t>
  </si>
  <si>
    <t>SUMINISTRO DE INSUMOS Y/O DISPOSITIVOS MÉDICO-QUIRÚRGICOS (SISTEMA DE IRRIGACIÓN EN Y) REQUERIDOS PARA LA REALIZACIÓN DEL PROGRAMA QUIRÚRGICO EN SALAS DE CIRUGÍA DE LOS SERVICIOS QUE COMPONEN LA UNIDAD MÉDICA Y CLÍNICO QUIRÚRGICA DEL HOSPITAL MILITAR CENTRAL</t>
  </si>
  <si>
    <t>CUMPLIMIENTO NB-100209391 ANEO 1</t>
  </si>
  <si>
    <t>132/2022</t>
  </si>
  <si>
    <t>082-2022</t>
  </si>
  <si>
    <t>INNOVACIONES MEDICAS LIMITADA</t>
  </si>
  <si>
    <t>SUMINISTRO DE INSUMOS Y/O DISPOSITIVOS MÉDICO-QUIRÚRGICOS PARA MANEJO DE INFECCIONES (INTRACAVIDAD) REQUERIDOS PARA LA REALIZACIÓN DEL PROGRAMA QUIRÚRGICO EN SALAS DE CIRUGÍA DE LOS SERVICIOS QUE COMPONEN LA UNIDAD MÉDICA Y CLÍNICO QUIRÚRGICA DEL HOSPITAL MILITAR CENTRAL.</t>
  </si>
  <si>
    <t>CUMPLIMIENTO 3347707-1 DOCUMENTO 14177438</t>
  </si>
  <si>
    <t>GIOVANNA ESPELETA RAMOS</t>
  </si>
  <si>
    <t>AV CALLE 26 69D 91 OF 204</t>
  </si>
  <si>
    <t>aleida.innovaciones@hotmail.com</t>
  </si>
  <si>
    <t>133/2022</t>
  </si>
  <si>
    <t>ADQUISICIÓN, PREINSTALACIÓN, INSTALACIÓN Y PUESTA EN FUNCIONAMIENTO DE EQUIPO BIOMÉDICO HYFRECATOR (SISTEMA ELÉCTRONICO MULTIFUNCIONAL PARA DIFERENTES TUMORES) PARA EL HOSPITAL MILITAR CENTRAL</t>
  </si>
  <si>
    <t>CUMPLIMIENTO 376-47-994000018841</t>
  </si>
  <si>
    <t>LIGIA MENDEZ GAVIRIA - GILBERTO ROMERO ARDILA</t>
  </si>
  <si>
    <t>134/2022</t>
  </si>
  <si>
    <t>108-2022</t>
  </si>
  <si>
    <t>ANNAR DIAGNOSTICA IMPORT S.A.S.</t>
  </si>
  <si>
    <t>SUMINISTRO DE INSUMOS Y REACTIVOS PARA REALIZAR TÉCNICAS DE ESTUDIOS DE GENÉTICA CULTIVOS EN USUARIOS DEL HOSPITAL MILITAR CENTRAL - GRUPO 1 GENETICA Y MOLECULAR 1 Y 2</t>
  </si>
  <si>
    <t>CUMPLIMIENTO 14-44-101154828</t>
  </si>
  <si>
    <t>MARTHA CONSUIELO ROMERO</t>
  </si>
  <si>
    <t>Avenida Calle 20 #39-79</t>
  </si>
  <si>
    <t>135/2022</t>
  </si>
  <si>
    <t>SUMINISTRO DE INSUMOS Y REACTIVOS PARA REALIZAR TÉCNICAS DE ESTUDIOS DE GENÉTICA CULTIVOS EN USUARIOS DEL HOSPITAL MILITAR CENTRAL. GRUPO 2 CONTROL DE CALIDAD GENETICA E HISTOTECNIA</t>
  </si>
  <si>
    <t>CUMPLIMIENTO 21-46-101048386</t>
  </si>
  <si>
    <t>136/2022</t>
  </si>
  <si>
    <t>SUMINISTRO DE INSUMOS Y REACTIVOS PARA REALIZAR TÉCNICAS DE ESTUDIOS DE GENÉTICA CULTIVOS EN USUARIOS DEL HOSPITAL MILITAR CENTRAL. GRUPO 3 INSUMOS PARA GENETICA</t>
  </si>
  <si>
    <t>CUMPLIMIENTO 14-46-101074147</t>
  </si>
  <si>
    <t>137/2022</t>
  </si>
  <si>
    <t>GLOBAL NETWORKS SOLUTIONS S.A.S.</t>
  </si>
  <si>
    <t>ADQUISICIÓN, RENOVACIÓN DEL SOPORTE Y GARANTÍA A LOS EQUIPOS DE TELEFONÍA MANTENIMIENTO DE LOS EQUIPOS DE TELEFONÍA, Y EL SERVICIO DE CONTAC CENTER DEL HOSPITAL MILITAR CENTRAL</t>
  </si>
  <si>
    <t>CUMPLIMIENTO 45-44-101138695</t>
  </si>
  <si>
    <t>Calle 6 39-25 Oficina 703</t>
  </si>
  <si>
    <t>138/2022</t>
  </si>
  <si>
    <t>MEDICAL PROTECTION LTDA SALUD OCUPACIONAL</t>
  </si>
  <si>
    <t>CUM´PLIMIENTO 390-47-994000071640 Y RCE 390-74-994000073640</t>
  </si>
  <si>
    <t>Jose Luis Buitrago Redondo</t>
  </si>
  <si>
    <t>Calle 71 No 13 - 63</t>
  </si>
  <si>
    <t>licitaciones@medicalprotection.com.co</t>
  </si>
  <si>
    <t>139-2022</t>
  </si>
  <si>
    <t>114-2022</t>
  </si>
  <si>
    <t>GRUPO EMPRESARIAL VID SAS</t>
  </si>
  <si>
    <t>ADQUISICIÓN DE HERRAMIENTAS Y ACCESORIOS PARA REALIZAR LABORES DE MANTENIMIENTO PREVENTIVO POR PARTE DEL PERSONAL DE HOTELERÍA HOSPITALARIA EN LAS INSTALACIONES DEL HOSPITAL MILITAR CENTRAL</t>
  </si>
  <si>
    <t>CUMPLIMIENTO435-47-994000049505</t>
  </si>
  <si>
    <t>ORLANDO VERGARA LOZANO</t>
  </si>
  <si>
    <t>CARRERA 6A No 10N 40</t>
  </si>
  <si>
    <t>icitacionesoxi@hotmail.com</t>
  </si>
  <si>
    <t>CAUCA</t>
  </si>
  <si>
    <t>140/2022</t>
  </si>
  <si>
    <t>BRASMEDICA</t>
  </si>
  <si>
    <t>MANTENIMIENTO PREVENTIVO DE ACUERDO A RECOMENDACIONES DEL FABRICANTE Y LOS CORRECTIVOS QUE SEAN NECESARIOS, INCLUIDOS REPUESTOS Y ACCESORIOS ORIGINALES NUEVOS NO REMANUFACTURADOS PARA LOS EQUIPOS MARCA ELMED E IBRAMED DE LOS SERVICIOS DE UROLOGÍA Y REHABILITACIÓN FÍSICA DEL HOSPITAL MILITAR CENTRAL</t>
  </si>
  <si>
    <t>CUMPLIMIENTO 96-44-101172371</t>
  </si>
  <si>
    <t>141/2022</t>
  </si>
  <si>
    <t>EDWARDS LIFESCIENCES COLOMBIA SAS</t>
  </si>
  <si>
    <t>SUMINISTRO DE INSUMOS Y/O DISPOSITIVOS MÉDICO-QUIRÚRGICOS (CATÉTER SWAN GANZ Y SISTEMA CERRADO DE INYECCIÓN) PARA EL HOSPITAL MILITAR CENTRAL.</t>
  </si>
  <si>
    <t>CUMPLIMIENTO 11-44-101186889</t>
  </si>
  <si>
    <t>142/2022</t>
  </si>
  <si>
    <t>087-2022</t>
  </si>
  <si>
    <t>INDUHOTEL S.A.S</t>
  </si>
  <si>
    <t>SUMINISTRO DE ELEMENTOS DE ASEO PERSONAL PARA EL PROGRAMA DE CHEQUEOS Y ELEMENTOS DE LIMPIEZA PARA LOS DIFERENTES SERVICIOS DEL HOSPITAL MILITAR CENTRAL.</t>
  </si>
  <si>
    <t>CUMPLIMIENTO NB 100209410 CERTIFICADO 71271596</t>
  </si>
  <si>
    <t>CARLOS ANDRES SIERRA PAEZ</t>
  </si>
  <si>
    <t>CARRERA 37 # 25 A 57</t>
  </si>
  <si>
    <t>expolicitaciones.2015@gmail.com</t>
  </si>
  <si>
    <t>143/2022</t>
  </si>
  <si>
    <t>ADQUISICIÓN, PREINSTALACIÓN E INSTALACIÓN DE LOS EQUIPOS BIOMÉDICOS (INCUBADORA PARA RETICULOCITOS) PARA EL ÁREA DE LABORATORIO CLÍNICO DEL HOSPITAL MILITAR CENTRAL</t>
  </si>
  <si>
    <t>CUMPLIMIENTO 36-44-101053997</t>
  </si>
  <si>
    <t>144/2022</t>
  </si>
  <si>
    <t>SUMINISTRO DE ELEMENTOS DE TERAPIA RESPIRATORIA, DESTINADOS A LA ATENCION DE PACIENTES ADULTOS DEL HOSPITAL MILITAR CENTRAL LOTE No. 1</t>
  </si>
  <si>
    <t>CUMPLIMIENTO 42-44-101140535</t>
  </si>
  <si>
    <t>145/2022</t>
  </si>
  <si>
    <t>SUMINISTRO DE ELEMENTOS DE TERAPIA RESPIRATORIA, DESTINADOS A LA ATENCIÓN DE PACIENTES DE CUIDADO CRITICO DEL HOSPITAL MILITAR CENTRAL LOTE No. 4</t>
  </si>
  <si>
    <t>CUMPLIMIENTO 1522123957801 CERTIFICADO 1</t>
  </si>
  <si>
    <t>146/2022</t>
  </si>
  <si>
    <t>123-2022</t>
  </si>
  <si>
    <t>SUMINISTRO DE INSUMOS SOLUCIONES QUÍMICAS PARA EL PROCESAMIENTO DE MUESTRAS HISOPATOLOGICAS PARA EL SERVICIO DE PATOLOGÍA DEL HOSPITAL MILITAR CENTRAL. LOTE NO. 1 SOLUCIONES QUIMICAS PATOLOGIA</t>
  </si>
  <si>
    <t>CUMPLIMIENTO 14-46-101074189</t>
  </si>
  <si>
    <t>147/2022</t>
  </si>
  <si>
    <t>SUMINISTRO DE MEDIOS DE CONTRASTE PARA LA REALIZACION DE PROCEDIMIENTOS DE ESTUDIOS ESPECIALES GASTRICOS DEL HOSPITAL MILITAR CENTRAL</t>
  </si>
  <si>
    <t>CUMPLIMIENTO 14-44-101155060</t>
  </si>
  <si>
    <t>CESAR IVAN CASTIBLANCO MEDINA</t>
  </si>
  <si>
    <t>CALLE 51 No. 72 A 28</t>
  </si>
  <si>
    <t>veyalthis2@gmail.com</t>
  </si>
  <si>
    <t>148/2022</t>
  </si>
  <si>
    <t>127-2022</t>
  </si>
  <si>
    <t>MOVIFIT</t>
  </si>
  <si>
    <t>ADQUISICIÓN PREINSTALACIÓN E INSTALACIÓN DE BICICLETA ESTÁTICA RECUMBENT (CON ESPALDAR) TRAFICO PESADO PARA EL SERVICIO DE PRÓTESIS, AMPUTADOS, DEL HOSPITAL MILITAR CENTRAL</t>
  </si>
  <si>
    <t>CUMPLIMIENTO 580-47-994000073030</t>
  </si>
  <si>
    <t>JUAN PABLO BORRERO - GILBERTO ROMERO ARDILA</t>
  </si>
  <si>
    <t>CALLE 134D No 45A-34 BARRIO SPRING</t>
  </si>
  <si>
    <t>crestrepo@ejercicioenlinea.com</t>
  </si>
  <si>
    <t>149/2022</t>
  </si>
  <si>
    <t>041-2022</t>
  </si>
  <si>
    <t>E-DEA NETWORKS SAS</t>
  </si>
  <si>
    <t>CUMPLIMIENTO 14-44-101155117</t>
  </si>
  <si>
    <t>150/2022</t>
  </si>
  <si>
    <t>126-2022</t>
  </si>
  <si>
    <t>INFARMED SAS</t>
  </si>
  <si>
    <t>SUMINISTRO DE ELEMENTOS Y EQUIPOS DE PROTECCIÓN PERSONAL DE ACUERDO CON LOS RIESGOS LABORALES PARA LA SEGURIDAD DE LOS TRABAJADORES, ESTUDIANTES Y PERSONAL EN COMISIÓN DEL HOSPITAL MILITAR CENTRAL- Lote No 2 ELEMENTO MECÁNICO PARA MANIPULACION DE CARGA</t>
  </si>
  <si>
    <t>CUMPLIMIENTO 400-47-994000084941</t>
  </si>
  <si>
    <t>CARLOS MARTINEZ CANDELA</t>
  </si>
  <si>
    <t>CARRERA 17C # 61-27</t>
  </si>
  <si>
    <t>infarmedsas@hotmail.com</t>
  </si>
  <si>
    <t>151/2022</t>
  </si>
  <si>
    <t>SUPERIOR DE DOTACIONES SAS</t>
  </si>
  <si>
    <t>SUMINISTRO DE ELEMENTOS Y EQUIPOS DE PROTECCIÓN PERSONAL DE ACUERDO CON LOS RIESGOS LABORALES PARA LA SEGURIDAD DE LOS TRABAJADORES, ESTUDIANTES Y PERSONAL EN COMISIÓN DEL HOSPITAL MILITAR CENTRAL - Lote No. 1 ELEMENTOS DE PROTECCIÓN DE ACUERDO CON LOS RIESGOS LABORALES</t>
  </si>
  <si>
    <t>CUMPLIMIENTO 17-46-101022290</t>
  </si>
  <si>
    <t>HERMAN AVILA AVILA</t>
  </si>
  <si>
    <t>CRA 25 18 84</t>
  </si>
  <si>
    <t>superiordedotaciones1@hotmail.com</t>
  </si>
  <si>
    <t>152/2022</t>
  </si>
  <si>
    <t>124-2022</t>
  </si>
  <si>
    <t>ALKAMEDICA SAS</t>
  </si>
  <si>
    <t>ADQUISICIÓN DE ELEMENTOS DE RECOLECCIÓN DE DESECHOS ORGÁNICOS ELABORADOS EN PULPA DE PAPEL, DESTINADOS A LA ATENCIÓN DE PACIENTES DEL HOSPITAL MILITAR CENTRAL</t>
  </si>
  <si>
    <t>CUMPLIMIENTO 42-44-101140570</t>
  </si>
  <si>
    <t>153/2022</t>
  </si>
  <si>
    <t>129-2022</t>
  </si>
  <si>
    <t>SUMINISTRO DE ELEMENTOS DE TERAPIA RESPIRATORIA - FILTRO INTERCAMBIADOR DE CALOR Y HUMEDAD DESTINADO A LAATENCIÓN DE PACIENTES ADULTOS DEL HOSPITAL MILITAR CENTRAL</t>
  </si>
  <si>
    <t>CUM´PLIMIENTO 11-46-101027739</t>
  </si>
  <si>
    <t>154/2022</t>
  </si>
  <si>
    <t>SUMINISTRO DE CARTUCHOS DE LAS IMPRESORAS ZEBRA HC-100 DEL HOSPITAL MILITAR CENTRAL</t>
  </si>
  <si>
    <t>CUMPLIMIENTO M 100169937 CERTIFICADO 14720968</t>
  </si>
  <si>
    <t>MONICA LILIANA TORRES BARRETO</t>
  </si>
  <si>
    <t>Carlos Mario Escobar ortiz</t>
  </si>
  <si>
    <t>calle 80 via siberia km 1.3 via siberia parque industrial terrapuerto bodega 23</t>
  </si>
  <si>
    <t>info@uniples.com</t>
  </si>
  <si>
    <t>155/2022</t>
  </si>
  <si>
    <t>UT INTENDENCIA 2019</t>
  </si>
  <si>
    <t>SUMINISTRO DE ELEMENTOS PARA COMPLEMENTO DE HABITACIONES Y CONFECCIÓN DE PRENDAS HOSPITALARIAS DEL HOSPITAL MILITAR CENTRAL.</t>
  </si>
  <si>
    <t>CUMPLIMIENTO 14-44-101155293</t>
  </si>
  <si>
    <t>SV OSCAR JULIAN CESPEDES</t>
  </si>
  <si>
    <t>CARLOS ALBERTO DIAZ ROZO</t>
  </si>
  <si>
    <t>Av calle 17 # 62-41</t>
  </si>
  <si>
    <t>nubia.a@jobwear.net</t>
  </si>
  <si>
    <t>ABURRA</t>
  </si>
  <si>
    <t>156/2022</t>
  </si>
  <si>
    <t>BUSINESSMIND COLOMBIA S.A</t>
  </si>
  <si>
    <t>ACTUALIZACIÓN DE LA VERSIÓN DEL SISTEMA OPERATIVO Y DE LA BASE DE DATOS ORACLE QUE SOPORTAN EL SISTEMA DE INFORMACIÓN DINÁMICA GERENCIAL, CONTROL DOC Y SUITE VE DEL HOSPITAL MILITAR CENTRAL</t>
  </si>
  <si>
    <t>CUMPLIMIENTO 140120 CERTIFICADO 4110037393</t>
  </si>
  <si>
    <t>Gustavo Ernesto Villagómez</t>
  </si>
  <si>
    <t>CRA 45A 93 77</t>
  </si>
  <si>
    <t>gustavo.villagomez@bmind.com</t>
  </si>
  <si>
    <t>157/2022</t>
  </si>
  <si>
    <t>140-2022</t>
  </si>
  <si>
    <t>A1 BIOSEGURIDAD S.A.S</t>
  </si>
  <si>
    <t>ADQUISICIÓN DE CONTENEDORES HERMÉTICOS, RÍGIDOS Y DESECHABLES, PARA EL DESCARTE Y RECOLECCIÓN DEL MATERIAL PELIGROSO CORTOPUNZANTE JUNTO CON SU SOPORTE</t>
  </si>
  <si>
    <t>CUMPLIMIENTO NB-100210750</t>
  </si>
  <si>
    <t>158/2022</t>
  </si>
  <si>
    <t>141-2022</t>
  </si>
  <si>
    <t>SUMINISTRO DE INSUMOS Y/O DISPOSITIVOS MÉDICO-QUIRÚRGICOS (CAMPOS EN U) REQUERIDOS PARA LA REALIZACIÓN DEL PROGRAMA QUIRÚRGICO EN SALAS DE CIRUGÍA DE LOS SERVICIOS QUE COMPONEN LA UNIDAD MÉDICA Y CLÍNICO QUIRÚRGICA DEL HOSPITAL MILITAR CENTRAL.</t>
  </si>
  <si>
    <t>CUMPLIMEINTO 21-46-101048569</t>
  </si>
  <si>
    <t>159/2022</t>
  </si>
  <si>
    <t>138-2022</t>
  </si>
  <si>
    <t>SUMINISTRO DE ELEMENTOS DE CURACIÓN (MEDULA ÓSEA) DESTINADOS A LA ATENCIÓN DE PACIENTES DEL HOSPITAL MILITAR CENTRAL</t>
  </si>
  <si>
    <t>CUMPLIMIENTO 1010114237801 CERTIFICADO 001</t>
  </si>
  <si>
    <t>160/2022</t>
  </si>
  <si>
    <t>144-2022</t>
  </si>
  <si>
    <t>CONTRATACIÓN DEL SERVICIO PARA LA CREACIÓN DE UN BANCO DE REVISTAS DIGITALES, PARA EL ÁREA DE COMUNICACIONES Y RELACIONES PÚBLICAS DEL HOSPITAL MILITAR CENTRAL</t>
  </si>
  <si>
    <t>CUMPLIMIENTO 3357992-5 DOCUMENTO 14193797</t>
  </si>
  <si>
    <t>HANS FREED GARCIA ARAQUE</t>
  </si>
  <si>
    <t>162/2022</t>
  </si>
  <si>
    <t>EXPERTOS INGENIEROS S..A.S</t>
  </si>
  <si>
    <t>"MANTENIMIENTO PREVENTIVO Y LOS CORRECTIVOS QUE SEAN NECESARIOS, INCLUIDOS REPUESTOS NUEVOS NO REMANOFACTURADOS PARA LAS HERRAMIENTAS DEL TALLER DE PRÓTESIS Y AMPUTADOS DEL HOSPITAL MILITAR CENTRAL"</t>
  </si>
  <si>
    <t>CUMPLIMEINTO 21-46-101048635</t>
  </si>
  <si>
    <t>163/2022</t>
  </si>
  <si>
    <t>135-2022</t>
  </si>
  <si>
    <t>SUMINISTRO DE REACTIVOS E INSUMOS DE LABORATORIO CLINICO DESTINADOS PARA LA DETECCIÓN DE: TURBIDIMETRIA Y/O NEFELOMETRIA CINETICA PARA LOS USUARIOS DEL LABORATORIO CLINICO DEL HOSPITAL MILITAR CENTRAL</t>
  </si>
  <si>
    <t>CUMPLIMIENTO 21-46-101048573</t>
  </si>
  <si>
    <t>164/2022</t>
  </si>
  <si>
    <t>136-2022</t>
  </si>
  <si>
    <t>SUMINISTRO DE REACTIVOS E INSUMOS DE LABORATORIO CLINICO DESTINADOS PARA LA DETECCIÓN DE: INMUNOFLUORESCENCIA INDIRECTA IFI, GALACTOMANANO, AGREGACION PLAQUETARIA Y PRUEBA DE ALIENTO PARA HELICOBACTER PYLORI PARA LOS USUARIOS DEL LABORATORIO CLINICO DEL HOSPITAL MILITAR CENTRAL LOTE 1 - INMUNOFLUORESCENCIA INDIRECTA. IFI</t>
  </si>
  <si>
    <t>CUMPLIMIENTO 21-46-101048572</t>
  </si>
  <si>
    <t>165/2022</t>
  </si>
  <si>
    <t>SUMINISTRO DE REACTIVOS E INSUMOS DE LABORATORIO CLINICO DESTINADOS PARA LA DETECCIÓN DE: INMUNOFLUORESCENCIA INDIRECTA IFI, GALACTOMANANO, AGREGACION PLAQUETARIA Y PRUEBA DE ALIENTO PARA HELICOBACTER PYLORI PARA LOS USUARIOS DEL LABORATORIO CLINICO DEL HOSPITAL MILITAR CENTRAL - LOTE 4 - PRUEBA DE ALIENTO PARA Helicobacter pylori.</t>
  </si>
  <si>
    <t>CUMPLIMIENTO CBC-100036702 ANEXO 1</t>
  </si>
  <si>
    <t>Identificación: 8003</t>
  </si>
  <si>
    <t>166/2022</t>
  </si>
  <si>
    <t>INTERLAB COLOMBIA SAS</t>
  </si>
  <si>
    <t>SUMINISTRO DE REACTIVOS E INSUMOS DE LABORATORIO CLINICO DESTINADOS PARA LA DETECCIÓN DE: INMUNOFLUORESCENCIA INDIRECTA IFI, GALACTOMANANO, AGREGACION PLAQUETARIA Y PRUEBA DE ALIENTO PARA HELICOBACTER PYLORI PARA LOS USUARIOS DEL LABORATORIO CLINICO DEL HOSPITAL MILITAR CENTRAL - LOTE 3 - AGREGACIÓN PLAQUETARIA</t>
  </si>
  <si>
    <t>CUMPLIMIENTO CSC-100022261</t>
  </si>
  <si>
    <t>168/2022</t>
  </si>
  <si>
    <t>133-2022</t>
  </si>
  <si>
    <t>DIDACTICOS Y LIBROS DIDACLIBROS LTDA</t>
  </si>
  <si>
    <t>ADQUISICIÓN DE SIMULADORES PARA LA CAPACITACIÓN DE ESTUDIANTES DE LA ESCUELA DE AUXILIARES DE ENFERMERÍA Y FUNCIONARIOS DEL HOSPITAL MILITAR CENTRAL</t>
  </si>
  <si>
    <t>CUMPLIMIENTO 17-44-101200590</t>
  </si>
  <si>
    <t>169/2022</t>
  </si>
  <si>
    <t>134-2022</t>
  </si>
  <si>
    <t>PUBLIMARKET</t>
  </si>
  <si>
    <t>ADQUISICIÓN DE CHAQUETAS ROMPE VIENTOS CON EL LOGO (HOMIL TE AMA) PARA EL PERSONAL DE ENFERMERÍA AUXILIAR Y PROFESIONAL DEL HOSPITAL MILITAR CENTRAL</t>
  </si>
  <si>
    <t>CUMPLIMIENTO 21-46-101048576</t>
  </si>
  <si>
    <t>NELSON LEONARDO GONZALEZQUINTIN</t>
  </si>
  <si>
    <t>CARRERA 70 # 52-13</t>
  </si>
  <si>
    <t>licitaciones@publimarketsc.com</t>
  </si>
  <si>
    <t>171/2022</t>
  </si>
  <si>
    <t>158-2022</t>
  </si>
  <si>
    <t>SUMINISTRO DE ELEMENTOS DE TERAPIA RESPIRATORIA (KIT CIRCUITO PARA VENTILADOR DE ALTA FRECUENCIA), DESTINADOS A LA ATENCION DE PACIENTES ADULTOS DEL HOSPITAL MILITAR CENTRAL</t>
  </si>
  <si>
    <t>CUMPLIMIENTO SGPL-43076175-1</t>
  </si>
  <si>
    <t>172/2022</t>
  </si>
  <si>
    <t>159-2022</t>
  </si>
  <si>
    <t>ORTOPEDICOS FUTURO COLOMBIA S.A.S</t>
  </si>
  <si>
    <t>SUMINISTRO DE ELEMENTOS DE TERAPIA RESPIRATORIA, (CANULAS NASALES- CIRCUITOS PARA VENTILACIÓN DE ALTO FLUJO- CIRCUITOS DE NEOPUFF- NEO TEE- SENSORES DE FLUJO- MASCARAS PARA VENTILACIÓN MECÁNICA) DESTINADOS A LAATENCIÓN DE PACIENTES DE CUIDADO CRITICO DEL HOSPITAL MILITAR CENTRAL- LOTE No. 3</t>
  </si>
  <si>
    <t>CUMPLIMIENTO 3368022-3 DOCUMENTO 14211190</t>
  </si>
  <si>
    <t>173/2022</t>
  </si>
  <si>
    <t>SUMINISTRO DE ELEMENTOS DE TERAPIA RESPIRATORIA, (CANULAS NASALES- CIRCUITOS PARA VENTILACIÓN DE ALTO FLUJO- CIRCUITOS DE NEOPUFF- NEO TEE- SENSORES DE FLUJO- MASCARAS PARA VENTILACIÓN MECÁNICA) DESTINADOS A LA ATENCIÓN DE PACIENTES DE CUIDADO CRITICO DEL HOSPITAL MILITAR CENTRAL - LOTE No. 2.</t>
  </si>
  <si>
    <t>CUMPLIMIENTO 10-10-114246201</t>
  </si>
  <si>
    <t>174/2022</t>
  </si>
  <si>
    <t>SUMINISTRO DE ELEMENTOS DE TERAPIA RESPIRATORIA, (CANULAS NASALES- CIRCUITOS PARA VENTILACIÓN DE ALTO FLUJO- CIRCUITOS DE NEOPUFF- NEO TEE- SENSORES DE FLUJO- MASCARAS PARA VENTILACIÓN MECÁNICA) DESTINADOS A LA ATENCIÓN DE PACIENTES DE CUIDADO CRITICO DEL HOSPITAL MILITAR CENTRAL -LOTE No. 1</t>
  </si>
  <si>
    <t>CUMPLIMIENTO 15-44-101264004</t>
  </si>
  <si>
    <t>CALLE 47 5-26</t>
  </si>
  <si>
    <t>175/2022</t>
  </si>
  <si>
    <t>160-2022</t>
  </si>
  <si>
    <t>SUMINISTRO DE ELEMENTOS DE CUIDADO RESPIRATORIO, DESTINADOS A LA ATENCION DE PACIENTES DEL HOSPITAL MILITAR CENTRAL</t>
  </si>
  <si>
    <t>CUMPLIMIENTO 21-46-101048626</t>
  </si>
  <si>
    <t>178/2022</t>
  </si>
  <si>
    <t>ADQUISICIÓN DE INSTRUMENTAL QUIRÚRGICO PARA EL SERVICIO DE OFTALMOLOGÍA DEL HOSPITAL MILITAR CENTRAL</t>
  </si>
  <si>
    <t>CUMPLIMIENTO CSC-100022315</t>
  </si>
  <si>
    <t>180/2022</t>
  </si>
  <si>
    <t>150-2022</t>
  </si>
  <si>
    <t>SMARTCHIP S.A.S.</t>
  </si>
  <si>
    <t>ADQUISICIÓN DE CINTAS (NUEVAS / ORIGINALES /NO REMANO FACTURADAS) TIPO DURAGARD EN MATERIAL POLIÉSTER CON HOLOGRAMA PARA IMPRESORA CARNETS CD800 CLM DEL HOSPITAL MILITAR CENTRAL.</t>
  </si>
  <si>
    <t>CUMPLIMIENTO 65-44-101212902 ANEXO 0</t>
  </si>
  <si>
    <t>Mauricio Jose Florez Moncayo</t>
  </si>
  <si>
    <t>Calle 50 # 73 - 08</t>
  </si>
  <si>
    <t>info@techchip.com</t>
  </si>
  <si>
    <t>181/2022</t>
  </si>
  <si>
    <t>046-2022</t>
  </si>
  <si>
    <t>MANTENIMIENTO PREVENTIVO Y LOS CORRECTIVOS QUE SEAN NECESARIOS INCLUIDO REPUESTOS ORIGINALES NUEVOS NO REMANUFACTURADOS PARA LOS EQUIPOS DE MARCA CARE-FUSIÓN, AVEA Y EMBLA (VENTILADORES, EQUIPO DE FUNCIÓN PULMONAR Y POLISOMNOGRAFIA) DE LOS SERVICIOS DE NEUMOLOGÍA, TERAPIA RESPIRATORIA-UCIS Y LABORATORIO DE ELECTROENCEFALOGRAFÍA DEL HOSPITAL MILITAR CENTRAL</t>
  </si>
  <si>
    <t>CUMPLIMIENTO SGPL-43283901-1</t>
  </si>
  <si>
    <t>7477836 opcion 1</t>
  </si>
  <si>
    <t>183/2022</t>
  </si>
  <si>
    <t>BOSTON SCIENTIFIC</t>
  </si>
  <si>
    <t>SUMINISTRO DE LOS INSUMOS MÉDICO-QUIRÚRGICOS (ESFÍNTER URINARIOS), REQUERIDOS PARA EL SERVICIO DE UROLOGÍA DEL HOSPITAL MILITAR CENTRAL.</t>
  </si>
  <si>
    <t>CUMPLIMIENTO 14-44-101156447 ANEXO 0</t>
  </si>
  <si>
    <t>calle 113 #7-45, Torre B, Of 713</t>
  </si>
  <si>
    <t>nicolas.moreno@bsci.com</t>
  </si>
  <si>
    <t>185/2022</t>
  </si>
  <si>
    <t>168-2022</t>
  </si>
  <si>
    <t>M&amp;M EQUIPOS MEDICOS SAS</t>
  </si>
  <si>
    <t>SUMINISTRO DE INSUMOS MÉDICO-QUIRÚRGICOS (ROPA E INSUMOS DESECHABLES) REQUERIDOS PARA LA REALIZACIÓN DEL PROGRAMA QUIRÚRGICO EN SALAS DE CIRUGÍA DE LOS SERVICIOS QUE COMPONEN LA UNIDAD MÉDICA Y CLÍNICO QUIRÚRGICA DEL HOSPITAL MILITAR CENTRAL</t>
  </si>
  <si>
    <t>CUMPLIMIENTO 21-44-101386466</t>
  </si>
  <si>
    <t>195/2022</t>
  </si>
  <si>
    <t>184-2022</t>
  </si>
  <si>
    <t>GRUPO CAF TECNOLOGIA S.A.S</t>
  </si>
  <si>
    <t>SUMINISTRO DE ELEMENTOS Y REPUESTOS PARA LOS EQUIPOS DE CÓMPUTO, EQUIPOS DE IMPRESIÓN, SCANER Y ACCESORIOS DEL HOSPITAL MILITAR CENTRAL</t>
  </si>
  <si>
    <t>CUMPLIMIENTO 21-44-101386921</t>
  </si>
  <si>
    <t>Carlos Andrés Fontalvo Salas</t>
  </si>
  <si>
    <t>Cll 11a NO. 79a-60</t>
  </si>
  <si>
    <t>admin@caftecnologia.com</t>
  </si>
  <si>
    <t>167/2022</t>
  </si>
  <si>
    <t>137-2022</t>
  </si>
  <si>
    <t>SUMINISTRO DE REACTIVOS E INSUMOS DE LABORATORIO CLINICO DESTINADOS PARA LA DETECCIÓN DE: CULTIVO ESPECIAL PARA MICROBACTERIAS PARA LOS USUARIOS DEL LABORATORIO CLINICO DEL HOSPITAL MILITAR CENTRAL</t>
  </si>
  <si>
    <t>CUMPLIMIENTO 2039872</t>
  </si>
  <si>
    <t>184/2022</t>
  </si>
  <si>
    <t>165-2022</t>
  </si>
  <si>
    <t>ADQUISICIÓN, INSTALACIÓN Y PUESTA EN FUNCIONAMIENTO DE ARCHIVADOR RODANTE MECÁNICO, PARA LA CUSTODIA DE DOCUMENTOS SOPORTE DE LOS PROCESOS DE ADAPTACIÓN DE PROTETIZACIÓN A PACIENTES AMPUTADOS DEL HOSPITAL MILITAR CENTRAL</t>
  </si>
  <si>
    <t>ARCHIVOS FUNCIONALES &amp; OFICINAS EFICIENTES ZZETA  S.A.S</t>
  </si>
  <si>
    <t>CUMPLIMIENTO 15-44-101264390</t>
  </si>
  <si>
    <t>JUAN PABLO BORRERO</t>
  </si>
  <si>
    <t>OLGA PATRICIA RODRIGUEZ CORTES</t>
  </si>
  <si>
    <t>CARRERA 31 No.39-41 Sur</t>
  </si>
  <si>
    <t>comercial@zzeta.info</t>
  </si>
  <si>
    <t>7273595-7273588</t>
  </si>
  <si>
    <t>187/2022</t>
  </si>
  <si>
    <t>MANTENIMIENTO PREVENTIVO Y LOS CORRECTIVOS QUE SEAN NECESARIOS INCLUIDO REPUESTOS NUEVOS PARA LAS AUTOCLAVES DEL ÁREA DE ESTERILIZACIÓN DEL HOSPITAL MILITAR CENTRAL</t>
  </si>
  <si>
    <t>CUMPLIMIENTO 15-44-101264344 Y RCE 15-40-101079735</t>
  </si>
  <si>
    <t xml:space="preserve">RAFAEL ANTONIO DUQUE SALAZAR </t>
  </si>
  <si>
    <t>182/2022</t>
  </si>
  <si>
    <t>045-2022</t>
  </si>
  <si>
    <t>ADQUISICIÓN PREINSTALACIÓN E INSTALACIÓN DE EQUIPOS BIOMÉDICOS PARA LOS SERVICIOS DE HOSPITALIZACIÓN Y UNIDADES DE CUIDADO INTENSIVO DEL HOSPITAL MILITAR CENTRAL - se le adjudica lote 1 y 2.</t>
  </si>
  <si>
    <t>MEQ TECNOLOGIA MEDICA S.A.S.</t>
  </si>
  <si>
    <t>CUMPLIMIENTO 14-44-101156490</t>
  </si>
  <si>
    <t>177/2022</t>
  </si>
  <si>
    <t>130-2022</t>
  </si>
  <si>
    <t>ADQUISICIÓN, PREINSTALACIÓN E INSTALACIÓN DE LOS EQUIPOS BIOMÉDICOS (SUCCIONADOR, BASCULA PESA PAÑALES, EQUIPO DE ÓRGANOS DE LOS SENTIDOS DE PARED Y EQUIPO DE ÓRGANOS DE LOS SENTIDOS CON OFTALMOSCOPIO Y RETINISCOPIO) PARA LOS SERVICIOS DE CONSULTA EXTERNA Y ODONTOLOGÍA DEL HOSPITAL MILITAR CENTRAL</t>
  </si>
  <si>
    <t>CUMPLIMIENTO 15-44-101264140</t>
  </si>
  <si>
    <t>170/2022</t>
  </si>
  <si>
    <t>153-2022</t>
  </si>
  <si>
    <t>CUMPLIMIWNTO 11-44-101187792</t>
  </si>
  <si>
    <t>106/2022</t>
  </si>
  <si>
    <t>VALOR TOTAL MAS ADICIONES</t>
  </si>
  <si>
    <t>VALOR TOTALCON VIGENCIAS</t>
  </si>
  <si>
    <t>VALOR TOTAL REAL CONTRATO (+ADICIONES-REDUCCIONES)</t>
  </si>
  <si>
    <t>SELECCIÓN ABREVIADA PARA PRESTACION DE SERVICIOS DE SALUD</t>
  </si>
  <si>
    <t>196/2022</t>
  </si>
  <si>
    <t>SERVICIO DE SOPORTE, ACTUALIZACIÓN Y MANTENIMIENTO PARA LA PÁGINA WEB WWW.HOSPITALMILITAR.GOV.CO, INTRANET CORPORATIVA, APLICATIVO SARLAFT, APLICATIVO HISTHOMIL, APP MÓVILES DEL HOSPITAL MILITAR CENTRAL</t>
  </si>
  <si>
    <t>CUMPLIMIENTO 18-44-101082873</t>
  </si>
  <si>
    <t>186/2022</t>
  </si>
  <si>
    <t>ADQUISICIÓN, INSTALACIÓN, CONFIGURACIÓN Y SOPORTE TÉCNICO PARA EQUIPOS DE COMUNICACIÓN WIFI PARA LA AMPLIACIÓN DE LA RED INALÁMBRICA DEL HOSPITAL MILITAR CENTRAL.</t>
  </si>
  <si>
    <t>CUMPLIMIENTO 15-44-101264573</t>
  </si>
  <si>
    <t> ALEXANDER SANCHEZ</t>
  </si>
  <si>
    <t>193/2022</t>
  </si>
  <si>
    <t>048-2022</t>
  </si>
  <si>
    <t>MANTENIMIENTO PREVENTIVO, CORRECTIVO CON INCLUSIÓN DE REPUESTOS NUEVOS NO REMANUFACTURADOS, AL SISTEMA DE BOMBEO DE AGUA POTABLE O SISTEMA HIDROSANITARIO DEL HOSPITAL MILITAR CENTRAL</t>
  </si>
  <si>
    <t>GRUPO EMPREARIAL PINZON MUÑOZ</t>
  </si>
  <si>
    <t>CUMPLIMIENTO 21-46-101048789 Y RCE 21-54-101005616</t>
  </si>
  <si>
    <t>CALLE 12A No. 68C- 03</t>
  </si>
  <si>
    <t>191/2022</t>
  </si>
  <si>
    <t>ADQUISICIÓN PREINSTALACIÓN E INSTALACIÓN DE EQUIPO PLATAFORMA DE MONITOREO HEMODINÁMICO HEMOSPHERE, QUE INCLUYE: MÓDULO DE SWAN GANZ, MÓDULO DE OXIMETRÍA, FLOTRAC, LICENCIA DE HPI (PREDICTOR DE HIPOTENSIÓN) Y FORESIGHT PARA EL SERVICIO CIRUGÍA Y UCIS DEL HOSPITAL MILITAR CENTRAL</t>
  </si>
  <si>
    <t>CUMPLIMIENTO 11-44-101188442</t>
  </si>
  <si>
    <t>KAROLYNA BLANCO FERREIRA</t>
  </si>
  <si>
    <t>189/2022</t>
  </si>
  <si>
    <t>149-2022</t>
  </si>
  <si>
    <t>SUMINISTRO E INSTALACIÓN DE VIDRIOS, INCLUYENDO SUS ACCESORIOS, PARA TODAS LAS AREAS QUE COMPONEN EL HOSPITAL MILITAR CENTRAL"</t>
  </si>
  <si>
    <t>&amp;NGECON CONSTRUCCIONES S.A.S</t>
  </si>
  <si>
    <t>CUMPLIMIENTO 21-44-101386902 Y RCE 21-40-101190941</t>
  </si>
  <si>
    <t>Oscar Orlando Castro</t>
  </si>
  <si>
    <t>CALLE 8 #4-88 PISO 2</t>
  </si>
  <si>
    <t>ingeconconstrucciones@hotmail.com</t>
  </si>
  <si>
    <t>FACATATIVA</t>
  </si>
  <si>
    <t>190/2022</t>
  </si>
  <si>
    <t>167-2022</t>
  </si>
  <si>
    <t>MANTENIMIENTO PREVENTIVO Y CORRECTIVO DEL EQUIPO DE IMPRESIÓN DEL HOSPITAL MILITAR CENTRAL, INCLUYENDO MANO DE OBRA Y EL SUMINISTRO DE REPUESTOS QUE SEAN NECESARIOS"</t>
  </si>
  <si>
    <t>CUMPLIMIENTO CBO-100014068 Y RCE CBO-100003206</t>
  </si>
  <si>
    <t>SANDRA RUBIELA DURAN MOSUCHA</t>
  </si>
  <si>
    <t>CARRERA 103A # 71C 11</t>
  </si>
  <si>
    <t>198/2022</t>
  </si>
  <si>
    <t>178-2022</t>
  </si>
  <si>
    <t>ADQUISICIÓN DE EQUIPO COMPLEMENTARIO PARA CÁMARA DE VIDEO DEL HOSPITAL MILITAR CENTRAL.</t>
  </si>
  <si>
    <t>CUMPLIMIENTO 21-44-101387286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</si>
</sst>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-&quot;$&quot;* #,##0_-;\-&quot;$&quot;* #,##0_-;_-&quot;$&quot;* &quot;-&quot;_-;_-@_-"/>
    <numFmt numFmtId="165" formatCode="_-&quot;$&quot;* #,##0.00_-;\-&quot;$&quot;* #,##0.00_-;_-&quot;$&quot;* &quot;-&quot;??_-;_-@_-"/>
    <numFmt numFmtId="166" formatCode="[$$-240A]\ #,##0"/>
    <numFmt numFmtId="167" formatCode="&quot;$&quot;\ #,##0"/>
    <numFmt numFmtId="169" formatCode="&quot;$&quot;#,##0"/>
    <numFmt numFmtId="170" formatCode="yyyy\-mm\-dd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10"/>
      <name val="Calibri"/>
      <family val="2"/>
      <scheme val="minor"/>
    </font>
    <font>
      <u/>
      <sz val="10"/>
      <color theme="10"/>
      <name val="Calibri"/>
      <family val="2"/>
    </font>
    <font>
      <sz val="10"/>
      <color theme="1"/>
      <name val="Arial Narrow"/>
      <family val="2"/>
    </font>
    <font>
      <b/>
      <sz val="10"/>
      <color rgb="FFFF0000"/>
      <name val="Arial Narrow"/>
      <family val="2"/>
    </font>
    <font>
      <b/>
      <sz val="10"/>
      <name val="Arial Narrow"/>
      <family val="2"/>
    </font>
    <font>
      <sz val="10"/>
      <name val="Arial Narrow"/>
      <family val="2"/>
    </font>
    <font>
      <b/>
      <sz val="10"/>
      <color theme="1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89">
    <xf numFmtId="0" fontId="0" fillId="0" borderId="0" xfId="0"/>
    <xf numFmtId="4" fontId="4" fillId="4" borderId="4" xfId="0" applyNumberFormat="1" applyFont="1" applyFill="1" applyBorder="1" applyAlignment="1">
      <alignment horizontal="center" vertical="center" wrapText="1"/>
    </xf>
    <xf numFmtId="49" fontId="8" fillId="4" borderId="2" xfId="0" applyNumberFormat="1" applyFont="1" applyFill="1" applyBorder="1" applyAlignment="1">
      <alignment horizontal="center" vertical="center" wrapText="1"/>
    </xf>
    <xf numFmtId="166" fontId="8" fillId="4" borderId="3" xfId="0" applyNumberFormat="1" applyFont="1" applyFill="1" applyBorder="1" applyAlignment="1">
      <alignment horizontal="center" vertical="center" wrapText="1"/>
    </xf>
    <xf numFmtId="49" fontId="8" fillId="4" borderId="1" xfId="0" applyNumberFormat="1" applyFont="1" applyFill="1" applyBorder="1" applyAlignment="1">
      <alignment horizontal="center" vertical="center" wrapText="1"/>
    </xf>
    <xf numFmtId="0" fontId="6" fillId="4" borderId="0" xfId="0" applyFont="1" applyFill="1"/>
    <xf numFmtId="49" fontId="8" fillId="4" borderId="2" xfId="0" applyNumberFormat="1" applyFont="1" applyFill="1" applyBorder="1" applyAlignment="1">
      <alignment horizontal="center" vertical="center" textRotation="90" wrapText="1"/>
    </xf>
    <xf numFmtId="167" fontId="10" fillId="4" borderId="11" xfId="1" applyNumberFormat="1" applyFont="1" applyFill="1" applyBorder="1" applyAlignment="1">
      <alignment horizontal="center" vertical="center" wrapText="1"/>
    </xf>
    <xf numFmtId="4" fontId="8" fillId="4" borderId="4" xfId="0" applyNumberFormat="1" applyFont="1" applyFill="1" applyBorder="1" applyAlignment="1">
      <alignment horizontal="center" vertical="center" wrapText="1"/>
    </xf>
    <xf numFmtId="170" fontId="8" fillId="4" borderId="11" xfId="0" applyNumberFormat="1" applyFont="1" applyFill="1" applyBorder="1" applyAlignment="1">
      <alignment horizontal="center" vertical="center" wrapText="1"/>
    </xf>
    <xf numFmtId="0" fontId="8" fillId="4" borderId="11" xfId="0" applyNumberFormat="1" applyFont="1" applyFill="1" applyBorder="1" applyAlignment="1">
      <alignment horizontal="center" vertical="center" wrapText="1"/>
    </xf>
    <xf numFmtId="0" fontId="10" fillId="4" borderId="11" xfId="0" applyFont="1" applyFill="1" applyBorder="1" applyAlignment="1">
      <alignment horizontal="center" vertical="center" wrapText="1"/>
    </xf>
    <xf numFmtId="4" fontId="10" fillId="4" borderId="11" xfId="0" applyNumberFormat="1" applyFont="1" applyFill="1" applyBorder="1" applyAlignment="1">
      <alignment horizontal="center" vertical="center" wrapText="1"/>
    </xf>
    <xf numFmtId="4" fontId="8" fillId="4" borderId="6" xfId="0" applyNumberFormat="1" applyFont="1" applyFill="1" applyBorder="1" applyAlignment="1">
      <alignment horizontal="center" vertical="center" wrapText="1"/>
    </xf>
    <xf numFmtId="4" fontId="8" fillId="4" borderId="11" xfId="0" applyNumberFormat="1" applyFont="1" applyFill="1" applyBorder="1" applyAlignment="1">
      <alignment horizontal="center" vertical="center" wrapText="1"/>
    </xf>
    <xf numFmtId="14" fontId="8" fillId="4" borderId="2" xfId="0" applyNumberFormat="1" applyFont="1" applyFill="1" applyBorder="1" applyAlignment="1">
      <alignment horizontal="center" vertical="center" wrapText="1"/>
    </xf>
    <xf numFmtId="1" fontId="8" fillId="4" borderId="2" xfId="0" applyNumberFormat="1" applyFont="1" applyFill="1" applyBorder="1" applyAlignment="1">
      <alignment horizontal="center" vertical="center" wrapText="1"/>
    </xf>
    <xf numFmtId="49" fontId="8" fillId="4" borderId="9" xfId="0" applyNumberFormat="1" applyFont="1" applyFill="1" applyBorder="1" applyAlignment="1">
      <alignment horizontal="center" vertical="center" textRotation="90" wrapText="1"/>
    </xf>
    <xf numFmtId="49" fontId="8" fillId="4" borderId="11" xfId="0" applyNumberFormat="1" applyFont="1" applyFill="1" applyBorder="1" applyAlignment="1">
      <alignment horizontal="center" vertical="center" wrapText="1"/>
    </xf>
    <xf numFmtId="49" fontId="10" fillId="2" borderId="12" xfId="0" applyNumberFormat="1" applyFont="1" applyFill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49" fontId="6" fillId="0" borderId="12" xfId="0" applyNumberFormat="1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49" fontId="6" fillId="2" borderId="12" xfId="0" applyNumberFormat="1" applyFont="1" applyFill="1" applyBorder="1" applyAlignment="1">
      <alignment horizontal="center" vertical="center" wrapText="1"/>
    </xf>
    <xf numFmtId="49" fontId="6" fillId="2" borderId="12" xfId="0" applyNumberFormat="1" applyFont="1" applyFill="1" applyBorder="1" applyAlignment="1">
      <alignment horizontal="justify" vertical="justify" wrapText="1"/>
    </xf>
    <xf numFmtId="169" fontId="6" fillId="2" borderId="12" xfId="0" applyNumberFormat="1" applyFont="1" applyFill="1" applyBorder="1" applyAlignment="1">
      <alignment horizontal="center" vertical="center"/>
    </xf>
    <xf numFmtId="164" fontId="6" fillId="2" borderId="12" xfId="1" applyNumberFormat="1" applyFont="1" applyFill="1" applyBorder="1" applyAlignment="1">
      <alignment horizontal="center" vertical="center"/>
    </xf>
    <xf numFmtId="170" fontId="6" fillId="3" borderId="12" xfId="0" applyNumberFormat="1" applyFont="1" applyFill="1" applyBorder="1" applyAlignment="1">
      <alignment horizontal="center" vertical="center" wrapText="1"/>
    </xf>
    <xf numFmtId="1" fontId="6" fillId="3" borderId="12" xfId="0" applyNumberFormat="1" applyFont="1" applyFill="1" applyBorder="1" applyAlignment="1">
      <alignment horizontal="center" vertical="center" wrapText="1"/>
    </xf>
    <xf numFmtId="170" fontId="6" fillId="0" borderId="12" xfId="0" applyNumberFormat="1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 wrapText="1"/>
    </xf>
    <xf numFmtId="14" fontId="6" fillId="0" borderId="12" xfId="0" applyNumberFormat="1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 wrapText="1"/>
    </xf>
    <xf numFmtId="1" fontId="6" fillId="0" borderId="13" xfId="0" applyNumberFormat="1" applyFont="1" applyBorder="1" applyAlignment="1">
      <alignment horizontal="center" vertical="center" wrapText="1"/>
    </xf>
    <xf numFmtId="1" fontId="6" fillId="0" borderId="12" xfId="0" applyNumberFormat="1" applyFont="1" applyBorder="1" applyAlignment="1">
      <alignment horizontal="center" vertical="center" wrapText="1"/>
    </xf>
    <xf numFmtId="1" fontId="10" fillId="0" borderId="12" xfId="0" applyNumberFormat="1" applyFont="1" applyBorder="1" applyAlignment="1">
      <alignment horizontal="center" vertical="center" wrapText="1"/>
    </xf>
    <xf numFmtId="14" fontId="5" fillId="0" borderId="12" xfId="2" applyNumberFormat="1" applyFont="1" applyBorder="1" applyAlignment="1" applyProtection="1">
      <alignment horizontal="center" vertical="center" wrapText="1"/>
    </xf>
    <xf numFmtId="0" fontId="6" fillId="0" borderId="0" xfId="0" applyFont="1"/>
    <xf numFmtId="1" fontId="6" fillId="0" borderId="12" xfId="0" applyNumberFormat="1" applyFont="1" applyFill="1" applyBorder="1" applyAlignment="1">
      <alignment horizontal="center" vertical="center" wrapText="1"/>
    </xf>
    <xf numFmtId="170" fontId="6" fillId="0" borderId="0" xfId="0" applyNumberFormat="1" applyFont="1"/>
    <xf numFmtId="14" fontId="6" fillId="0" borderId="0" xfId="0" applyNumberFormat="1" applyFont="1"/>
    <xf numFmtId="1" fontId="6" fillId="0" borderId="0" xfId="0" applyNumberFormat="1" applyFont="1"/>
    <xf numFmtId="1" fontId="10" fillId="0" borderId="14" xfId="0" applyNumberFormat="1" applyFont="1" applyBorder="1" applyAlignment="1">
      <alignment horizontal="center" vertical="center"/>
    </xf>
    <xf numFmtId="167" fontId="10" fillId="4" borderId="4" xfId="1" applyNumberFormat="1" applyFont="1" applyFill="1" applyBorder="1" applyAlignment="1">
      <alignment horizontal="center" vertical="center" wrapText="1"/>
    </xf>
    <xf numFmtId="0" fontId="6" fillId="0" borderId="13" xfId="0" applyNumberFormat="1" applyFont="1" applyBorder="1" applyAlignment="1">
      <alignment horizontal="center" vertical="center" wrapText="1"/>
    </xf>
    <xf numFmtId="2" fontId="6" fillId="0" borderId="13" xfId="0" applyNumberFormat="1" applyFont="1" applyBorder="1" applyAlignment="1">
      <alignment horizontal="center" vertical="center" wrapText="1"/>
    </xf>
    <xf numFmtId="1" fontId="10" fillId="0" borderId="12" xfId="0" applyNumberFormat="1" applyFont="1" applyFill="1" applyBorder="1" applyAlignment="1">
      <alignment horizontal="center" vertical="center" wrapText="1"/>
    </xf>
    <xf numFmtId="49" fontId="6" fillId="0" borderId="12" xfId="0" applyNumberFormat="1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49" fontId="6" fillId="0" borderId="12" xfId="0" applyNumberFormat="1" applyFont="1" applyFill="1" applyBorder="1" applyAlignment="1">
      <alignment horizontal="justify" vertical="justify" wrapText="1"/>
    </xf>
    <xf numFmtId="169" fontId="6" fillId="0" borderId="12" xfId="0" applyNumberFormat="1" applyFont="1" applyFill="1" applyBorder="1" applyAlignment="1">
      <alignment horizontal="center" vertical="center"/>
    </xf>
    <xf numFmtId="170" fontId="6" fillId="0" borderId="12" xfId="0" applyNumberFormat="1" applyFont="1" applyFill="1" applyBorder="1" applyAlignment="1">
      <alignment horizontal="center" vertical="center"/>
    </xf>
    <xf numFmtId="14" fontId="6" fillId="0" borderId="12" xfId="0" applyNumberFormat="1" applyFont="1" applyFill="1" applyBorder="1" applyAlignment="1">
      <alignment horizontal="center" vertical="center" wrapText="1"/>
    </xf>
    <xf numFmtId="14" fontId="6" fillId="0" borderId="12" xfId="0" applyNumberFormat="1" applyFont="1" applyFill="1" applyBorder="1" applyAlignment="1">
      <alignment horizontal="center" vertical="center"/>
    </xf>
    <xf numFmtId="49" fontId="10" fillId="0" borderId="12" xfId="0" applyNumberFormat="1" applyFont="1" applyFill="1" applyBorder="1" applyAlignment="1">
      <alignment horizontal="center" vertical="center" wrapText="1"/>
    </xf>
    <xf numFmtId="14" fontId="6" fillId="0" borderId="13" xfId="0" applyNumberFormat="1" applyFont="1" applyFill="1" applyBorder="1" applyAlignment="1">
      <alignment horizontal="center" vertical="center" wrapText="1"/>
    </xf>
    <xf numFmtId="1" fontId="6" fillId="0" borderId="13" xfId="0" applyNumberFormat="1" applyFont="1" applyFill="1" applyBorder="1" applyAlignment="1">
      <alignment horizontal="center" vertical="center" wrapText="1"/>
    </xf>
    <xf numFmtId="0" fontId="6" fillId="0" borderId="0" xfId="0" applyFont="1" applyFill="1"/>
    <xf numFmtId="14" fontId="5" fillId="0" borderId="12" xfId="2" applyNumberFormat="1" applyFont="1" applyFill="1" applyBorder="1" applyAlignment="1" applyProtection="1">
      <alignment horizontal="center" vertical="center" wrapText="1"/>
    </xf>
    <xf numFmtId="0" fontId="6" fillId="0" borderId="13" xfId="0" applyFont="1" applyFill="1" applyBorder="1"/>
    <xf numFmtId="166" fontId="8" fillId="4" borderId="3" xfId="0" applyNumberFormat="1" applyFont="1" applyFill="1" applyBorder="1" applyAlignment="1">
      <alignment horizontal="center" vertical="center" wrapText="1"/>
    </xf>
    <xf numFmtId="49" fontId="8" fillId="4" borderId="2" xfId="0" applyNumberFormat="1" applyFont="1" applyFill="1" applyBorder="1" applyAlignment="1">
      <alignment horizontal="center" vertical="center" wrapText="1"/>
    </xf>
    <xf numFmtId="49" fontId="8" fillId="4" borderId="2" xfId="0" applyNumberFormat="1" applyFont="1" applyFill="1" applyBorder="1" applyAlignment="1">
      <alignment horizontal="center" vertical="center" textRotation="90" wrapText="1"/>
    </xf>
    <xf numFmtId="165" fontId="6" fillId="2" borderId="12" xfId="1" applyFont="1" applyFill="1" applyBorder="1" applyAlignment="1">
      <alignment horizontal="center" vertical="center"/>
    </xf>
    <xf numFmtId="165" fontId="7" fillId="2" borderId="12" xfId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/>
    </xf>
    <xf numFmtId="49" fontId="10" fillId="5" borderId="12" xfId="0" applyNumberFormat="1" applyFont="1" applyFill="1" applyBorder="1" applyAlignment="1">
      <alignment horizontal="center" vertical="center" wrapText="1"/>
    </xf>
    <xf numFmtId="166" fontId="8" fillId="4" borderId="3" xfId="0" applyNumberFormat="1" applyFont="1" applyFill="1" applyBorder="1" applyAlignment="1">
      <alignment horizontal="center" vertical="center" wrapText="1"/>
    </xf>
    <xf numFmtId="166" fontId="8" fillId="4" borderId="4" xfId="0" applyNumberFormat="1" applyFont="1" applyFill="1" applyBorder="1" applyAlignment="1">
      <alignment horizontal="center" vertical="center" wrapText="1"/>
    </xf>
    <xf numFmtId="49" fontId="8" fillId="4" borderId="1" xfId="0" applyNumberFormat="1" applyFont="1" applyFill="1" applyBorder="1" applyAlignment="1">
      <alignment horizontal="center" vertical="center" wrapText="1"/>
    </xf>
    <xf numFmtId="49" fontId="8" fillId="4" borderId="9" xfId="0" applyNumberFormat="1" applyFont="1" applyFill="1" applyBorder="1" applyAlignment="1">
      <alignment horizontal="center" vertical="center" wrapText="1"/>
    </xf>
    <xf numFmtId="49" fontId="8" fillId="4" borderId="2" xfId="0" applyNumberFormat="1" applyFont="1" applyFill="1" applyBorder="1" applyAlignment="1">
      <alignment horizontal="center" vertical="center" wrapText="1"/>
    </xf>
    <xf numFmtId="49" fontId="8" fillId="4" borderId="10" xfId="0" applyNumberFormat="1" applyFont="1" applyFill="1" applyBorder="1" applyAlignment="1">
      <alignment horizontal="center" vertical="center" wrapText="1"/>
    </xf>
    <xf numFmtId="49" fontId="9" fillId="4" borderId="1" xfId="0" applyNumberFormat="1" applyFont="1" applyFill="1" applyBorder="1" applyAlignment="1">
      <alignment horizontal="center" vertical="center" wrapText="1"/>
    </xf>
    <xf numFmtId="49" fontId="9" fillId="4" borderId="9" xfId="0" applyNumberFormat="1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1" fontId="10" fillId="0" borderId="6" xfId="0" applyNumberFormat="1" applyFont="1" applyBorder="1" applyAlignment="1">
      <alignment horizontal="center"/>
    </xf>
    <xf numFmtId="170" fontId="8" fillId="4" borderId="6" xfId="0" applyNumberFormat="1" applyFont="1" applyFill="1" applyBorder="1" applyAlignment="1">
      <alignment horizontal="center" vertical="center" wrapText="1"/>
    </xf>
    <xf numFmtId="170" fontId="8" fillId="4" borderId="3" xfId="0" applyNumberFormat="1" applyFont="1" applyFill="1" applyBorder="1" applyAlignment="1">
      <alignment horizontal="center" vertical="center" wrapText="1"/>
    </xf>
    <xf numFmtId="49" fontId="8" fillId="4" borderId="8" xfId="0" applyNumberFormat="1" applyFont="1" applyFill="1" applyBorder="1" applyAlignment="1">
      <alignment horizontal="center" vertical="center" wrapText="1"/>
    </xf>
    <xf numFmtId="49" fontId="8" fillId="4" borderId="0" xfId="0" applyNumberFormat="1" applyFont="1" applyFill="1" applyBorder="1" applyAlignment="1">
      <alignment horizontal="center" vertical="center" wrapText="1"/>
    </xf>
    <xf numFmtId="0" fontId="10" fillId="4" borderId="6" xfId="0" applyFont="1" applyFill="1" applyBorder="1" applyAlignment="1">
      <alignment horizontal="center"/>
    </xf>
    <xf numFmtId="0" fontId="10" fillId="4" borderId="3" xfId="0" applyFont="1" applyFill="1" applyBorder="1" applyAlignment="1">
      <alignment horizontal="center"/>
    </xf>
    <xf numFmtId="0" fontId="10" fillId="4" borderId="4" xfId="0" applyFont="1" applyFill="1" applyBorder="1" applyAlignment="1">
      <alignment horizontal="center"/>
    </xf>
    <xf numFmtId="0" fontId="10" fillId="4" borderId="7" xfId="0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190</xdr:row>
          <xdr:rowOff>0</xdr:rowOff>
        </xdr:from>
        <xdr:to>
          <xdr:col>10</xdr:col>
          <xdr:colOff>200025</xdr:colOff>
          <xdr:row>191</xdr:row>
          <xdr:rowOff>66675</xdr:rowOff>
        </xdr:to>
        <xdr:sp macro="" textlink="">
          <xdr:nvSpPr>
            <xdr:cNvPr id="5121" name="Control 1" hidden="1">
              <a:extLst>
                <a:ext uri="{63B3BB69-23CF-44E3-9099-C40C66FF867C}">
                  <a14:compatExt spid="_x0000_s5121"/>
                </a:ext>
                <a:ext uri="{FF2B5EF4-FFF2-40B4-BE49-F238E27FC236}">
                  <a16:creationId xmlns:a16="http://schemas.microsoft.com/office/drawing/2014/main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smn.solucionesintegrales@gmail.com" TargetMode="External"/><Relationship Id="rId18" Type="http://schemas.openxmlformats.org/officeDocument/2006/relationships/hyperlink" Target="mailto:cverdiguer@quirurgicosltda.com" TargetMode="External"/><Relationship Id="rId26" Type="http://schemas.openxmlformats.org/officeDocument/2006/relationships/hyperlink" Target="mailto:bio.instrumentscol@gmail.com" TargetMode="External"/><Relationship Id="rId3" Type="http://schemas.openxmlformats.org/officeDocument/2006/relationships/hyperlink" Target="mailto:Licitaciones@red3l.co" TargetMode="External"/><Relationship Id="rId21" Type="http://schemas.openxmlformats.org/officeDocument/2006/relationships/hyperlink" Target="mailto:acardenas@medihumana.com" TargetMode="External"/><Relationship Id="rId34" Type="http://schemas.openxmlformats.org/officeDocument/2006/relationships/control" Target="../activeX/activeX1.xml"/><Relationship Id="rId7" Type="http://schemas.openxmlformats.org/officeDocument/2006/relationships/hyperlink" Target="mailto:bio.instrumentscol@gmail.com" TargetMode="External"/><Relationship Id="rId12" Type="http://schemas.openxmlformats.org/officeDocument/2006/relationships/hyperlink" Target="mailto:elizabeth.vega@alcon.com" TargetMode="External"/><Relationship Id="rId17" Type="http://schemas.openxmlformats.org/officeDocument/2006/relationships/hyperlink" Target="mailto:ventas@alemko.co" TargetMode="External"/><Relationship Id="rId25" Type="http://schemas.openxmlformats.org/officeDocument/2006/relationships/hyperlink" Target="mailto:biocol@outlook.com" TargetMode="External"/><Relationship Id="rId33" Type="http://schemas.openxmlformats.org/officeDocument/2006/relationships/vmlDrawing" Target="../drawings/vmlDrawing1.vml"/><Relationship Id="rId2" Type="http://schemas.openxmlformats.org/officeDocument/2006/relationships/hyperlink" Target="mailto:controlygestionambiental1@hotmail.com" TargetMode="External"/><Relationship Id="rId16" Type="http://schemas.openxmlformats.org/officeDocument/2006/relationships/hyperlink" Target="mailto:coordinacionadmin.bogota@rpmedicas.co" TargetMode="External"/><Relationship Id="rId20" Type="http://schemas.openxmlformats.org/officeDocument/2006/relationships/hyperlink" Target="mailto:michael.caballero@idealogic.com.co" TargetMode="External"/><Relationship Id="rId29" Type="http://schemas.openxmlformats.org/officeDocument/2006/relationships/hyperlink" Target="mailto:topmedical@topmedical.com.co" TargetMode="External"/><Relationship Id="rId1" Type="http://schemas.openxmlformats.org/officeDocument/2006/relationships/hyperlink" Target="mailto:coordinacionadmin.bogota@rpmedicas.co" TargetMode="External"/><Relationship Id="rId6" Type="http://schemas.openxmlformats.org/officeDocument/2006/relationships/hyperlink" Target="mailto:samitoca@hotmail.com" TargetMode="External"/><Relationship Id="rId11" Type="http://schemas.openxmlformats.org/officeDocument/2006/relationships/hyperlink" Target="mailto:licitaciones.col@bd.com" TargetMode="External"/><Relationship Id="rId24" Type="http://schemas.openxmlformats.org/officeDocument/2006/relationships/hyperlink" Target="mailto:colombia_atc@edwards.com" TargetMode="External"/><Relationship Id="rId32" Type="http://schemas.openxmlformats.org/officeDocument/2006/relationships/drawing" Target="../drawings/drawing1.xml"/><Relationship Id="rId5" Type="http://schemas.openxmlformats.org/officeDocument/2006/relationships/hyperlink" Target="mailto:MACROSEARCH@MACROSEARCH.COM.CO" TargetMode="External"/><Relationship Id="rId15" Type="http://schemas.openxmlformats.org/officeDocument/2006/relationships/hyperlink" Target="mailto:miguel.diaz@gbarco.com.co" TargetMode="External"/><Relationship Id="rId23" Type="http://schemas.openxmlformats.org/officeDocument/2006/relationships/hyperlink" Target="mailto:gerencia@biotronitech.com.co" TargetMode="External"/><Relationship Id="rId28" Type="http://schemas.openxmlformats.org/officeDocument/2006/relationships/hyperlink" Target="mailto:subdireccioncomercial@cayre.co" TargetMode="External"/><Relationship Id="rId10" Type="http://schemas.openxmlformats.org/officeDocument/2006/relationships/hyperlink" Target="mailto:licitaciones@hospitecnica.com.co" TargetMode="External"/><Relationship Id="rId19" Type="http://schemas.openxmlformats.org/officeDocument/2006/relationships/hyperlink" Target="mailto:acardenas@medihumana.com" TargetMode="External"/><Relationship Id="rId31" Type="http://schemas.openxmlformats.org/officeDocument/2006/relationships/printerSettings" Target="../printerSettings/printerSettings1.bin"/><Relationship Id="rId4" Type="http://schemas.openxmlformats.org/officeDocument/2006/relationships/hyperlink" Target="mailto:john.espinosa@idime.com.co" TargetMode="External"/><Relationship Id="rId9" Type="http://schemas.openxmlformats.org/officeDocument/2006/relationships/hyperlink" Target="mailto:comercial@freshlimp.com" TargetMode="External"/><Relationship Id="rId14" Type="http://schemas.openxmlformats.org/officeDocument/2006/relationships/hyperlink" Target="mailto:megacad@megacad.com.co" TargetMode="External"/><Relationship Id="rId22" Type="http://schemas.openxmlformats.org/officeDocument/2006/relationships/hyperlink" Target="mailto:david.calero@bsci.com" TargetMode="External"/><Relationship Id="rId27" Type="http://schemas.openxmlformats.org/officeDocument/2006/relationships/hyperlink" Target="mailto:bio.instrumentscol@gmail.com" TargetMode="External"/><Relationship Id="rId30" Type="http://schemas.openxmlformats.org/officeDocument/2006/relationships/hyperlink" Target="mailto:ventas@sanitastec.com" TargetMode="External"/><Relationship Id="rId35" Type="http://schemas.openxmlformats.org/officeDocument/2006/relationships/image" Target="../media/image1.emf"/><Relationship Id="rId8" Type="http://schemas.openxmlformats.org/officeDocument/2006/relationships/hyperlink" Target="mailto:comercial2@cscltda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4"/>
  <dimension ref="A1:AU204"/>
  <sheetViews>
    <sheetView tabSelected="1" zoomScaleNormal="100" workbookViewId="0">
      <pane xSplit="1" ySplit="2" topLeftCell="B105" activePane="bottomRight" state="frozen"/>
      <selection pane="topRight" activeCell="B1" sqref="B1"/>
      <selection pane="bottomLeft" activeCell="A3" sqref="A3"/>
      <selection pane="bottomRight" activeCell="J106" sqref="J106"/>
    </sheetView>
  </sheetViews>
  <sheetFormatPr baseColWidth="10" defaultRowHeight="12.75" x14ac:dyDescent="0.2"/>
  <cols>
    <col min="1" max="1" width="13.85546875" style="38" customWidth="1"/>
    <col min="2" max="2" width="4.85546875" style="38" customWidth="1"/>
    <col min="3" max="3" width="4.42578125" style="38" customWidth="1"/>
    <col min="4" max="4" width="4.28515625" style="38" customWidth="1"/>
    <col min="5" max="6" width="4.85546875" style="38" customWidth="1"/>
    <col min="7" max="7" width="4.7109375" style="38" customWidth="1"/>
    <col min="8" max="8" width="4.85546875" style="38" customWidth="1"/>
    <col min="9" max="9" width="13.28515625" style="38" customWidth="1"/>
    <col min="10" max="10" width="18.42578125" style="38" customWidth="1"/>
    <col min="11" max="11" width="28.28515625" style="38" customWidth="1"/>
    <col min="12" max="12" width="54.28515625" style="38" customWidth="1"/>
    <col min="13" max="13" width="15.85546875" style="38" customWidth="1"/>
    <col min="14" max="15" width="15.42578125" style="38" customWidth="1"/>
    <col min="16" max="16" width="17.28515625" style="38" customWidth="1"/>
    <col min="17" max="19" width="19.28515625" style="38" customWidth="1"/>
    <col min="20" max="20" width="15.140625" style="38" customWidth="1"/>
    <col min="21" max="21" width="15.7109375" style="40" customWidth="1"/>
    <col min="22" max="22" width="13.5703125" style="40" customWidth="1"/>
    <col min="23" max="23" width="15.28515625" style="40" customWidth="1"/>
    <col min="24" max="24" width="15.28515625" style="38" customWidth="1"/>
    <col min="25" max="25" width="11.5703125" style="38" customWidth="1"/>
    <col min="26" max="26" width="14.85546875" style="38" customWidth="1"/>
    <col min="27" max="27" width="14.85546875" style="40" customWidth="1"/>
    <col min="28" max="28" width="22.42578125" style="38" customWidth="1"/>
    <col min="29" max="29" width="19.28515625" style="38" customWidth="1"/>
    <col min="30" max="30" width="16.140625" style="41" customWidth="1"/>
    <col min="31" max="31" width="28.85546875" style="38" customWidth="1"/>
    <col min="32" max="32" width="16.5703125" style="42" customWidth="1"/>
    <col min="33" max="35" width="19.140625" style="38" customWidth="1"/>
    <col min="36" max="36" width="4.85546875" style="38" customWidth="1"/>
    <col min="37" max="37" width="4.5703125" style="38" customWidth="1"/>
    <col min="38" max="38" width="5.28515625" style="38" customWidth="1"/>
    <col min="39" max="39" width="4.5703125" style="38" customWidth="1"/>
    <col min="40" max="40" width="5.28515625" style="38" customWidth="1"/>
    <col min="41" max="41" width="25.42578125" style="38" customWidth="1"/>
    <col min="42" max="42" width="19.42578125" style="38" customWidth="1"/>
    <col min="43" max="43" width="12" style="38" customWidth="1"/>
    <col min="44" max="44" width="22" style="38" customWidth="1"/>
    <col min="45" max="45" width="18.140625" style="38" customWidth="1"/>
    <col min="46" max="46" width="26.42578125" style="38" customWidth="1"/>
    <col min="47" max="47" width="16.5703125" style="38" customWidth="1"/>
    <col min="48" max="16384" width="11.42578125" style="38"/>
  </cols>
  <sheetData>
    <row r="1" spans="1:47" s="5" customFormat="1" ht="13.5" customHeight="1" thickBot="1" x14ac:dyDescent="0.25">
      <c r="A1" s="71" t="s">
        <v>135</v>
      </c>
      <c r="B1" s="2"/>
      <c r="C1" s="2"/>
      <c r="D1" s="2"/>
      <c r="E1" s="2"/>
      <c r="F1" s="63"/>
      <c r="G1" s="2"/>
      <c r="H1" s="2"/>
      <c r="I1" s="73" t="s">
        <v>229</v>
      </c>
      <c r="J1" s="73" t="s">
        <v>7</v>
      </c>
      <c r="K1" s="73" t="s">
        <v>0</v>
      </c>
      <c r="L1" s="75" t="s">
        <v>1</v>
      </c>
      <c r="M1" s="69"/>
      <c r="N1" s="69"/>
      <c r="O1" s="69"/>
      <c r="P1" s="69"/>
      <c r="Q1" s="70"/>
      <c r="R1" s="62"/>
      <c r="S1" s="62"/>
      <c r="T1" s="3"/>
      <c r="U1" s="84" t="s">
        <v>2</v>
      </c>
      <c r="V1" s="85"/>
      <c r="W1" s="85"/>
      <c r="X1" s="84" t="s">
        <v>3</v>
      </c>
      <c r="Y1" s="85"/>
      <c r="Z1" s="85"/>
      <c r="AA1" s="86"/>
      <c r="AB1" s="87" t="s">
        <v>4</v>
      </c>
      <c r="AC1" s="88"/>
      <c r="AD1" s="80" t="s">
        <v>152</v>
      </c>
      <c r="AE1" s="81"/>
      <c r="AF1" s="81"/>
      <c r="AG1" s="71" t="s">
        <v>6</v>
      </c>
      <c r="AH1" s="71" t="s">
        <v>153</v>
      </c>
      <c r="AI1" s="71" t="s">
        <v>230</v>
      </c>
      <c r="AJ1" s="4"/>
      <c r="AK1" s="4"/>
      <c r="AL1" s="4"/>
      <c r="AM1" s="4"/>
      <c r="AN1" s="4"/>
      <c r="AO1" s="82" t="s">
        <v>8</v>
      </c>
      <c r="AP1" s="83"/>
      <c r="AQ1" s="83"/>
      <c r="AR1" s="83"/>
      <c r="AS1" s="83"/>
      <c r="AT1" s="83"/>
      <c r="AU1" s="83"/>
    </row>
    <row r="2" spans="1:47" s="5" customFormat="1" ht="154.5" customHeight="1" thickBot="1" x14ac:dyDescent="0.25">
      <c r="A2" s="72"/>
      <c r="B2" s="6" t="s">
        <v>236</v>
      </c>
      <c r="C2" s="6" t="s">
        <v>272</v>
      </c>
      <c r="D2" s="6" t="s">
        <v>376</v>
      </c>
      <c r="E2" s="6" t="s">
        <v>295</v>
      </c>
      <c r="F2" s="64" t="s">
        <v>1373</v>
      </c>
      <c r="G2" s="6" t="s">
        <v>377</v>
      </c>
      <c r="H2" s="6" t="s">
        <v>276</v>
      </c>
      <c r="I2" s="73"/>
      <c r="J2" s="74"/>
      <c r="K2" s="74"/>
      <c r="L2" s="76"/>
      <c r="M2" s="7" t="s">
        <v>378</v>
      </c>
      <c r="N2" s="7" t="s">
        <v>146</v>
      </c>
      <c r="O2" s="44" t="s">
        <v>9</v>
      </c>
      <c r="P2" s="8" t="s">
        <v>485</v>
      </c>
      <c r="Q2" s="8" t="s">
        <v>1371</v>
      </c>
      <c r="R2" s="8" t="s">
        <v>1370</v>
      </c>
      <c r="S2" s="1" t="s">
        <v>1372</v>
      </c>
      <c r="T2" s="8" t="s">
        <v>231</v>
      </c>
      <c r="U2" s="9" t="s">
        <v>232</v>
      </c>
      <c r="V2" s="9" t="s">
        <v>154</v>
      </c>
      <c r="W2" s="9" t="s">
        <v>10</v>
      </c>
      <c r="X2" s="10" t="s">
        <v>155</v>
      </c>
      <c r="Y2" s="11" t="s">
        <v>11</v>
      </c>
      <c r="Z2" s="12" t="s">
        <v>12</v>
      </c>
      <c r="AA2" s="9" t="s">
        <v>13</v>
      </c>
      <c r="AB2" s="13" t="s">
        <v>14</v>
      </c>
      <c r="AC2" s="14" t="s">
        <v>15</v>
      </c>
      <c r="AD2" s="15" t="s">
        <v>156</v>
      </c>
      <c r="AE2" s="2" t="s">
        <v>5</v>
      </c>
      <c r="AF2" s="16" t="s">
        <v>233</v>
      </c>
      <c r="AG2" s="72"/>
      <c r="AH2" s="72"/>
      <c r="AI2" s="72"/>
      <c r="AJ2" s="17" t="s">
        <v>28</v>
      </c>
      <c r="AK2" s="17" t="s">
        <v>24</v>
      </c>
      <c r="AL2" s="17" t="s">
        <v>29</v>
      </c>
      <c r="AM2" s="17" t="s">
        <v>21</v>
      </c>
      <c r="AN2" s="17" t="s">
        <v>87</v>
      </c>
      <c r="AO2" s="18" t="s">
        <v>16</v>
      </c>
      <c r="AP2" s="18" t="s">
        <v>234</v>
      </c>
      <c r="AQ2" s="18" t="s">
        <v>235</v>
      </c>
      <c r="AR2" s="18" t="s">
        <v>17</v>
      </c>
      <c r="AS2" s="18" t="s">
        <v>18</v>
      </c>
      <c r="AT2" s="18" t="s">
        <v>19</v>
      </c>
      <c r="AU2" s="18" t="s">
        <v>20</v>
      </c>
    </row>
    <row r="3" spans="1:47" ht="38.25" x14ac:dyDescent="0.2">
      <c r="A3" s="19" t="s">
        <v>486</v>
      </c>
      <c r="B3" s="20">
        <v>1</v>
      </c>
      <c r="C3" s="20"/>
      <c r="D3" s="20"/>
      <c r="E3" s="20"/>
      <c r="F3" s="20"/>
      <c r="G3" s="20"/>
      <c r="H3" s="20"/>
      <c r="I3" s="21" t="s">
        <v>486</v>
      </c>
      <c r="J3" s="22" t="s">
        <v>22</v>
      </c>
      <c r="K3" s="24" t="s">
        <v>487</v>
      </c>
      <c r="L3" s="25" t="s">
        <v>488</v>
      </c>
      <c r="M3" s="65">
        <v>0</v>
      </c>
      <c r="N3" s="66">
        <v>0</v>
      </c>
      <c r="O3" s="26">
        <v>295483616</v>
      </c>
      <c r="P3" s="65">
        <v>0</v>
      </c>
      <c r="Q3" s="27">
        <f>O3+P3</f>
        <v>295483616</v>
      </c>
      <c r="R3" s="27">
        <f>Q3+M3</f>
        <v>295483616</v>
      </c>
      <c r="S3" s="27">
        <f>R3-N3</f>
        <v>295483616</v>
      </c>
      <c r="T3" s="28">
        <v>44594</v>
      </c>
      <c r="U3" s="28">
        <v>44595</v>
      </c>
      <c r="V3" s="28">
        <v>44926</v>
      </c>
      <c r="W3" s="28">
        <v>44926</v>
      </c>
      <c r="X3" s="29">
        <v>16422</v>
      </c>
      <c r="Y3" s="23">
        <v>1724</v>
      </c>
      <c r="Z3" s="23">
        <v>162722</v>
      </c>
      <c r="AA3" s="30">
        <v>44614</v>
      </c>
      <c r="AB3" s="31" t="s">
        <v>489</v>
      </c>
      <c r="AC3" s="32">
        <v>44595</v>
      </c>
      <c r="AD3" s="33">
        <v>44599</v>
      </c>
      <c r="AE3" s="33" t="s">
        <v>490</v>
      </c>
      <c r="AF3" s="34">
        <v>79610155</v>
      </c>
      <c r="AG3" s="31" t="s">
        <v>491</v>
      </c>
      <c r="AH3" s="35">
        <v>72251369</v>
      </c>
      <c r="AI3" s="31" t="s">
        <v>226</v>
      </c>
      <c r="AJ3" s="35"/>
      <c r="AK3" s="35"/>
      <c r="AL3" s="36">
        <v>1</v>
      </c>
      <c r="AM3" s="35"/>
      <c r="AN3" s="35"/>
      <c r="AO3" s="31" t="s">
        <v>248</v>
      </c>
      <c r="AP3" s="35">
        <v>800149562</v>
      </c>
      <c r="AQ3" s="35">
        <v>0</v>
      </c>
      <c r="AR3" s="31" t="s">
        <v>249</v>
      </c>
      <c r="AS3" s="35">
        <v>7560520</v>
      </c>
      <c r="AT3" s="37" t="s">
        <v>250</v>
      </c>
      <c r="AU3" s="24" t="s">
        <v>23</v>
      </c>
    </row>
    <row r="4" spans="1:47" ht="38.25" x14ac:dyDescent="0.2">
      <c r="A4" s="19" t="s">
        <v>492</v>
      </c>
      <c r="B4" s="36">
        <v>1</v>
      </c>
      <c r="C4" s="36"/>
      <c r="D4" s="36"/>
      <c r="E4" s="36"/>
      <c r="F4" s="36"/>
      <c r="G4" s="36"/>
      <c r="H4" s="36"/>
      <c r="I4" s="21" t="s">
        <v>492</v>
      </c>
      <c r="J4" s="22" t="s">
        <v>22</v>
      </c>
      <c r="K4" s="24" t="s">
        <v>160</v>
      </c>
      <c r="L4" s="25" t="s">
        <v>493</v>
      </c>
      <c r="M4" s="65">
        <v>0</v>
      </c>
      <c r="N4" s="66">
        <v>0</v>
      </c>
      <c r="O4" s="26">
        <v>18209157.469999999</v>
      </c>
      <c r="P4" s="65">
        <v>0</v>
      </c>
      <c r="Q4" s="27">
        <f>O4+P4</f>
        <v>18209157.469999999</v>
      </c>
      <c r="R4" s="27">
        <f>Q4+M4</f>
        <v>18209157.469999999</v>
      </c>
      <c r="S4" s="27">
        <f>R4-N4</f>
        <v>18209157.469999999</v>
      </c>
      <c r="T4" s="28">
        <v>44593</v>
      </c>
      <c r="U4" s="28">
        <v>44594</v>
      </c>
      <c r="V4" s="28">
        <v>44926</v>
      </c>
      <c r="W4" s="28">
        <v>44926</v>
      </c>
      <c r="X4" s="29">
        <v>17622</v>
      </c>
      <c r="Y4" s="23">
        <v>1723</v>
      </c>
      <c r="Z4" s="23">
        <v>162622</v>
      </c>
      <c r="AA4" s="30">
        <v>44594</v>
      </c>
      <c r="AB4" s="31" t="s">
        <v>494</v>
      </c>
      <c r="AC4" s="32">
        <v>44595</v>
      </c>
      <c r="AD4" s="33">
        <v>44596</v>
      </c>
      <c r="AE4" s="33" t="s">
        <v>252</v>
      </c>
      <c r="AF4" s="45">
        <v>51832813</v>
      </c>
      <c r="AG4" s="31" t="s">
        <v>491</v>
      </c>
      <c r="AH4" s="35">
        <v>72251369</v>
      </c>
      <c r="AI4" s="31" t="s">
        <v>226</v>
      </c>
      <c r="AJ4" s="35"/>
      <c r="AK4" s="35"/>
      <c r="AL4" s="36"/>
      <c r="AM4" s="35">
        <v>1</v>
      </c>
      <c r="AN4" s="35"/>
      <c r="AO4" s="31" t="s">
        <v>30</v>
      </c>
      <c r="AP4" s="35">
        <v>804002893</v>
      </c>
      <c r="AQ4" s="35" t="s">
        <v>253</v>
      </c>
      <c r="AR4" s="31" t="s">
        <v>385</v>
      </c>
      <c r="AS4" s="35">
        <v>6521020</v>
      </c>
      <c r="AT4" s="37" t="s">
        <v>254</v>
      </c>
      <c r="AU4" s="24" t="s">
        <v>23</v>
      </c>
    </row>
    <row r="5" spans="1:47" ht="63.75" x14ac:dyDescent="0.2">
      <c r="A5" s="19" t="s">
        <v>495</v>
      </c>
      <c r="B5" s="36">
        <v>1</v>
      </c>
      <c r="C5" s="36"/>
      <c r="D5" s="36"/>
      <c r="E5" s="36"/>
      <c r="F5" s="36"/>
      <c r="G5" s="36"/>
      <c r="H5" s="36"/>
      <c r="I5" s="21" t="s">
        <v>496</v>
      </c>
      <c r="J5" s="22" t="s">
        <v>22</v>
      </c>
      <c r="K5" s="24" t="s">
        <v>382</v>
      </c>
      <c r="L5" s="25" t="s">
        <v>497</v>
      </c>
      <c r="M5" s="65">
        <v>0</v>
      </c>
      <c r="N5" s="66">
        <v>0</v>
      </c>
      <c r="O5" s="26">
        <v>123596000</v>
      </c>
      <c r="P5" s="65">
        <v>0</v>
      </c>
      <c r="Q5" s="27">
        <f t="shared" ref="Q5:Q65" si="0">O5+P5</f>
        <v>123596000</v>
      </c>
      <c r="R5" s="27">
        <f t="shared" ref="R5:R65" si="1">Q5+M5</f>
        <v>123596000</v>
      </c>
      <c r="S5" s="27">
        <f t="shared" ref="S5:S65" si="2">R5-N5</f>
        <v>123596000</v>
      </c>
      <c r="T5" s="28">
        <v>44595</v>
      </c>
      <c r="U5" s="28">
        <v>44595</v>
      </c>
      <c r="V5" s="28">
        <v>44926</v>
      </c>
      <c r="W5" s="28">
        <v>44926</v>
      </c>
      <c r="X5" s="29">
        <v>18022</v>
      </c>
      <c r="Y5" s="23">
        <v>1728</v>
      </c>
      <c r="Z5" s="23">
        <v>163122</v>
      </c>
      <c r="AA5" s="30">
        <v>44595</v>
      </c>
      <c r="AB5" s="31" t="s">
        <v>25</v>
      </c>
      <c r="AC5" s="32" t="s">
        <v>25</v>
      </c>
      <c r="AD5" s="33">
        <v>44596</v>
      </c>
      <c r="AE5" s="33" t="s">
        <v>238</v>
      </c>
      <c r="AF5" s="34">
        <v>81720686</v>
      </c>
      <c r="AG5" s="31" t="s">
        <v>491</v>
      </c>
      <c r="AH5" s="35">
        <v>72251369</v>
      </c>
      <c r="AI5" s="31" t="s">
        <v>226</v>
      </c>
      <c r="AJ5" s="35"/>
      <c r="AK5" s="35"/>
      <c r="AL5" s="36"/>
      <c r="AM5" s="35">
        <v>1</v>
      </c>
      <c r="AN5" s="35"/>
      <c r="AO5" s="31" t="s">
        <v>27</v>
      </c>
      <c r="AP5" s="35">
        <v>900073771</v>
      </c>
      <c r="AQ5" s="35">
        <v>2</v>
      </c>
      <c r="AR5" s="31" t="s">
        <v>246</v>
      </c>
      <c r="AS5" s="35">
        <v>3384904</v>
      </c>
      <c r="AT5" s="37" t="s">
        <v>247</v>
      </c>
      <c r="AU5" s="24" t="s">
        <v>23</v>
      </c>
    </row>
    <row r="6" spans="1:47" ht="38.25" x14ac:dyDescent="0.2">
      <c r="A6" s="19" t="s">
        <v>496</v>
      </c>
      <c r="B6" s="36"/>
      <c r="C6" s="36"/>
      <c r="D6" s="36">
        <v>1</v>
      </c>
      <c r="E6" s="36"/>
      <c r="F6" s="36"/>
      <c r="G6" s="36"/>
      <c r="H6" s="36"/>
      <c r="I6" s="21" t="s">
        <v>492</v>
      </c>
      <c r="J6" s="22" t="s">
        <v>36</v>
      </c>
      <c r="K6" s="24" t="s">
        <v>309</v>
      </c>
      <c r="L6" s="25" t="s">
        <v>498</v>
      </c>
      <c r="M6" s="65">
        <v>0</v>
      </c>
      <c r="N6" s="66">
        <v>0</v>
      </c>
      <c r="O6" s="26">
        <v>62832000</v>
      </c>
      <c r="P6" s="65">
        <v>0</v>
      </c>
      <c r="Q6" s="27">
        <f t="shared" si="0"/>
        <v>62832000</v>
      </c>
      <c r="R6" s="27">
        <f t="shared" si="1"/>
        <v>62832000</v>
      </c>
      <c r="S6" s="27">
        <f t="shared" si="2"/>
        <v>62832000</v>
      </c>
      <c r="T6" s="28">
        <v>44596</v>
      </c>
      <c r="U6" s="28">
        <v>44599</v>
      </c>
      <c r="V6" s="28">
        <v>44926</v>
      </c>
      <c r="W6" s="28">
        <v>44926</v>
      </c>
      <c r="X6" s="29">
        <v>19522</v>
      </c>
      <c r="Y6" s="23">
        <v>1730</v>
      </c>
      <c r="Z6" s="23">
        <v>164722</v>
      </c>
      <c r="AA6" s="30">
        <v>44596</v>
      </c>
      <c r="AB6" s="31" t="s">
        <v>499</v>
      </c>
      <c r="AC6" s="32">
        <v>44599</v>
      </c>
      <c r="AD6" s="33">
        <v>44600</v>
      </c>
      <c r="AE6" s="33" t="s">
        <v>310</v>
      </c>
      <c r="AF6" s="34">
        <v>79358261</v>
      </c>
      <c r="AG6" s="31" t="s">
        <v>491</v>
      </c>
      <c r="AH6" s="35">
        <v>72251369</v>
      </c>
      <c r="AI6" s="31" t="s">
        <v>226</v>
      </c>
      <c r="AJ6" s="35">
        <v>1</v>
      </c>
      <c r="AK6" s="35"/>
      <c r="AL6" s="36"/>
      <c r="AM6" s="35"/>
      <c r="AN6" s="35"/>
      <c r="AO6" s="31" t="s">
        <v>311</v>
      </c>
      <c r="AP6" s="35">
        <v>900922190</v>
      </c>
      <c r="AQ6" s="35">
        <v>2</v>
      </c>
      <c r="AR6" s="31" t="s">
        <v>312</v>
      </c>
      <c r="AS6" s="35">
        <v>3142961861</v>
      </c>
      <c r="AT6" s="37" t="s">
        <v>313</v>
      </c>
      <c r="AU6" s="24" t="s">
        <v>23</v>
      </c>
    </row>
    <row r="7" spans="1:47" ht="38.25" x14ac:dyDescent="0.2">
      <c r="A7" s="19" t="s">
        <v>500</v>
      </c>
      <c r="B7" s="20">
        <v>1</v>
      </c>
      <c r="C7" s="20"/>
      <c r="D7" s="20"/>
      <c r="E7" s="20"/>
      <c r="F7" s="20"/>
      <c r="G7" s="20"/>
      <c r="H7" s="20"/>
      <c r="I7" s="21" t="s">
        <v>500</v>
      </c>
      <c r="J7" s="22" t="s">
        <v>22</v>
      </c>
      <c r="K7" s="24" t="s">
        <v>379</v>
      </c>
      <c r="L7" s="25" t="s">
        <v>501</v>
      </c>
      <c r="M7" s="65">
        <v>0</v>
      </c>
      <c r="N7" s="66">
        <v>0</v>
      </c>
      <c r="O7" s="26">
        <v>67100000</v>
      </c>
      <c r="P7" s="65">
        <v>0</v>
      </c>
      <c r="Q7" s="27">
        <f t="shared" si="0"/>
        <v>67100000</v>
      </c>
      <c r="R7" s="27">
        <f t="shared" si="1"/>
        <v>67100000</v>
      </c>
      <c r="S7" s="27">
        <f t="shared" si="2"/>
        <v>67100000</v>
      </c>
      <c r="T7" s="28">
        <v>44600</v>
      </c>
      <c r="U7" s="28">
        <v>44600</v>
      </c>
      <c r="V7" s="28">
        <v>44926</v>
      </c>
      <c r="W7" s="28">
        <v>44926</v>
      </c>
      <c r="X7" s="29">
        <v>21122</v>
      </c>
      <c r="Y7" s="23">
        <v>1755</v>
      </c>
      <c r="Z7" s="23">
        <v>165722</v>
      </c>
      <c r="AA7" s="30">
        <v>44600</v>
      </c>
      <c r="AB7" s="31" t="s">
        <v>25</v>
      </c>
      <c r="AC7" s="32" t="s">
        <v>25</v>
      </c>
      <c r="AD7" s="33">
        <v>44601</v>
      </c>
      <c r="AE7" s="33" t="s">
        <v>238</v>
      </c>
      <c r="AF7" s="46">
        <v>81720686</v>
      </c>
      <c r="AG7" s="31" t="s">
        <v>491</v>
      </c>
      <c r="AH7" s="35">
        <v>72251369</v>
      </c>
      <c r="AI7" s="31" t="s">
        <v>226</v>
      </c>
      <c r="AJ7" s="35"/>
      <c r="AK7" s="35"/>
      <c r="AL7" s="36"/>
      <c r="AM7" s="35">
        <v>1</v>
      </c>
      <c r="AN7" s="35"/>
      <c r="AO7" s="31" t="s">
        <v>157</v>
      </c>
      <c r="AP7" s="35">
        <v>901039882</v>
      </c>
      <c r="AQ7" s="35">
        <v>7</v>
      </c>
      <c r="AR7" s="31" t="s">
        <v>239</v>
      </c>
      <c r="AS7" s="35" t="s">
        <v>240</v>
      </c>
      <c r="AT7" s="37" t="s">
        <v>26</v>
      </c>
      <c r="AU7" s="24" t="s">
        <v>23</v>
      </c>
    </row>
    <row r="8" spans="1:47" ht="51" x14ac:dyDescent="0.2">
      <c r="A8" s="19" t="s">
        <v>503</v>
      </c>
      <c r="B8" s="36">
        <v>1</v>
      </c>
      <c r="C8" s="36"/>
      <c r="D8" s="36"/>
      <c r="E8" s="36"/>
      <c r="F8" s="36"/>
      <c r="G8" s="36"/>
      <c r="H8" s="36"/>
      <c r="I8" s="21" t="s">
        <v>495</v>
      </c>
      <c r="J8" s="22" t="s">
        <v>144</v>
      </c>
      <c r="K8" s="24" t="s">
        <v>355</v>
      </c>
      <c r="L8" s="25" t="s">
        <v>423</v>
      </c>
      <c r="M8" s="65">
        <v>0</v>
      </c>
      <c r="N8" s="66">
        <v>0</v>
      </c>
      <c r="O8" s="26">
        <v>12896000</v>
      </c>
      <c r="P8" s="65">
        <v>0</v>
      </c>
      <c r="Q8" s="27">
        <f t="shared" si="0"/>
        <v>12896000</v>
      </c>
      <c r="R8" s="27">
        <f t="shared" si="1"/>
        <v>12896000</v>
      </c>
      <c r="S8" s="27">
        <f t="shared" si="2"/>
        <v>12896000</v>
      </c>
      <c r="T8" s="28">
        <v>44602</v>
      </c>
      <c r="U8" s="28">
        <v>44606</v>
      </c>
      <c r="V8" s="28">
        <v>44926</v>
      </c>
      <c r="W8" s="28">
        <v>44926</v>
      </c>
      <c r="X8" s="29">
        <v>18222</v>
      </c>
      <c r="Y8" s="23">
        <v>1769</v>
      </c>
      <c r="Z8" s="23">
        <v>167122</v>
      </c>
      <c r="AA8" s="30">
        <v>44602</v>
      </c>
      <c r="AB8" s="31" t="s">
        <v>505</v>
      </c>
      <c r="AC8" s="32">
        <v>44606</v>
      </c>
      <c r="AD8" s="33">
        <v>44608</v>
      </c>
      <c r="AE8" s="33" t="s">
        <v>162</v>
      </c>
      <c r="AF8" s="46" t="s">
        <v>506</v>
      </c>
      <c r="AG8" s="31" t="s">
        <v>491</v>
      </c>
      <c r="AH8" s="35">
        <v>72251369</v>
      </c>
      <c r="AI8" s="31" t="s">
        <v>226</v>
      </c>
      <c r="AJ8" s="35"/>
      <c r="AK8" s="35"/>
      <c r="AL8" s="36">
        <v>1</v>
      </c>
      <c r="AM8" s="35"/>
      <c r="AN8" s="35"/>
      <c r="AO8" s="31" t="s">
        <v>186</v>
      </c>
      <c r="AP8" s="35">
        <v>900105250</v>
      </c>
      <c r="AQ8" s="35">
        <v>1</v>
      </c>
      <c r="AR8" s="31" t="s">
        <v>356</v>
      </c>
      <c r="AS8" s="35">
        <v>3152402261</v>
      </c>
      <c r="AT8" s="37" t="s">
        <v>357</v>
      </c>
      <c r="AU8" s="24" t="s">
        <v>23</v>
      </c>
    </row>
    <row r="9" spans="1:47" ht="38.25" x14ac:dyDescent="0.2">
      <c r="A9" s="19" t="s">
        <v>508</v>
      </c>
      <c r="B9" s="36"/>
      <c r="C9" s="36"/>
      <c r="D9" s="36">
        <v>1</v>
      </c>
      <c r="E9" s="36"/>
      <c r="F9" s="36"/>
      <c r="G9" s="36"/>
      <c r="H9" s="36"/>
      <c r="I9" s="21" t="s">
        <v>496</v>
      </c>
      <c r="J9" s="22" t="s">
        <v>140</v>
      </c>
      <c r="K9" s="24" t="s">
        <v>113</v>
      </c>
      <c r="L9" s="25" t="s">
        <v>388</v>
      </c>
      <c r="M9" s="65">
        <v>0</v>
      </c>
      <c r="N9" s="66">
        <v>0</v>
      </c>
      <c r="O9" s="26">
        <v>28244900</v>
      </c>
      <c r="P9" s="65">
        <v>0</v>
      </c>
      <c r="Q9" s="27">
        <f t="shared" si="0"/>
        <v>28244900</v>
      </c>
      <c r="R9" s="27">
        <f t="shared" si="1"/>
        <v>28244900</v>
      </c>
      <c r="S9" s="27">
        <f t="shared" si="2"/>
        <v>28244900</v>
      </c>
      <c r="T9" s="28">
        <v>44606</v>
      </c>
      <c r="U9" s="28">
        <v>44609</v>
      </c>
      <c r="V9" s="28">
        <v>44910</v>
      </c>
      <c r="W9" s="28">
        <v>44910</v>
      </c>
      <c r="X9" s="29">
        <v>20922</v>
      </c>
      <c r="Y9" s="23">
        <v>1795</v>
      </c>
      <c r="Z9" s="23">
        <v>169722</v>
      </c>
      <c r="AA9" s="30" t="s">
        <v>509</v>
      </c>
      <c r="AB9" s="31" t="s">
        <v>510</v>
      </c>
      <c r="AC9" s="32">
        <v>44609</v>
      </c>
      <c r="AD9" s="33">
        <v>44610</v>
      </c>
      <c r="AE9" s="33" t="s">
        <v>511</v>
      </c>
      <c r="AF9" s="34">
        <v>51871493</v>
      </c>
      <c r="AG9" s="31" t="s">
        <v>491</v>
      </c>
      <c r="AH9" s="35">
        <v>72251369</v>
      </c>
      <c r="AI9" s="31" t="s">
        <v>226</v>
      </c>
      <c r="AJ9" s="35"/>
      <c r="AK9" s="35">
        <v>1</v>
      </c>
      <c r="AL9" s="36"/>
      <c r="AM9" s="35"/>
      <c r="AN9" s="35"/>
      <c r="AO9" s="31" t="s">
        <v>211</v>
      </c>
      <c r="AP9" s="35">
        <v>800005736</v>
      </c>
      <c r="AQ9" s="35">
        <v>7</v>
      </c>
      <c r="AR9" s="31" t="s">
        <v>372</v>
      </c>
      <c r="AS9" s="35">
        <v>3484310</v>
      </c>
      <c r="AT9" s="37" t="s">
        <v>373</v>
      </c>
      <c r="AU9" s="24" t="s">
        <v>23</v>
      </c>
    </row>
    <row r="10" spans="1:47" ht="51" x14ac:dyDescent="0.2">
      <c r="A10" s="19" t="s">
        <v>512</v>
      </c>
      <c r="B10" s="36"/>
      <c r="C10" s="36"/>
      <c r="D10" s="36">
        <v>1</v>
      </c>
      <c r="E10" s="36"/>
      <c r="F10" s="36"/>
      <c r="G10" s="36"/>
      <c r="H10" s="36"/>
      <c r="I10" s="21" t="s">
        <v>495</v>
      </c>
      <c r="J10" s="22" t="s">
        <v>75</v>
      </c>
      <c r="K10" s="24" t="s">
        <v>513</v>
      </c>
      <c r="L10" s="25" t="s">
        <v>440</v>
      </c>
      <c r="M10" s="65">
        <v>0</v>
      </c>
      <c r="N10" s="66">
        <v>0</v>
      </c>
      <c r="O10" s="26">
        <v>24471755</v>
      </c>
      <c r="P10" s="65">
        <v>0</v>
      </c>
      <c r="Q10" s="27">
        <f t="shared" si="0"/>
        <v>24471755</v>
      </c>
      <c r="R10" s="27">
        <f t="shared" si="1"/>
        <v>24471755</v>
      </c>
      <c r="S10" s="27">
        <f t="shared" si="2"/>
        <v>24471755</v>
      </c>
      <c r="T10" s="28">
        <v>44613</v>
      </c>
      <c r="U10" s="28">
        <v>44627</v>
      </c>
      <c r="V10" s="28">
        <v>44910</v>
      </c>
      <c r="W10" s="28">
        <v>44910</v>
      </c>
      <c r="X10" s="29">
        <v>20722</v>
      </c>
      <c r="Y10" s="23">
        <v>1844</v>
      </c>
      <c r="Z10" s="23">
        <v>174622</v>
      </c>
      <c r="AA10" s="30">
        <v>44614</v>
      </c>
      <c r="AB10" s="31" t="s">
        <v>514</v>
      </c>
      <c r="AC10" s="32">
        <v>44621</v>
      </c>
      <c r="AD10" s="33">
        <v>44627</v>
      </c>
      <c r="AE10" s="33" t="s">
        <v>51</v>
      </c>
      <c r="AF10" s="34">
        <v>35418457</v>
      </c>
      <c r="AG10" s="31" t="s">
        <v>491</v>
      </c>
      <c r="AH10" s="35">
        <v>72251369</v>
      </c>
      <c r="AI10" s="31" t="s">
        <v>226</v>
      </c>
      <c r="AJ10" s="35">
        <v>1</v>
      </c>
      <c r="AK10" s="35"/>
      <c r="AL10" s="36"/>
      <c r="AM10" s="35"/>
      <c r="AN10" s="35"/>
      <c r="AO10" s="31" t="s">
        <v>188</v>
      </c>
      <c r="AP10" s="35">
        <v>900500349</v>
      </c>
      <c r="AQ10" s="35">
        <v>5</v>
      </c>
      <c r="AR10" s="31" t="s">
        <v>344</v>
      </c>
      <c r="AS10" s="35">
        <v>5415413</v>
      </c>
      <c r="AT10" s="37" t="s">
        <v>104</v>
      </c>
      <c r="AU10" s="24" t="s">
        <v>23</v>
      </c>
    </row>
    <row r="11" spans="1:47" ht="38.25" x14ac:dyDescent="0.2">
      <c r="A11" s="19" t="s">
        <v>515</v>
      </c>
      <c r="B11" s="36"/>
      <c r="C11" s="36"/>
      <c r="D11" s="36">
        <v>1</v>
      </c>
      <c r="E11" s="36"/>
      <c r="F11" s="36"/>
      <c r="G11" s="36"/>
      <c r="H11" s="36"/>
      <c r="I11" s="21" t="s">
        <v>502</v>
      </c>
      <c r="J11" s="22" t="s">
        <v>140</v>
      </c>
      <c r="K11" s="24" t="s">
        <v>189</v>
      </c>
      <c r="L11" s="25" t="s">
        <v>446</v>
      </c>
      <c r="M11" s="65">
        <v>0</v>
      </c>
      <c r="N11" s="66">
        <v>0</v>
      </c>
      <c r="O11" s="26">
        <v>59460000</v>
      </c>
      <c r="P11" s="65">
        <v>0</v>
      </c>
      <c r="Q11" s="27">
        <f t="shared" si="0"/>
        <v>59460000</v>
      </c>
      <c r="R11" s="27">
        <f t="shared" si="1"/>
        <v>59460000</v>
      </c>
      <c r="S11" s="27">
        <f t="shared" si="2"/>
        <v>59460000</v>
      </c>
      <c r="T11" s="28">
        <v>44614</v>
      </c>
      <c r="U11" s="28">
        <v>44616</v>
      </c>
      <c r="V11" s="28">
        <v>44910</v>
      </c>
      <c r="W11" s="28">
        <v>44910</v>
      </c>
      <c r="X11" s="29">
        <v>17822</v>
      </c>
      <c r="Y11" s="23">
        <v>1875</v>
      </c>
      <c r="Z11" s="23">
        <v>177722</v>
      </c>
      <c r="AA11" s="30">
        <v>44616</v>
      </c>
      <c r="AB11" s="31" t="s">
        <v>516</v>
      </c>
      <c r="AC11" s="32">
        <v>44616</v>
      </c>
      <c r="AD11" s="33">
        <v>44617</v>
      </c>
      <c r="AE11" s="33" t="s">
        <v>517</v>
      </c>
      <c r="AF11" s="34">
        <v>51720873</v>
      </c>
      <c r="AG11" s="31" t="s">
        <v>491</v>
      </c>
      <c r="AH11" s="35">
        <v>72251369</v>
      </c>
      <c r="AI11" s="31" t="s">
        <v>226</v>
      </c>
      <c r="AJ11" s="35">
        <v>1</v>
      </c>
      <c r="AK11" s="35"/>
      <c r="AL11" s="36"/>
      <c r="AM11" s="35"/>
      <c r="AN11" s="35"/>
      <c r="AO11" s="31" t="s">
        <v>190</v>
      </c>
      <c r="AP11" s="35">
        <v>830014072</v>
      </c>
      <c r="AQ11" s="35">
        <v>2</v>
      </c>
      <c r="AR11" s="31" t="s">
        <v>289</v>
      </c>
      <c r="AS11" s="35">
        <v>2445000</v>
      </c>
      <c r="AT11" s="37" t="s">
        <v>129</v>
      </c>
      <c r="AU11" s="24" t="s">
        <v>23</v>
      </c>
    </row>
    <row r="12" spans="1:47" ht="51" x14ac:dyDescent="0.2">
      <c r="A12" s="19" t="s">
        <v>518</v>
      </c>
      <c r="B12" s="36"/>
      <c r="C12" s="36"/>
      <c r="D12" s="36"/>
      <c r="E12" s="36">
        <v>1</v>
      </c>
      <c r="F12" s="36"/>
      <c r="G12" s="36"/>
      <c r="H12" s="36"/>
      <c r="I12" s="21" t="s">
        <v>486</v>
      </c>
      <c r="J12" s="22" t="s">
        <v>22</v>
      </c>
      <c r="K12" s="24" t="s">
        <v>519</v>
      </c>
      <c r="L12" s="25" t="s">
        <v>504</v>
      </c>
      <c r="M12" s="65">
        <v>0</v>
      </c>
      <c r="N12" s="66">
        <v>0</v>
      </c>
      <c r="O12" s="26">
        <v>348000000</v>
      </c>
      <c r="P12" s="65">
        <v>0</v>
      </c>
      <c r="Q12" s="27">
        <f t="shared" si="0"/>
        <v>348000000</v>
      </c>
      <c r="R12" s="27">
        <f t="shared" si="1"/>
        <v>348000000</v>
      </c>
      <c r="S12" s="27">
        <f t="shared" si="2"/>
        <v>348000000</v>
      </c>
      <c r="T12" s="28">
        <v>44610</v>
      </c>
      <c r="U12" s="28">
        <v>44614</v>
      </c>
      <c r="V12" s="28">
        <v>44926</v>
      </c>
      <c r="W12" s="28">
        <v>44926</v>
      </c>
      <c r="X12" s="29">
        <v>17722</v>
      </c>
      <c r="Y12" s="23">
        <v>1827</v>
      </c>
      <c r="Z12" s="23">
        <v>172922</v>
      </c>
      <c r="AA12" s="30">
        <v>44613</v>
      </c>
      <c r="AB12" s="31" t="s">
        <v>520</v>
      </c>
      <c r="AC12" s="32">
        <v>44614</v>
      </c>
      <c r="AD12" s="33">
        <v>44621</v>
      </c>
      <c r="AE12" s="33" t="s">
        <v>464</v>
      </c>
      <c r="AF12" s="46" t="s">
        <v>521</v>
      </c>
      <c r="AG12" s="31" t="s">
        <v>491</v>
      </c>
      <c r="AH12" s="35">
        <v>72251369</v>
      </c>
      <c r="AI12" s="31" t="s">
        <v>226</v>
      </c>
      <c r="AJ12" s="35">
        <v>1</v>
      </c>
      <c r="AK12" s="35"/>
      <c r="AL12" s="36"/>
      <c r="AM12" s="35"/>
      <c r="AN12" s="35"/>
      <c r="AO12" s="31" t="s">
        <v>522</v>
      </c>
      <c r="AP12" s="35">
        <v>805007083</v>
      </c>
      <c r="AQ12" s="35" t="s">
        <v>242</v>
      </c>
      <c r="AR12" s="31" t="s">
        <v>523</v>
      </c>
      <c r="AS12" s="35">
        <v>6665121</v>
      </c>
      <c r="AT12" s="37" t="s">
        <v>524</v>
      </c>
      <c r="AU12" s="24" t="s">
        <v>23</v>
      </c>
    </row>
    <row r="13" spans="1:47" ht="38.25" x14ac:dyDescent="0.2">
      <c r="A13" s="19" t="s">
        <v>525</v>
      </c>
      <c r="B13" s="36">
        <v>1</v>
      </c>
      <c r="C13" s="36"/>
      <c r="D13" s="36"/>
      <c r="E13" s="36"/>
      <c r="F13" s="36"/>
      <c r="G13" s="36"/>
      <c r="H13" s="36"/>
      <c r="I13" s="21" t="s">
        <v>507</v>
      </c>
      <c r="J13" s="22" t="s">
        <v>140</v>
      </c>
      <c r="K13" s="24" t="s">
        <v>526</v>
      </c>
      <c r="L13" s="25" t="s">
        <v>527</v>
      </c>
      <c r="M13" s="65">
        <v>0</v>
      </c>
      <c r="N13" s="66">
        <v>0</v>
      </c>
      <c r="O13" s="26">
        <v>4141759966</v>
      </c>
      <c r="P13" s="65">
        <v>0</v>
      </c>
      <c r="Q13" s="27">
        <f t="shared" si="0"/>
        <v>4141759966</v>
      </c>
      <c r="R13" s="27">
        <f t="shared" si="1"/>
        <v>4141759966</v>
      </c>
      <c r="S13" s="27">
        <f t="shared" si="2"/>
        <v>4141759966</v>
      </c>
      <c r="T13" s="28">
        <v>44613</v>
      </c>
      <c r="U13" s="28">
        <v>44616</v>
      </c>
      <c r="V13" s="28">
        <v>44910</v>
      </c>
      <c r="W13" s="28">
        <v>44910</v>
      </c>
      <c r="X13" s="29">
        <v>24122</v>
      </c>
      <c r="Y13" s="23">
        <v>1842</v>
      </c>
      <c r="Z13" s="23">
        <v>174422</v>
      </c>
      <c r="AA13" s="30">
        <v>44614</v>
      </c>
      <c r="AB13" s="31" t="s">
        <v>528</v>
      </c>
      <c r="AC13" s="32">
        <v>44616</v>
      </c>
      <c r="AD13" s="33">
        <v>44622</v>
      </c>
      <c r="AE13" s="33" t="s">
        <v>511</v>
      </c>
      <c r="AF13" s="46" t="s">
        <v>529</v>
      </c>
      <c r="AG13" s="31" t="s">
        <v>491</v>
      </c>
      <c r="AH13" s="35">
        <v>72251369</v>
      </c>
      <c r="AI13" s="31" t="s">
        <v>226</v>
      </c>
      <c r="AJ13" s="35"/>
      <c r="AK13" s="35">
        <v>1</v>
      </c>
      <c r="AL13" s="36"/>
      <c r="AM13" s="35"/>
      <c r="AN13" s="35"/>
      <c r="AO13" s="31" t="s">
        <v>367</v>
      </c>
      <c r="AP13" s="35">
        <v>860002428</v>
      </c>
      <c r="AQ13" s="35">
        <v>8</v>
      </c>
      <c r="AR13" s="31" t="s">
        <v>82</v>
      </c>
      <c r="AS13" s="35">
        <v>6675014</v>
      </c>
      <c r="AT13" s="37" t="s">
        <v>83</v>
      </c>
      <c r="AU13" s="24" t="s">
        <v>38</v>
      </c>
    </row>
    <row r="14" spans="1:47" ht="51" x14ac:dyDescent="0.2">
      <c r="A14" s="19" t="s">
        <v>530</v>
      </c>
      <c r="B14" s="36"/>
      <c r="C14" s="36"/>
      <c r="D14" s="36">
        <v>1</v>
      </c>
      <c r="E14" s="36"/>
      <c r="F14" s="36"/>
      <c r="G14" s="36"/>
      <c r="H14" s="36"/>
      <c r="I14" s="21" t="s">
        <v>508</v>
      </c>
      <c r="J14" s="22" t="s">
        <v>75</v>
      </c>
      <c r="K14" s="24" t="s">
        <v>100</v>
      </c>
      <c r="L14" s="25" t="s">
        <v>531</v>
      </c>
      <c r="M14" s="65">
        <v>0</v>
      </c>
      <c r="N14" s="66">
        <v>0</v>
      </c>
      <c r="O14" s="26">
        <v>46350000</v>
      </c>
      <c r="P14" s="65">
        <v>0</v>
      </c>
      <c r="Q14" s="27">
        <f t="shared" si="0"/>
        <v>46350000</v>
      </c>
      <c r="R14" s="27">
        <f t="shared" si="1"/>
        <v>46350000</v>
      </c>
      <c r="S14" s="27">
        <f t="shared" si="2"/>
        <v>46350000</v>
      </c>
      <c r="T14" s="28">
        <v>44613</v>
      </c>
      <c r="U14" s="28">
        <v>44615</v>
      </c>
      <c r="V14" s="28">
        <v>44910</v>
      </c>
      <c r="W14" s="28">
        <v>44910</v>
      </c>
      <c r="X14" s="29">
        <v>26322</v>
      </c>
      <c r="Y14" s="23">
        <v>274</v>
      </c>
      <c r="Z14" s="23">
        <v>174144</v>
      </c>
      <c r="AA14" s="30">
        <v>44613</v>
      </c>
      <c r="AB14" s="31" t="s">
        <v>532</v>
      </c>
      <c r="AC14" s="32">
        <v>44615</v>
      </c>
      <c r="AD14" s="33">
        <v>44617</v>
      </c>
      <c r="AE14" s="33" t="s">
        <v>51</v>
      </c>
      <c r="AF14" s="34">
        <v>35418457</v>
      </c>
      <c r="AG14" s="31" t="s">
        <v>491</v>
      </c>
      <c r="AH14" s="35">
        <v>72251369</v>
      </c>
      <c r="AI14" s="31" t="s">
        <v>226</v>
      </c>
      <c r="AJ14" s="35">
        <v>1</v>
      </c>
      <c r="AK14" s="35"/>
      <c r="AL14" s="36"/>
      <c r="AM14" s="35"/>
      <c r="AN14" s="35"/>
      <c r="AO14" s="31" t="s">
        <v>341</v>
      </c>
      <c r="AP14" s="35">
        <v>860506831</v>
      </c>
      <c r="AQ14" s="35">
        <v>7</v>
      </c>
      <c r="AR14" s="31" t="s">
        <v>275</v>
      </c>
      <c r="AS14" s="35">
        <v>6583100</v>
      </c>
      <c r="AT14" s="37" t="s">
        <v>50</v>
      </c>
      <c r="AU14" s="24" t="s">
        <v>23</v>
      </c>
    </row>
    <row r="15" spans="1:47" ht="38.25" x14ac:dyDescent="0.2">
      <c r="A15" s="19" t="s">
        <v>533</v>
      </c>
      <c r="B15" s="36">
        <v>1</v>
      </c>
      <c r="C15" s="36"/>
      <c r="D15" s="36"/>
      <c r="E15" s="36"/>
      <c r="F15" s="36"/>
      <c r="G15" s="36"/>
      <c r="H15" s="36"/>
      <c r="I15" s="21" t="s">
        <v>503</v>
      </c>
      <c r="J15" s="22" t="s">
        <v>140</v>
      </c>
      <c r="K15" s="24" t="s">
        <v>161</v>
      </c>
      <c r="L15" s="25" t="s">
        <v>534</v>
      </c>
      <c r="M15" s="65">
        <v>0</v>
      </c>
      <c r="N15" s="66">
        <v>0</v>
      </c>
      <c r="O15" s="26">
        <v>358494467</v>
      </c>
      <c r="P15" s="65">
        <v>0</v>
      </c>
      <c r="Q15" s="27">
        <f t="shared" si="0"/>
        <v>358494467</v>
      </c>
      <c r="R15" s="27">
        <f t="shared" si="1"/>
        <v>358494467</v>
      </c>
      <c r="S15" s="27">
        <f t="shared" si="2"/>
        <v>358494467</v>
      </c>
      <c r="T15" s="28">
        <v>44619</v>
      </c>
      <c r="U15" s="28">
        <v>44621</v>
      </c>
      <c r="V15" s="28">
        <v>44910</v>
      </c>
      <c r="W15" s="28">
        <v>44910</v>
      </c>
      <c r="X15" s="29">
        <v>23822</v>
      </c>
      <c r="Y15" s="23">
        <v>1924</v>
      </c>
      <c r="Z15" s="23">
        <v>182422</v>
      </c>
      <c r="AA15" s="30" t="s">
        <v>535</v>
      </c>
      <c r="AB15" s="31" t="s">
        <v>536</v>
      </c>
      <c r="AC15" s="32">
        <v>44621</v>
      </c>
      <c r="AD15" s="33">
        <v>44627</v>
      </c>
      <c r="AE15" s="33" t="s">
        <v>537</v>
      </c>
      <c r="AF15" s="34">
        <v>51871493</v>
      </c>
      <c r="AG15" s="31" t="s">
        <v>491</v>
      </c>
      <c r="AH15" s="35">
        <v>72251369</v>
      </c>
      <c r="AI15" s="31" t="s">
        <v>226</v>
      </c>
      <c r="AJ15" s="35"/>
      <c r="AK15" s="35">
        <v>1</v>
      </c>
      <c r="AL15" s="36"/>
      <c r="AM15" s="35"/>
      <c r="AN15" s="35"/>
      <c r="AO15" s="31" t="s">
        <v>396</v>
      </c>
      <c r="AP15" s="35">
        <v>860000580</v>
      </c>
      <c r="AQ15" s="35">
        <v>0</v>
      </c>
      <c r="AR15" s="31" t="s">
        <v>397</v>
      </c>
      <c r="AS15" s="35">
        <v>4252770</v>
      </c>
      <c r="AT15" s="37" t="s">
        <v>398</v>
      </c>
      <c r="AU15" s="24" t="s">
        <v>23</v>
      </c>
    </row>
    <row r="16" spans="1:47" ht="38.25" x14ac:dyDescent="0.2">
      <c r="A16" s="19" t="s">
        <v>538</v>
      </c>
      <c r="B16" s="36">
        <v>1</v>
      </c>
      <c r="C16" s="36"/>
      <c r="D16" s="36"/>
      <c r="E16" s="36"/>
      <c r="F16" s="36"/>
      <c r="G16" s="36"/>
      <c r="H16" s="36"/>
      <c r="I16" s="21" t="s">
        <v>512</v>
      </c>
      <c r="J16" s="22" t="s">
        <v>140</v>
      </c>
      <c r="K16" s="24" t="s">
        <v>539</v>
      </c>
      <c r="L16" s="25" t="s">
        <v>540</v>
      </c>
      <c r="M16" s="65">
        <v>0</v>
      </c>
      <c r="N16" s="66">
        <v>0</v>
      </c>
      <c r="O16" s="26">
        <v>33028701</v>
      </c>
      <c r="P16" s="65">
        <v>0</v>
      </c>
      <c r="Q16" s="27">
        <f t="shared" si="0"/>
        <v>33028701</v>
      </c>
      <c r="R16" s="27">
        <f t="shared" si="1"/>
        <v>33028701</v>
      </c>
      <c r="S16" s="27">
        <f t="shared" si="2"/>
        <v>33028701</v>
      </c>
      <c r="T16" s="28">
        <v>44616</v>
      </c>
      <c r="U16" s="28">
        <v>44617</v>
      </c>
      <c r="V16" s="28">
        <v>44910</v>
      </c>
      <c r="W16" s="28">
        <v>44910</v>
      </c>
      <c r="X16" s="29">
        <v>27522</v>
      </c>
      <c r="Y16" s="23">
        <v>1890</v>
      </c>
      <c r="Z16" s="23">
        <v>179222</v>
      </c>
      <c r="AA16" s="30">
        <v>44617</v>
      </c>
      <c r="AB16" s="31" t="s">
        <v>541</v>
      </c>
      <c r="AC16" s="32">
        <v>44617</v>
      </c>
      <c r="AD16" s="33">
        <v>44627</v>
      </c>
      <c r="AE16" s="33" t="s">
        <v>537</v>
      </c>
      <c r="AF16" s="34">
        <v>51871493</v>
      </c>
      <c r="AG16" s="31" t="s">
        <v>491</v>
      </c>
      <c r="AH16" s="35">
        <v>72251369</v>
      </c>
      <c r="AI16" s="31" t="s">
        <v>226</v>
      </c>
      <c r="AJ16" s="35"/>
      <c r="AK16" s="35">
        <v>1</v>
      </c>
      <c r="AL16" s="36"/>
      <c r="AM16" s="35"/>
      <c r="AN16" s="35"/>
      <c r="AO16" s="31" t="s">
        <v>136</v>
      </c>
      <c r="AP16" s="35">
        <v>900402080</v>
      </c>
      <c r="AQ16" s="35">
        <v>1</v>
      </c>
      <c r="AR16" s="31" t="s">
        <v>374</v>
      </c>
      <c r="AS16" s="35">
        <v>7560404</v>
      </c>
      <c r="AT16" s="37" t="s">
        <v>375</v>
      </c>
      <c r="AU16" s="24" t="s">
        <v>23</v>
      </c>
    </row>
    <row r="17" spans="1:47" ht="89.25" x14ac:dyDescent="0.2">
      <c r="A17" s="19" t="s">
        <v>542</v>
      </c>
      <c r="B17" s="36"/>
      <c r="C17" s="36"/>
      <c r="D17" s="36">
        <v>1</v>
      </c>
      <c r="E17" s="36"/>
      <c r="F17" s="36"/>
      <c r="G17" s="36"/>
      <c r="H17" s="36"/>
      <c r="I17" s="21" t="s">
        <v>525</v>
      </c>
      <c r="J17" s="22" t="s">
        <v>144</v>
      </c>
      <c r="K17" s="24" t="s">
        <v>189</v>
      </c>
      <c r="L17" s="25" t="s">
        <v>543</v>
      </c>
      <c r="M17" s="65">
        <v>0</v>
      </c>
      <c r="N17" s="66">
        <v>0</v>
      </c>
      <c r="O17" s="26">
        <v>7723968</v>
      </c>
      <c r="P17" s="65">
        <v>0</v>
      </c>
      <c r="Q17" s="27">
        <f t="shared" si="0"/>
        <v>7723968</v>
      </c>
      <c r="R17" s="27">
        <f t="shared" si="1"/>
        <v>7723968</v>
      </c>
      <c r="S17" s="27">
        <f t="shared" si="2"/>
        <v>7723968</v>
      </c>
      <c r="T17" s="28">
        <v>44623</v>
      </c>
      <c r="U17" s="28">
        <v>44624</v>
      </c>
      <c r="V17" s="28">
        <v>44910</v>
      </c>
      <c r="W17" s="28">
        <v>44910</v>
      </c>
      <c r="X17" s="29">
        <v>28122</v>
      </c>
      <c r="Y17" s="23">
        <v>1944</v>
      </c>
      <c r="Z17" s="23">
        <v>185022</v>
      </c>
      <c r="AA17" s="30">
        <v>44613</v>
      </c>
      <c r="AB17" s="31" t="s">
        <v>544</v>
      </c>
      <c r="AC17" s="32">
        <v>44623</v>
      </c>
      <c r="AD17" s="33">
        <v>44628</v>
      </c>
      <c r="AE17" s="33" t="s">
        <v>163</v>
      </c>
      <c r="AF17" s="34">
        <v>52886866</v>
      </c>
      <c r="AG17" s="31" t="s">
        <v>491</v>
      </c>
      <c r="AH17" s="35">
        <v>72251369</v>
      </c>
      <c r="AI17" s="31" t="s">
        <v>226</v>
      </c>
      <c r="AJ17" s="35"/>
      <c r="AK17" s="35">
        <v>1</v>
      </c>
      <c r="AL17" s="36"/>
      <c r="AM17" s="35"/>
      <c r="AN17" s="35"/>
      <c r="AO17" s="31" t="s">
        <v>190</v>
      </c>
      <c r="AP17" s="35">
        <v>830014072</v>
      </c>
      <c r="AQ17" s="35">
        <v>2</v>
      </c>
      <c r="AR17" s="31" t="s">
        <v>289</v>
      </c>
      <c r="AS17" s="35">
        <v>2445000</v>
      </c>
      <c r="AT17" s="37" t="s">
        <v>129</v>
      </c>
      <c r="AU17" s="24" t="s">
        <v>23</v>
      </c>
    </row>
    <row r="18" spans="1:47" ht="51" x14ac:dyDescent="0.2">
      <c r="A18" s="19" t="s">
        <v>545</v>
      </c>
      <c r="B18" s="36">
        <v>1</v>
      </c>
      <c r="C18" s="36"/>
      <c r="D18" s="36"/>
      <c r="E18" s="36"/>
      <c r="F18" s="36"/>
      <c r="G18" s="36"/>
      <c r="H18" s="36"/>
      <c r="I18" s="21" t="s">
        <v>515</v>
      </c>
      <c r="J18" s="22" t="s">
        <v>140</v>
      </c>
      <c r="K18" s="24" t="s">
        <v>546</v>
      </c>
      <c r="L18" s="25" t="s">
        <v>547</v>
      </c>
      <c r="M18" s="65">
        <v>0</v>
      </c>
      <c r="N18" s="66">
        <v>0</v>
      </c>
      <c r="O18" s="26">
        <v>3004869000</v>
      </c>
      <c r="P18" s="65">
        <v>0</v>
      </c>
      <c r="Q18" s="27">
        <f t="shared" si="0"/>
        <v>3004869000</v>
      </c>
      <c r="R18" s="27">
        <f t="shared" si="1"/>
        <v>3004869000</v>
      </c>
      <c r="S18" s="27">
        <f t="shared" si="2"/>
        <v>3004869000</v>
      </c>
      <c r="T18" s="28">
        <v>44623</v>
      </c>
      <c r="U18" s="28">
        <v>44624</v>
      </c>
      <c r="V18" s="28">
        <v>44915</v>
      </c>
      <c r="W18" s="28">
        <v>44915</v>
      </c>
      <c r="X18" s="29">
        <v>29222</v>
      </c>
      <c r="Y18" s="23">
        <v>1949</v>
      </c>
      <c r="Z18" s="23">
        <v>184922</v>
      </c>
      <c r="AA18" s="30">
        <v>44623</v>
      </c>
      <c r="AB18" s="31" t="s">
        <v>548</v>
      </c>
      <c r="AC18" s="32">
        <v>44624</v>
      </c>
      <c r="AD18" s="33">
        <v>44628</v>
      </c>
      <c r="AE18" s="33" t="s">
        <v>537</v>
      </c>
      <c r="AF18" s="34">
        <v>51871493</v>
      </c>
      <c r="AG18" s="31" t="s">
        <v>491</v>
      </c>
      <c r="AH18" s="35">
        <v>72251369</v>
      </c>
      <c r="AI18" s="31" t="s">
        <v>226</v>
      </c>
      <c r="AJ18" s="35"/>
      <c r="AK18" s="35">
        <v>1</v>
      </c>
      <c r="AL18" s="36"/>
      <c r="AM18" s="35"/>
      <c r="AN18" s="35"/>
      <c r="AO18" s="31" t="s">
        <v>392</v>
      </c>
      <c r="AP18" s="35">
        <v>860002392</v>
      </c>
      <c r="AQ18" s="35">
        <v>1</v>
      </c>
      <c r="AR18" s="31" t="s">
        <v>393</v>
      </c>
      <c r="AS18" s="35">
        <v>5924400</v>
      </c>
      <c r="AT18" s="37" t="s">
        <v>133</v>
      </c>
      <c r="AU18" s="24" t="s">
        <v>23</v>
      </c>
    </row>
    <row r="19" spans="1:47" ht="63.75" x14ac:dyDescent="0.2">
      <c r="A19" s="19" t="s">
        <v>549</v>
      </c>
      <c r="B19" s="36">
        <v>1</v>
      </c>
      <c r="C19" s="36"/>
      <c r="D19" s="36"/>
      <c r="E19" s="36"/>
      <c r="F19" s="36"/>
      <c r="G19" s="36"/>
      <c r="H19" s="36"/>
      <c r="I19" s="21" t="s">
        <v>518</v>
      </c>
      <c r="J19" s="22" t="s">
        <v>140</v>
      </c>
      <c r="K19" s="24" t="s">
        <v>121</v>
      </c>
      <c r="L19" s="25" t="s">
        <v>550</v>
      </c>
      <c r="M19" s="65">
        <v>0</v>
      </c>
      <c r="N19" s="66">
        <v>0</v>
      </c>
      <c r="O19" s="26">
        <v>1504000000</v>
      </c>
      <c r="P19" s="65">
        <v>0</v>
      </c>
      <c r="Q19" s="27">
        <f t="shared" si="0"/>
        <v>1504000000</v>
      </c>
      <c r="R19" s="27">
        <f t="shared" si="1"/>
        <v>1504000000</v>
      </c>
      <c r="S19" s="27">
        <f t="shared" si="2"/>
        <v>1504000000</v>
      </c>
      <c r="T19" s="28">
        <v>44617</v>
      </c>
      <c r="U19" s="28">
        <v>44621</v>
      </c>
      <c r="V19" s="28">
        <v>44915</v>
      </c>
      <c r="W19" s="28">
        <v>44915</v>
      </c>
      <c r="X19" s="29">
        <v>29422</v>
      </c>
      <c r="Y19" s="23">
        <v>1893</v>
      </c>
      <c r="Z19" s="23">
        <v>180022</v>
      </c>
      <c r="AA19" s="30">
        <v>44617</v>
      </c>
      <c r="AB19" s="31" t="s">
        <v>551</v>
      </c>
      <c r="AC19" s="32">
        <v>44621</v>
      </c>
      <c r="AD19" s="33">
        <v>44628</v>
      </c>
      <c r="AE19" s="33" t="s">
        <v>537</v>
      </c>
      <c r="AF19" s="34">
        <v>51871493</v>
      </c>
      <c r="AG19" s="31" t="s">
        <v>381</v>
      </c>
      <c r="AH19" s="35">
        <v>51725245</v>
      </c>
      <c r="AI19" s="31" t="s">
        <v>237</v>
      </c>
      <c r="AJ19" s="35"/>
      <c r="AK19" s="35">
        <v>1</v>
      </c>
      <c r="AL19" s="36"/>
      <c r="AM19" s="35"/>
      <c r="AN19" s="35"/>
      <c r="AO19" s="31" t="s">
        <v>134</v>
      </c>
      <c r="AP19" s="35">
        <v>860003216</v>
      </c>
      <c r="AQ19" s="35">
        <v>8</v>
      </c>
      <c r="AR19" s="31" t="s">
        <v>395</v>
      </c>
      <c r="AS19" s="35">
        <v>4178860</v>
      </c>
      <c r="AT19" s="37" t="s">
        <v>122</v>
      </c>
      <c r="AU19" s="24" t="s">
        <v>23</v>
      </c>
    </row>
    <row r="20" spans="1:47" ht="38.25" x14ac:dyDescent="0.2">
      <c r="A20" s="19" t="s">
        <v>552</v>
      </c>
      <c r="B20" s="36"/>
      <c r="C20" s="36"/>
      <c r="D20" s="36">
        <v>1</v>
      </c>
      <c r="E20" s="36"/>
      <c r="F20" s="36"/>
      <c r="G20" s="36"/>
      <c r="H20" s="36"/>
      <c r="I20" s="21" t="s">
        <v>553</v>
      </c>
      <c r="J20" s="22" t="s">
        <v>140</v>
      </c>
      <c r="K20" s="24" t="s">
        <v>554</v>
      </c>
      <c r="L20" s="25" t="s">
        <v>555</v>
      </c>
      <c r="M20" s="65">
        <v>0</v>
      </c>
      <c r="N20" s="66">
        <v>0</v>
      </c>
      <c r="O20" s="26">
        <v>29559600</v>
      </c>
      <c r="P20" s="65">
        <v>0</v>
      </c>
      <c r="Q20" s="27">
        <f t="shared" si="0"/>
        <v>29559600</v>
      </c>
      <c r="R20" s="27">
        <f t="shared" si="1"/>
        <v>29559600</v>
      </c>
      <c r="S20" s="27">
        <f t="shared" si="2"/>
        <v>29559600</v>
      </c>
      <c r="T20" s="28">
        <v>44622</v>
      </c>
      <c r="U20" s="28">
        <v>44628</v>
      </c>
      <c r="V20" s="28">
        <v>44910</v>
      </c>
      <c r="W20" s="28">
        <v>44910</v>
      </c>
      <c r="X20" s="29">
        <v>28622</v>
      </c>
      <c r="Y20" s="23">
        <v>1938</v>
      </c>
      <c r="Z20" s="23">
        <v>183922</v>
      </c>
      <c r="AA20" s="30">
        <v>44623</v>
      </c>
      <c r="AB20" s="31" t="s">
        <v>556</v>
      </c>
      <c r="AC20" s="32">
        <v>44628</v>
      </c>
      <c r="AD20" s="33">
        <v>44628</v>
      </c>
      <c r="AE20" s="33" t="s">
        <v>557</v>
      </c>
      <c r="AF20" s="34">
        <v>51871493</v>
      </c>
      <c r="AG20" s="31" t="s">
        <v>491</v>
      </c>
      <c r="AH20" s="35">
        <v>72251369</v>
      </c>
      <c r="AI20" s="31" t="s">
        <v>226</v>
      </c>
      <c r="AJ20" s="35"/>
      <c r="AK20" s="35">
        <v>1</v>
      </c>
      <c r="AL20" s="36"/>
      <c r="AM20" s="35"/>
      <c r="AN20" s="35"/>
      <c r="AO20" s="31" t="s">
        <v>84</v>
      </c>
      <c r="AP20" s="35">
        <v>860503326</v>
      </c>
      <c r="AQ20" s="35">
        <v>5</v>
      </c>
      <c r="AR20" s="31" t="s">
        <v>194</v>
      </c>
      <c r="AS20" s="35">
        <v>3102436399</v>
      </c>
      <c r="AT20" s="37" t="s">
        <v>195</v>
      </c>
      <c r="AU20" s="24" t="s">
        <v>23</v>
      </c>
    </row>
    <row r="21" spans="1:47" ht="76.5" x14ac:dyDescent="0.2">
      <c r="A21" s="19" t="s">
        <v>558</v>
      </c>
      <c r="B21" s="36"/>
      <c r="C21" s="36"/>
      <c r="D21" s="36">
        <v>1</v>
      </c>
      <c r="E21" s="36"/>
      <c r="F21" s="36"/>
      <c r="G21" s="36"/>
      <c r="H21" s="36"/>
      <c r="I21" s="21" t="s">
        <v>545</v>
      </c>
      <c r="J21" s="22" t="s">
        <v>140</v>
      </c>
      <c r="K21" s="24" t="s">
        <v>559</v>
      </c>
      <c r="L21" s="25" t="s">
        <v>560</v>
      </c>
      <c r="M21" s="65">
        <v>0</v>
      </c>
      <c r="N21" s="66">
        <v>0</v>
      </c>
      <c r="O21" s="26">
        <v>65000000</v>
      </c>
      <c r="P21" s="65">
        <v>0</v>
      </c>
      <c r="Q21" s="27">
        <f t="shared" si="0"/>
        <v>65000000</v>
      </c>
      <c r="R21" s="27">
        <f t="shared" si="1"/>
        <v>65000000</v>
      </c>
      <c r="S21" s="27">
        <f t="shared" si="2"/>
        <v>65000000</v>
      </c>
      <c r="T21" s="28">
        <v>44624</v>
      </c>
      <c r="U21" s="28">
        <v>44637</v>
      </c>
      <c r="V21" s="28">
        <v>44910</v>
      </c>
      <c r="W21" s="28">
        <v>44910</v>
      </c>
      <c r="X21" s="29">
        <v>20822</v>
      </c>
      <c r="Y21" s="23">
        <v>1963</v>
      </c>
      <c r="Z21" s="23">
        <v>186422</v>
      </c>
      <c r="AA21" s="30">
        <v>44627</v>
      </c>
      <c r="AB21" s="31" t="s">
        <v>561</v>
      </c>
      <c r="AC21" s="32">
        <v>44635</v>
      </c>
      <c r="AD21" s="33">
        <v>44637</v>
      </c>
      <c r="AE21" s="33" t="s">
        <v>69</v>
      </c>
      <c r="AF21" s="34">
        <v>51615847</v>
      </c>
      <c r="AG21" s="31" t="s">
        <v>491</v>
      </c>
      <c r="AH21" s="35">
        <v>72251369</v>
      </c>
      <c r="AI21" s="31" t="s">
        <v>226</v>
      </c>
      <c r="AJ21" s="35">
        <v>1</v>
      </c>
      <c r="AK21" s="35"/>
      <c r="AL21" s="36"/>
      <c r="AM21" s="35"/>
      <c r="AN21" s="35"/>
      <c r="AO21" s="31" t="s">
        <v>302</v>
      </c>
      <c r="AP21" s="35">
        <v>830039229</v>
      </c>
      <c r="AQ21" s="35">
        <v>1</v>
      </c>
      <c r="AR21" s="31" t="s">
        <v>131</v>
      </c>
      <c r="AS21" s="35">
        <v>6295045</v>
      </c>
      <c r="AT21" s="37" t="s">
        <v>303</v>
      </c>
      <c r="AU21" s="24" t="s">
        <v>23</v>
      </c>
    </row>
    <row r="22" spans="1:47" ht="38.25" x14ac:dyDescent="0.2">
      <c r="A22" s="19" t="s">
        <v>562</v>
      </c>
      <c r="B22" s="36"/>
      <c r="C22" s="36"/>
      <c r="D22" s="36">
        <v>1</v>
      </c>
      <c r="E22" s="36"/>
      <c r="F22" s="36"/>
      <c r="G22" s="36"/>
      <c r="H22" s="36"/>
      <c r="I22" s="21" t="s">
        <v>380</v>
      </c>
      <c r="J22" s="22" t="s">
        <v>140</v>
      </c>
      <c r="K22" s="24" t="s">
        <v>314</v>
      </c>
      <c r="L22" s="25" t="s">
        <v>422</v>
      </c>
      <c r="M22" s="65">
        <v>0</v>
      </c>
      <c r="N22" s="66">
        <v>0</v>
      </c>
      <c r="O22" s="26">
        <v>60136022</v>
      </c>
      <c r="P22" s="65">
        <v>0</v>
      </c>
      <c r="Q22" s="27">
        <f t="shared" si="0"/>
        <v>60136022</v>
      </c>
      <c r="R22" s="27">
        <f t="shared" si="1"/>
        <v>60136022</v>
      </c>
      <c r="S22" s="27">
        <f t="shared" si="2"/>
        <v>60136022</v>
      </c>
      <c r="T22" s="28">
        <v>44624</v>
      </c>
      <c r="U22" s="28">
        <v>44634</v>
      </c>
      <c r="V22" s="28">
        <v>44910</v>
      </c>
      <c r="W22" s="28">
        <v>44910</v>
      </c>
      <c r="X22" s="29">
        <v>23922</v>
      </c>
      <c r="Y22" s="23">
        <v>1962</v>
      </c>
      <c r="Z22" s="23">
        <v>186322</v>
      </c>
      <c r="AA22" s="30">
        <v>44627</v>
      </c>
      <c r="AB22" s="31" t="s">
        <v>563</v>
      </c>
      <c r="AC22" s="32">
        <v>44629</v>
      </c>
      <c r="AD22" s="33">
        <v>44634</v>
      </c>
      <c r="AE22" s="33" t="s">
        <v>564</v>
      </c>
      <c r="AF22" s="34">
        <v>1121872991</v>
      </c>
      <c r="AG22" s="31" t="s">
        <v>491</v>
      </c>
      <c r="AH22" s="35">
        <v>72251369</v>
      </c>
      <c r="AI22" s="31" t="s">
        <v>226</v>
      </c>
      <c r="AJ22" s="35"/>
      <c r="AK22" s="35">
        <v>1</v>
      </c>
      <c r="AL22" s="36"/>
      <c r="AM22" s="35"/>
      <c r="AN22" s="35"/>
      <c r="AO22" s="31" t="s">
        <v>315</v>
      </c>
      <c r="AP22" s="35">
        <v>900270461</v>
      </c>
      <c r="AQ22" s="35">
        <v>4</v>
      </c>
      <c r="AR22" s="31" t="s">
        <v>316</v>
      </c>
      <c r="AS22" s="35">
        <v>7032311</v>
      </c>
      <c r="AT22" s="37" t="s">
        <v>317</v>
      </c>
      <c r="AU22" s="24" t="s">
        <v>23</v>
      </c>
    </row>
    <row r="23" spans="1:47" ht="63.75" x14ac:dyDescent="0.2">
      <c r="A23" s="19" t="s">
        <v>565</v>
      </c>
      <c r="B23" s="36"/>
      <c r="C23" s="36"/>
      <c r="D23" s="36">
        <v>1</v>
      </c>
      <c r="E23" s="36"/>
      <c r="F23" s="36"/>
      <c r="G23" s="36"/>
      <c r="H23" s="36"/>
      <c r="I23" s="21" t="s">
        <v>566</v>
      </c>
      <c r="J23" s="22" t="s">
        <v>22</v>
      </c>
      <c r="K23" s="24" t="s">
        <v>567</v>
      </c>
      <c r="L23" s="25" t="s">
        <v>568</v>
      </c>
      <c r="M23" s="65">
        <v>0</v>
      </c>
      <c r="N23" s="66">
        <v>0</v>
      </c>
      <c r="O23" s="26">
        <v>41287000</v>
      </c>
      <c r="P23" s="65">
        <v>0</v>
      </c>
      <c r="Q23" s="27">
        <f t="shared" si="0"/>
        <v>41287000</v>
      </c>
      <c r="R23" s="27">
        <f t="shared" si="1"/>
        <v>41287000</v>
      </c>
      <c r="S23" s="27">
        <f t="shared" si="2"/>
        <v>41287000</v>
      </c>
      <c r="T23" s="28">
        <v>44623</v>
      </c>
      <c r="U23" s="28">
        <v>44638</v>
      </c>
      <c r="V23" s="28">
        <v>44926</v>
      </c>
      <c r="W23" s="28">
        <v>44926</v>
      </c>
      <c r="X23" s="29">
        <v>26222</v>
      </c>
      <c r="Y23" s="23">
        <v>1961</v>
      </c>
      <c r="Z23" s="23">
        <v>186222</v>
      </c>
      <c r="AA23" s="30">
        <v>44627</v>
      </c>
      <c r="AB23" s="31" t="s">
        <v>569</v>
      </c>
      <c r="AC23" s="32">
        <v>44637</v>
      </c>
      <c r="AD23" s="33">
        <v>44638</v>
      </c>
      <c r="AE23" s="33" t="s">
        <v>105</v>
      </c>
      <c r="AF23" s="34">
        <v>51720873</v>
      </c>
      <c r="AG23" s="31" t="s">
        <v>491</v>
      </c>
      <c r="AH23" s="35">
        <v>72251369</v>
      </c>
      <c r="AI23" s="31" t="s">
        <v>226</v>
      </c>
      <c r="AJ23" s="35"/>
      <c r="AK23" s="35">
        <v>1</v>
      </c>
      <c r="AL23" s="36"/>
      <c r="AM23" s="35"/>
      <c r="AN23" s="35"/>
      <c r="AO23" s="31" t="s">
        <v>570</v>
      </c>
      <c r="AP23" s="35">
        <v>900349494</v>
      </c>
      <c r="AQ23" s="35">
        <v>9</v>
      </c>
      <c r="AR23" s="31" t="s">
        <v>571</v>
      </c>
      <c r="AS23" s="35">
        <v>3183123620</v>
      </c>
      <c r="AT23" s="37" t="s">
        <v>572</v>
      </c>
      <c r="AU23" s="24" t="s">
        <v>23</v>
      </c>
    </row>
    <row r="24" spans="1:47" ht="51" x14ac:dyDescent="0.2">
      <c r="A24" s="19" t="s">
        <v>573</v>
      </c>
      <c r="B24" s="36"/>
      <c r="C24" s="36"/>
      <c r="D24" s="36"/>
      <c r="E24" s="36">
        <v>1</v>
      </c>
      <c r="F24" s="36"/>
      <c r="G24" s="36"/>
      <c r="H24" s="36"/>
      <c r="I24" s="21" t="s">
        <v>574</v>
      </c>
      <c r="J24" s="22" t="s">
        <v>22</v>
      </c>
      <c r="K24" s="24" t="s">
        <v>575</v>
      </c>
      <c r="L24" s="25" t="s">
        <v>576</v>
      </c>
      <c r="M24" s="65">
        <v>0</v>
      </c>
      <c r="N24" s="66">
        <v>0</v>
      </c>
      <c r="O24" s="26">
        <v>229450000</v>
      </c>
      <c r="P24" s="65">
        <v>0</v>
      </c>
      <c r="Q24" s="27">
        <f t="shared" si="0"/>
        <v>229450000</v>
      </c>
      <c r="R24" s="27">
        <f t="shared" si="1"/>
        <v>229450000</v>
      </c>
      <c r="S24" s="27">
        <f t="shared" si="2"/>
        <v>229450000</v>
      </c>
      <c r="T24" s="28">
        <v>44630</v>
      </c>
      <c r="U24" s="28">
        <v>44636</v>
      </c>
      <c r="V24" s="28">
        <v>44712</v>
      </c>
      <c r="W24" s="28">
        <v>44712</v>
      </c>
      <c r="X24" s="29">
        <v>27722</v>
      </c>
      <c r="Y24" s="23">
        <v>2045</v>
      </c>
      <c r="Z24" s="23">
        <v>194322</v>
      </c>
      <c r="AA24" s="30">
        <v>44635</v>
      </c>
      <c r="AB24" s="31" t="s">
        <v>25</v>
      </c>
      <c r="AC24" s="32" t="s">
        <v>25</v>
      </c>
      <c r="AD24" s="33">
        <v>44636</v>
      </c>
      <c r="AE24" s="33" t="s">
        <v>185</v>
      </c>
      <c r="AF24" s="34">
        <v>52119736</v>
      </c>
      <c r="AG24" s="31" t="s">
        <v>491</v>
      </c>
      <c r="AH24" s="35">
        <v>72251369</v>
      </c>
      <c r="AI24" s="31" t="s">
        <v>226</v>
      </c>
      <c r="AJ24" s="35"/>
      <c r="AK24" s="35"/>
      <c r="AL24" s="36">
        <v>1</v>
      </c>
      <c r="AM24" s="35"/>
      <c r="AN24" s="35"/>
      <c r="AO24" s="31" t="s">
        <v>577</v>
      </c>
      <c r="AP24" s="35">
        <v>901052834</v>
      </c>
      <c r="AQ24" s="35">
        <v>7</v>
      </c>
      <c r="AR24" s="31" t="s">
        <v>578</v>
      </c>
      <c r="AS24" s="35">
        <v>3476949</v>
      </c>
      <c r="AT24" s="37" t="s">
        <v>579</v>
      </c>
      <c r="AU24" s="24" t="s">
        <v>23</v>
      </c>
    </row>
    <row r="25" spans="1:47" ht="63.75" x14ac:dyDescent="0.2">
      <c r="A25" s="19" t="s">
        <v>580</v>
      </c>
      <c r="B25" s="36"/>
      <c r="C25" s="36"/>
      <c r="D25" s="36">
        <v>1</v>
      </c>
      <c r="E25" s="36"/>
      <c r="F25" s="36"/>
      <c r="G25" s="36"/>
      <c r="H25" s="36"/>
      <c r="I25" s="21" t="s">
        <v>383</v>
      </c>
      <c r="J25" s="22" t="s">
        <v>140</v>
      </c>
      <c r="K25" s="24" t="s">
        <v>286</v>
      </c>
      <c r="L25" s="25" t="s">
        <v>581</v>
      </c>
      <c r="M25" s="65">
        <v>0</v>
      </c>
      <c r="N25" s="66">
        <v>0</v>
      </c>
      <c r="O25" s="26">
        <v>28650000</v>
      </c>
      <c r="P25" s="65">
        <v>0</v>
      </c>
      <c r="Q25" s="27">
        <f t="shared" si="0"/>
        <v>28650000</v>
      </c>
      <c r="R25" s="27">
        <f t="shared" si="1"/>
        <v>28650000</v>
      </c>
      <c r="S25" s="27">
        <f t="shared" si="2"/>
        <v>28650000</v>
      </c>
      <c r="T25" s="28">
        <v>44628</v>
      </c>
      <c r="U25" s="28">
        <v>44636</v>
      </c>
      <c r="V25" s="28">
        <v>44910</v>
      </c>
      <c r="W25" s="28">
        <v>44910</v>
      </c>
      <c r="X25" s="29">
        <v>28722</v>
      </c>
      <c r="Y25" s="23">
        <v>1997</v>
      </c>
      <c r="Z25" s="23">
        <v>189822</v>
      </c>
      <c r="AA25" s="30">
        <v>44629</v>
      </c>
      <c r="AB25" s="31" t="s">
        <v>582</v>
      </c>
      <c r="AC25" s="32">
        <v>44635</v>
      </c>
      <c r="AD25" s="33">
        <v>44636</v>
      </c>
      <c r="AE25" s="33" t="s">
        <v>163</v>
      </c>
      <c r="AF25" s="34">
        <v>52886866</v>
      </c>
      <c r="AG25" s="31" t="s">
        <v>491</v>
      </c>
      <c r="AH25" s="35">
        <v>72251369</v>
      </c>
      <c r="AI25" s="31" t="s">
        <v>226</v>
      </c>
      <c r="AJ25" s="35"/>
      <c r="AK25" s="35">
        <v>1</v>
      </c>
      <c r="AL25" s="36"/>
      <c r="AM25" s="35"/>
      <c r="AN25" s="35"/>
      <c r="AO25" s="31" t="s">
        <v>287</v>
      </c>
      <c r="AP25" s="35">
        <v>900723227</v>
      </c>
      <c r="AQ25" s="35">
        <v>2</v>
      </c>
      <c r="AR25" s="31" t="s">
        <v>288</v>
      </c>
      <c r="AS25" s="35">
        <v>7456911</v>
      </c>
      <c r="AT25" s="37" t="s">
        <v>583</v>
      </c>
      <c r="AU25" s="24" t="s">
        <v>23</v>
      </c>
    </row>
    <row r="26" spans="1:47" ht="63.75" x14ac:dyDescent="0.2">
      <c r="A26" s="19" t="s">
        <v>584</v>
      </c>
      <c r="B26" s="36"/>
      <c r="C26" s="36"/>
      <c r="D26" s="36">
        <v>1</v>
      </c>
      <c r="E26" s="36"/>
      <c r="F26" s="36"/>
      <c r="G26" s="36"/>
      <c r="H26" s="36"/>
      <c r="I26" s="21" t="s">
        <v>585</v>
      </c>
      <c r="J26" s="22" t="s">
        <v>140</v>
      </c>
      <c r="K26" s="24" t="s">
        <v>128</v>
      </c>
      <c r="L26" s="25" t="s">
        <v>581</v>
      </c>
      <c r="M26" s="65">
        <v>0</v>
      </c>
      <c r="N26" s="66">
        <v>0</v>
      </c>
      <c r="O26" s="26">
        <v>30766500</v>
      </c>
      <c r="P26" s="65">
        <v>0</v>
      </c>
      <c r="Q26" s="27">
        <f t="shared" si="0"/>
        <v>30766500</v>
      </c>
      <c r="R26" s="27">
        <f t="shared" si="1"/>
        <v>30766500</v>
      </c>
      <c r="S26" s="27">
        <f t="shared" si="2"/>
        <v>30766500</v>
      </c>
      <c r="T26" s="28">
        <v>44627</v>
      </c>
      <c r="U26" s="28">
        <v>44634</v>
      </c>
      <c r="V26" s="28">
        <v>44910</v>
      </c>
      <c r="W26" s="28">
        <v>44910</v>
      </c>
      <c r="X26" s="29">
        <v>28722</v>
      </c>
      <c r="Y26" s="23">
        <v>1968</v>
      </c>
      <c r="Z26" s="23">
        <v>186922</v>
      </c>
      <c r="AA26" s="30">
        <v>44628</v>
      </c>
      <c r="AB26" s="31" t="s">
        <v>586</v>
      </c>
      <c r="AC26" s="32">
        <v>44629</v>
      </c>
      <c r="AD26" s="33">
        <v>44634</v>
      </c>
      <c r="AE26" s="33" t="s">
        <v>163</v>
      </c>
      <c r="AF26" s="34">
        <v>52886866</v>
      </c>
      <c r="AG26" s="31" t="s">
        <v>491</v>
      </c>
      <c r="AH26" s="35">
        <v>72251369</v>
      </c>
      <c r="AI26" s="31" t="s">
        <v>226</v>
      </c>
      <c r="AJ26" s="35"/>
      <c r="AK26" s="35">
        <v>1</v>
      </c>
      <c r="AL26" s="36"/>
      <c r="AM26" s="35"/>
      <c r="AN26" s="35"/>
      <c r="AO26" s="31" t="s">
        <v>190</v>
      </c>
      <c r="AP26" s="35">
        <v>830014072</v>
      </c>
      <c r="AQ26" s="35">
        <v>2</v>
      </c>
      <c r="AR26" s="31" t="s">
        <v>289</v>
      </c>
      <c r="AS26" s="35">
        <v>2445000</v>
      </c>
      <c r="AT26" s="37" t="s">
        <v>129</v>
      </c>
      <c r="AU26" s="24" t="s">
        <v>23</v>
      </c>
    </row>
    <row r="27" spans="1:47" ht="51" x14ac:dyDescent="0.2">
      <c r="A27" s="19" t="s">
        <v>587</v>
      </c>
      <c r="B27" s="36">
        <v>1</v>
      </c>
      <c r="C27" s="36"/>
      <c r="D27" s="36"/>
      <c r="E27" s="36"/>
      <c r="F27" s="36"/>
      <c r="G27" s="36"/>
      <c r="H27" s="36"/>
      <c r="I27" s="21" t="s">
        <v>538</v>
      </c>
      <c r="J27" s="22" t="s">
        <v>140</v>
      </c>
      <c r="K27" s="24" t="s">
        <v>179</v>
      </c>
      <c r="L27" s="25" t="s">
        <v>588</v>
      </c>
      <c r="M27" s="65">
        <v>0</v>
      </c>
      <c r="N27" s="66">
        <v>0</v>
      </c>
      <c r="O27" s="26">
        <v>65000000</v>
      </c>
      <c r="P27" s="65">
        <v>0</v>
      </c>
      <c r="Q27" s="27">
        <f t="shared" si="0"/>
        <v>65000000</v>
      </c>
      <c r="R27" s="27">
        <f t="shared" si="1"/>
        <v>65000000</v>
      </c>
      <c r="S27" s="27">
        <f t="shared" si="2"/>
        <v>65000000</v>
      </c>
      <c r="T27" s="28">
        <v>44628</v>
      </c>
      <c r="U27" s="28">
        <v>44628</v>
      </c>
      <c r="V27" s="28">
        <v>44895</v>
      </c>
      <c r="W27" s="28">
        <v>44895</v>
      </c>
      <c r="X27" s="29">
        <v>29622</v>
      </c>
      <c r="Y27" s="23">
        <v>1967</v>
      </c>
      <c r="Z27" s="23">
        <v>186822</v>
      </c>
      <c r="AA27" s="30">
        <v>44628</v>
      </c>
      <c r="AB27" s="31" t="s">
        <v>589</v>
      </c>
      <c r="AC27" s="32">
        <v>44628</v>
      </c>
      <c r="AD27" s="33">
        <v>44628</v>
      </c>
      <c r="AE27" s="33" t="s">
        <v>69</v>
      </c>
      <c r="AF27" s="34">
        <v>51615847</v>
      </c>
      <c r="AG27" s="31" t="s">
        <v>491</v>
      </c>
      <c r="AH27" s="35">
        <v>72251369</v>
      </c>
      <c r="AI27" s="31" t="s">
        <v>226</v>
      </c>
      <c r="AJ27" s="35">
        <v>1</v>
      </c>
      <c r="AK27" s="35"/>
      <c r="AL27" s="36"/>
      <c r="AM27" s="35"/>
      <c r="AN27" s="35"/>
      <c r="AO27" s="31" t="s">
        <v>399</v>
      </c>
      <c r="AP27" s="35">
        <v>860019041</v>
      </c>
      <c r="AQ27" s="35">
        <v>6</v>
      </c>
      <c r="AR27" s="31" t="s">
        <v>260</v>
      </c>
      <c r="AS27" s="35">
        <v>6544666</v>
      </c>
      <c r="AT27" s="37" t="s">
        <v>54</v>
      </c>
      <c r="AU27" s="24" t="s">
        <v>23</v>
      </c>
    </row>
    <row r="28" spans="1:47" ht="38.25" x14ac:dyDescent="0.2">
      <c r="A28" s="19" t="s">
        <v>590</v>
      </c>
      <c r="B28" s="36">
        <v>1</v>
      </c>
      <c r="C28" s="36"/>
      <c r="D28" s="36"/>
      <c r="E28" s="36"/>
      <c r="F28" s="36"/>
      <c r="G28" s="36"/>
      <c r="H28" s="36"/>
      <c r="I28" s="21" t="s">
        <v>585</v>
      </c>
      <c r="J28" s="22" t="s">
        <v>140</v>
      </c>
      <c r="K28" s="24" t="s">
        <v>400</v>
      </c>
      <c r="L28" s="25" t="s">
        <v>591</v>
      </c>
      <c r="M28" s="65">
        <v>0</v>
      </c>
      <c r="N28" s="66">
        <v>0</v>
      </c>
      <c r="O28" s="26">
        <v>1335574483</v>
      </c>
      <c r="P28" s="65">
        <v>0</v>
      </c>
      <c r="Q28" s="27">
        <f t="shared" si="0"/>
        <v>1335574483</v>
      </c>
      <c r="R28" s="27">
        <f t="shared" si="1"/>
        <v>1335574483</v>
      </c>
      <c r="S28" s="27">
        <f t="shared" si="2"/>
        <v>1335574483</v>
      </c>
      <c r="T28" s="28">
        <v>44643</v>
      </c>
      <c r="U28" s="28">
        <v>44658</v>
      </c>
      <c r="V28" s="28">
        <v>44910</v>
      </c>
      <c r="W28" s="28">
        <v>44910</v>
      </c>
      <c r="X28" s="29">
        <v>27422</v>
      </c>
      <c r="Y28" s="23">
        <v>2115</v>
      </c>
      <c r="Z28" s="23">
        <v>201622</v>
      </c>
      <c r="AA28" s="30">
        <v>44643</v>
      </c>
      <c r="AB28" s="31" t="s">
        <v>592</v>
      </c>
      <c r="AC28" s="32">
        <v>44655</v>
      </c>
      <c r="AD28" s="33">
        <v>44658</v>
      </c>
      <c r="AE28" s="33" t="s">
        <v>484</v>
      </c>
      <c r="AF28" s="34">
        <v>51871493</v>
      </c>
      <c r="AG28" s="31" t="s">
        <v>491</v>
      </c>
      <c r="AH28" s="35">
        <v>72251369</v>
      </c>
      <c r="AI28" s="31" t="s">
        <v>226</v>
      </c>
      <c r="AJ28" s="35"/>
      <c r="AK28" s="35">
        <v>1</v>
      </c>
      <c r="AL28" s="36"/>
      <c r="AM28" s="35"/>
      <c r="AN28" s="35"/>
      <c r="AO28" s="31" t="s">
        <v>401</v>
      </c>
      <c r="AP28" s="35">
        <v>900783939</v>
      </c>
      <c r="AQ28" s="35">
        <v>4</v>
      </c>
      <c r="AR28" s="31" t="s">
        <v>402</v>
      </c>
      <c r="AS28" s="35">
        <v>6393600</v>
      </c>
      <c r="AT28" s="37" t="s">
        <v>593</v>
      </c>
      <c r="AU28" s="24" t="s">
        <v>23</v>
      </c>
    </row>
    <row r="29" spans="1:47" ht="51" x14ac:dyDescent="0.2">
      <c r="A29" s="19" t="s">
        <v>594</v>
      </c>
      <c r="B29" s="36"/>
      <c r="C29" s="36"/>
      <c r="D29" s="36">
        <v>1</v>
      </c>
      <c r="E29" s="36"/>
      <c r="F29" s="36"/>
      <c r="G29" s="36"/>
      <c r="H29" s="36"/>
      <c r="I29" s="21" t="s">
        <v>595</v>
      </c>
      <c r="J29" s="22" t="s">
        <v>144</v>
      </c>
      <c r="K29" s="24" t="s">
        <v>519</v>
      </c>
      <c r="L29" s="25" t="s">
        <v>596</v>
      </c>
      <c r="M29" s="65">
        <v>0</v>
      </c>
      <c r="N29" s="66">
        <v>0</v>
      </c>
      <c r="O29" s="26">
        <v>34500000</v>
      </c>
      <c r="P29" s="65">
        <v>0</v>
      </c>
      <c r="Q29" s="27">
        <f t="shared" si="0"/>
        <v>34500000</v>
      </c>
      <c r="R29" s="27">
        <f t="shared" si="1"/>
        <v>34500000</v>
      </c>
      <c r="S29" s="27">
        <f t="shared" si="2"/>
        <v>34500000</v>
      </c>
      <c r="T29" s="28">
        <v>44628</v>
      </c>
      <c r="U29" s="28">
        <v>44630</v>
      </c>
      <c r="V29" s="28">
        <v>44910</v>
      </c>
      <c r="W29" s="28">
        <v>44910</v>
      </c>
      <c r="X29" s="29">
        <v>37122</v>
      </c>
      <c r="Y29" s="23">
        <v>1971</v>
      </c>
      <c r="Z29" s="23">
        <v>187122</v>
      </c>
      <c r="AA29" s="30">
        <v>44629</v>
      </c>
      <c r="AB29" s="31" t="s">
        <v>597</v>
      </c>
      <c r="AC29" s="32">
        <v>44630</v>
      </c>
      <c r="AD29" s="33">
        <v>44636</v>
      </c>
      <c r="AE29" s="33" t="s">
        <v>598</v>
      </c>
      <c r="AF29" s="34">
        <v>1106395065</v>
      </c>
      <c r="AG29" s="31" t="s">
        <v>491</v>
      </c>
      <c r="AH29" s="35">
        <v>72251369</v>
      </c>
      <c r="AI29" s="31" t="s">
        <v>226</v>
      </c>
      <c r="AJ29" s="35"/>
      <c r="AK29" s="35"/>
      <c r="AL29" s="36">
        <v>1</v>
      </c>
      <c r="AM29" s="35"/>
      <c r="AN29" s="35"/>
      <c r="AO29" s="31" t="s">
        <v>522</v>
      </c>
      <c r="AP29" s="35">
        <v>805007083</v>
      </c>
      <c r="AQ29" s="35">
        <v>3</v>
      </c>
      <c r="AR29" s="31" t="s">
        <v>523</v>
      </c>
      <c r="AS29" s="35">
        <v>6665121</v>
      </c>
      <c r="AT29" s="37" t="s">
        <v>524</v>
      </c>
      <c r="AU29" s="24" t="s">
        <v>38</v>
      </c>
    </row>
    <row r="30" spans="1:47" ht="38.25" x14ac:dyDescent="0.2">
      <c r="A30" s="19" t="s">
        <v>599</v>
      </c>
      <c r="B30" s="36"/>
      <c r="C30" s="36"/>
      <c r="D30" s="36">
        <v>1</v>
      </c>
      <c r="E30" s="36"/>
      <c r="F30" s="36"/>
      <c r="G30" s="36"/>
      <c r="H30" s="36"/>
      <c r="I30" s="21" t="s">
        <v>600</v>
      </c>
      <c r="J30" s="22" t="s">
        <v>140</v>
      </c>
      <c r="K30" s="24" t="s">
        <v>601</v>
      </c>
      <c r="L30" s="25" t="s">
        <v>425</v>
      </c>
      <c r="M30" s="65">
        <v>0</v>
      </c>
      <c r="N30" s="66">
        <v>0</v>
      </c>
      <c r="O30" s="26">
        <v>29779200</v>
      </c>
      <c r="P30" s="65">
        <v>0</v>
      </c>
      <c r="Q30" s="27">
        <f t="shared" si="0"/>
        <v>29779200</v>
      </c>
      <c r="R30" s="27">
        <f t="shared" si="1"/>
        <v>29779200</v>
      </c>
      <c r="S30" s="27">
        <f t="shared" si="2"/>
        <v>29779200</v>
      </c>
      <c r="T30" s="28">
        <v>44635</v>
      </c>
      <c r="U30" s="28">
        <v>44670</v>
      </c>
      <c r="V30" s="28">
        <v>44910</v>
      </c>
      <c r="W30" s="28">
        <v>44910</v>
      </c>
      <c r="X30" s="29">
        <v>28922</v>
      </c>
      <c r="Y30" s="23">
        <v>2167</v>
      </c>
      <c r="Z30" s="23">
        <v>207222</v>
      </c>
      <c r="AA30" s="30">
        <v>44645</v>
      </c>
      <c r="AB30" s="31" t="s">
        <v>602</v>
      </c>
      <c r="AC30" s="32">
        <v>44669</v>
      </c>
      <c r="AD30" s="33">
        <v>44670</v>
      </c>
      <c r="AE30" s="33" t="s">
        <v>484</v>
      </c>
      <c r="AF30" s="34">
        <v>51871493</v>
      </c>
      <c r="AG30" s="31" t="s">
        <v>491</v>
      </c>
      <c r="AH30" s="35">
        <v>72251369</v>
      </c>
      <c r="AI30" s="31" t="s">
        <v>226</v>
      </c>
      <c r="AJ30" s="35"/>
      <c r="AK30" s="35">
        <v>1</v>
      </c>
      <c r="AL30" s="36"/>
      <c r="AM30" s="35"/>
      <c r="AN30" s="35"/>
      <c r="AO30" s="31" t="s">
        <v>603</v>
      </c>
      <c r="AP30" s="35">
        <v>900520676</v>
      </c>
      <c r="AQ30" s="35">
        <v>4</v>
      </c>
      <c r="AR30" s="31" t="s">
        <v>604</v>
      </c>
      <c r="AS30" s="35">
        <v>3225713</v>
      </c>
      <c r="AT30" s="37" t="s">
        <v>605</v>
      </c>
      <c r="AU30" s="24" t="s">
        <v>23</v>
      </c>
    </row>
    <row r="31" spans="1:47" ht="63.75" x14ac:dyDescent="0.2">
      <c r="A31" s="19" t="s">
        <v>606</v>
      </c>
      <c r="B31" s="36"/>
      <c r="C31" s="36"/>
      <c r="D31" s="36">
        <v>1</v>
      </c>
      <c r="E31" s="36"/>
      <c r="F31" s="36"/>
      <c r="G31" s="36"/>
      <c r="H31" s="36"/>
      <c r="I31" s="21" t="s">
        <v>607</v>
      </c>
      <c r="J31" s="22" t="s">
        <v>75</v>
      </c>
      <c r="K31" s="24" t="s">
        <v>257</v>
      </c>
      <c r="L31" s="25" t="s">
        <v>608</v>
      </c>
      <c r="M31" s="65">
        <v>0</v>
      </c>
      <c r="N31" s="66">
        <v>0</v>
      </c>
      <c r="O31" s="26">
        <v>55900000</v>
      </c>
      <c r="P31" s="65">
        <v>0</v>
      </c>
      <c r="Q31" s="27">
        <f t="shared" si="0"/>
        <v>55900000</v>
      </c>
      <c r="R31" s="27">
        <f t="shared" si="1"/>
        <v>55900000</v>
      </c>
      <c r="S31" s="27">
        <f t="shared" si="2"/>
        <v>55900000</v>
      </c>
      <c r="T31" s="28">
        <v>44629</v>
      </c>
      <c r="U31" s="28">
        <v>44635</v>
      </c>
      <c r="V31" s="28">
        <v>44910</v>
      </c>
      <c r="W31" s="28">
        <v>44910</v>
      </c>
      <c r="X31" s="29">
        <v>32222</v>
      </c>
      <c r="Y31" s="23">
        <v>2003</v>
      </c>
      <c r="Z31" s="23">
        <v>190322</v>
      </c>
      <c r="AA31" s="30">
        <v>44630</v>
      </c>
      <c r="AB31" s="31" t="s">
        <v>609</v>
      </c>
      <c r="AC31" s="32">
        <v>44631</v>
      </c>
      <c r="AD31" s="33">
        <v>44636</v>
      </c>
      <c r="AE31" s="33" t="s">
        <v>610</v>
      </c>
      <c r="AF31" s="34">
        <v>1113624196</v>
      </c>
      <c r="AG31" s="31" t="s">
        <v>491</v>
      </c>
      <c r="AH31" s="35">
        <v>72251369</v>
      </c>
      <c r="AI31" s="31" t="s">
        <v>226</v>
      </c>
      <c r="AJ31" s="35"/>
      <c r="AK31" s="35"/>
      <c r="AL31" s="36">
        <v>1</v>
      </c>
      <c r="AM31" s="35"/>
      <c r="AN31" s="35"/>
      <c r="AO31" s="31" t="s">
        <v>258</v>
      </c>
      <c r="AP31" s="35">
        <v>800043325</v>
      </c>
      <c r="AQ31" s="35">
        <v>5</v>
      </c>
      <c r="AR31" s="31" t="s">
        <v>259</v>
      </c>
      <c r="AS31" s="35">
        <v>3184431</v>
      </c>
      <c r="AT31" s="37" t="s">
        <v>611</v>
      </c>
      <c r="AU31" s="24" t="s">
        <v>39</v>
      </c>
    </row>
    <row r="32" spans="1:47" ht="38.25" x14ac:dyDescent="0.2">
      <c r="A32" s="19" t="s">
        <v>612</v>
      </c>
      <c r="B32" s="36"/>
      <c r="C32" s="36"/>
      <c r="D32" s="36">
        <v>1</v>
      </c>
      <c r="E32" s="36"/>
      <c r="F32" s="36"/>
      <c r="G32" s="36"/>
      <c r="H32" s="36"/>
      <c r="I32" s="21" t="s">
        <v>565</v>
      </c>
      <c r="J32" s="22" t="s">
        <v>22</v>
      </c>
      <c r="K32" s="24" t="s">
        <v>613</v>
      </c>
      <c r="L32" s="25" t="s">
        <v>614</v>
      </c>
      <c r="M32" s="65">
        <v>0</v>
      </c>
      <c r="N32" s="66">
        <v>0</v>
      </c>
      <c r="O32" s="26">
        <v>4819500</v>
      </c>
      <c r="P32" s="65">
        <v>0</v>
      </c>
      <c r="Q32" s="27">
        <f t="shared" si="0"/>
        <v>4819500</v>
      </c>
      <c r="R32" s="27">
        <f t="shared" si="1"/>
        <v>4819500</v>
      </c>
      <c r="S32" s="27">
        <f t="shared" si="2"/>
        <v>4819500</v>
      </c>
      <c r="T32" s="28">
        <v>44642</v>
      </c>
      <c r="U32" s="28">
        <v>44659</v>
      </c>
      <c r="V32" s="28">
        <v>44772</v>
      </c>
      <c r="W32" s="28">
        <v>44772</v>
      </c>
      <c r="X32" s="29">
        <v>34122</v>
      </c>
      <c r="Y32" s="23">
        <v>2132</v>
      </c>
      <c r="Z32" s="23">
        <v>203122</v>
      </c>
      <c r="AA32" s="30">
        <v>44644</v>
      </c>
      <c r="AB32" s="31" t="s">
        <v>615</v>
      </c>
      <c r="AC32" s="32">
        <v>44652</v>
      </c>
      <c r="AD32" s="33">
        <v>44659</v>
      </c>
      <c r="AE32" s="33" t="s">
        <v>328</v>
      </c>
      <c r="AF32" s="34">
        <v>40366987</v>
      </c>
      <c r="AG32" s="31" t="s">
        <v>491</v>
      </c>
      <c r="AH32" s="35">
        <v>72251369</v>
      </c>
      <c r="AI32" s="31" t="s">
        <v>226</v>
      </c>
      <c r="AJ32" s="35"/>
      <c r="AK32" s="35"/>
      <c r="AL32" s="36"/>
      <c r="AM32" s="35"/>
      <c r="AN32" s="35">
        <v>1</v>
      </c>
      <c r="AO32" s="31" t="s">
        <v>616</v>
      </c>
      <c r="AP32" s="35">
        <v>860012336</v>
      </c>
      <c r="AQ32" s="35">
        <v>1</v>
      </c>
      <c r="AR32" s="31" t="s">
        <v>345</v>
      </c>
      <c r="AS32" s="35">
        <v>6078888</v>
      </c>
      <c r="AT32" s="37" t="s">
        <v>346</v>
      </c>
      <c r="AU32" s="24" t="s">
        <v>23</v>
      </c>
    </row>
    <row r="33" spans="1:47" ht="38.25" x14ac:dyDescent="0.2">
      <c r="A33" s="19" t="s">
        <v>617</v>
      </c>
      <c r="B33" s="36"/>
      <c r="C33" s="36"/>
      <c r="D33" s="36">
        <v>1</v>
      </c>
      <c r="E33" s="36"/>
      <c r="F33" s="36"/>
      <c r="G33" s="36"/>
      <c r="H33" s="36"/>
      <c r="I33" s="21" t="s">
        <v>618</v>
      </c>
      <c r="J33" s="22" t="s">
        <v>140</v>
      </c>
      <c r="K33" s="24" t="s">
        <v>349</v>
      </c>
      <c r="L33" s="25" t="s">
        <v>619</v>
      </c>
      <c r="M33" s="65">
        <v>0</v>
      </c>
      <c r="N33" s="66">
        <v>0</v>
      </c>
      <c r="O33" s="26">
        <v>60000000</v>
      </c>
      <c r="P33" s="65">
        <v>0</v>
      </c>
      <c r="Q33" s="27">
        <f t="shared" si="0"/>
        <v>60000000</v>
      </c>
      <c r="R33" s="27">
        <f t="shared" si="1"/>
        <v>60000000</v>
      </c>
      <c r="S33" s="27">
        <f t="shared" si="2"/>
        <v>60000000</v>
      </c>
      <c r="T33" s="28">
        <v>44631</v>
      </c>
      <c r="U33" s="28">
        <v>44636</v>
      </c>
      <c r="V33" s="28">
        <v>44910</v>
      </c>
      <c r="W33" s="28">
        <v>44910</v>
      </c>
      <c r="X33" s="29">
        <v>16522</v>
      </c>
      <c r="Y33" s="23">
        <v>2039</v>
      </c>
      <c r="Z33" s="23">
        <v>193722</v>
      </c>
      <c r="AA33" s="30">
        <v>44634</v>
      </c>
      <c r="AB33" s="31" t="s">
        <v>620</v>
      </c>
      <c r="AC33" s="32">
        <v>44652</v>
      </c>
      <c r="AD33" s="33">
        <v>44659</v>
      </c>
      <c r="AE33" s="33" t="s">
        <v>328</v>
      </c>
      <c r="AF33" s="34">
        <v>40366987</v>
      </c>
      <c r="AG33" s="31" t="s">
        <v>491</v>
      </c>
      <c r="AH33" s="35">
        <v>72251369</v>
      </c>
      <c r="AI33" s="31" t="s">
        <v>226</v>
      </c>
      <c r="AJ33" s="35"/>
      <c r="AK33" s="35"/>
      <c r="AL33" s="36"/>
      <c r="AM33" s="35"/>
      <c r="AN33" s="35">
        <v>1</v>
      </c>
      <c r="AO33" s="31" t="s">
        <v>621</v>
      </c>
      <c r="AP33" s="35">
        <v>900301734</v>
      </c>
      <c r="AQ33" s="35">
        <v>1</v>
      </c>
      <c r="AR33" s="31" t="s">
        <v>622</v>
      </c>
      <c r="AS33" s="35">
        <v>6715890</v>
      </c>
      <c r="AT33" s="37" t="s">
        <v>350</v>
      </c>
      <c r="AU33" s="24" t="s">
        <v>31</v>
      </c>
    </row>
    <row r="34" spans="1:47" ht="63.75" x14ac:dyDescent="0.2">
      <c r="A34" s="19" t="s">
        <v>623</v>
      </c>
      <c r="B34" s="36">
        <v>1</v>
      </c>
      <c r="C34" s="36"/>
      <c r="D34" s="36"/>
      <c r="E34" s="36"/>
      <c r="F34" s="36"/>
      <c r="G34" s="36"/>
      <c r="H34" s="36"/>
      <c r="I34" s="21" t="s">
        <v>624</v>
      </c>
      <c r="J34" s="22" t="s">
        <v>140</v>
      </c>
      <c r="K34" s="24" t="s">
        <v>179</v>
      </c>
      <c r="L34" s="25" t="s">
        <v>625</v>
      </c>
      <c r="M34" s="65">
        <v>0</v>
      </c>
      <c r="N34" s="66">
        <v>0</v>
      </c>
      <c r="O34" s="26">
        <v>137529788</v>
      </c>
      <c r="P34" s="65">
        <v>0</v>
      </c>
      <c r="Q34" s="27">
        <f t="shared" si="0"/>
        <v>137529788</v>
      </c>
      <c r="R34" s="27">
        <f t="shared" si="1"/>
        <v>137529788</v>
      </c>
      <c r="S34" s="27">
        <f t="shared" si="2"/>
        <v>137529788</v>
      </c>
      <c r="T34" s="28">
        <v>44631</v>
      </c>
      <c r="U34" s="28">
        <v>44635</v>
      </c>
      <c r="V34" s="28">
        <v>44910</v>
      </c>
      <c r="W34" s="28">
        <v>44910</v>
      </c>
      <c r="X34" s="29">
        <v>21322</v>
      </c>
      <c r="Y34" s="23">
        <v>2038</v>
      </c>
      <c r="Z34" s="23">
        <v>193822</v>
      </c>
      <c r="AA34" s="30">
        <v>44634</v>
      </c>
      <c r="AB34" s="31" t="s">
        <v>626</v>
      </c>
      <c r="AC34" s="32">
        <v>44636</v>
      </c>
      <c r="AD34" s="33">
        <v>44648</v>
      </c>
      <c r="AE34" s="33" t="s">
        <v>182</v>
      </c>
      <c r="AF34" s="34">
        <v>52916549</v>
      </c>
      <c r="AG34" s="31" t="s">
        <v>491</v>
      </c>
      <c r="AH34" s="35">
        <v>72251369</v>
      </c>
      <c r="AI34" s="31" t="s">
        <v>226</v>
      </c>
      <c r="AJ34" s="35"/>
      <c r="AK34" s="35"/>
      <c r="AL34" s="36">
        <v>1</v>
      </c>
      <c r="AM34" s="35"/>
      <c r="AN34" s="35"/>
      <c r="AO34" s="31" t="s">
        <v>399</v>
      </c>
      <c r="AP34" s="35">
        <v>860019041</v>
      </c>
      <c r="AQ34" s="35">
        <v>6</v>
      </c>
      <c r="AR34" s="31" t="s">
        <v>260</v>
      </c>
      <c r="AS34" s="35">
        <v>6544666</v>
      </c>
      <c r="AT34" s="37" t="s">
        <v>54</v>
      </c>
      <c r="AU34" s="24" t="s">
        <v>23</v>
      </c>
    </row>
    <row r="35" spans="1:47" ht="38.25" x14ac:dyDescent="0.2">
      <c r="A35" s="19" t="s">
        <v>627</v>
      </c>
      <c r="B35" s="36"/>
      <c r="C35" s="36"/>
      <c r="D35" s="36"/>
      <c r="E35" s="36">
        <v>1</v>
      </c>
      <c r="F35" s="36"/>
      <c r="G35" s="36"/>
      <c r="H35" s="36"/>
      <c r="I35" s="21" t="s">
        <v>628</v>
      </c>
      <c r="J35" s="22" t="s">
        <v>140</v>
      </c>
      <c r="K35" s="24" t="s">
        <v>189</v>
      </c>
      <c r="L35" s="25" t="s">
        <v>629</v>
      </c>
      <c r="M35" s="65">
        <v>0</v>
      </c>
      <c r="N35" s="66">
        <v>0</v>
      </c>
      <c r="O35" s="26">
        <v>353000000</v>
      </c>
      <c r="P35" s="65">
        <v>0</v>
      </c>
      <c r="Q35" s="27">
        <f t="shared" si="0"/>
        <v>353000000</v>
      </c>
      <c r="R35" s="27">
        <f t="shared" si="1"/>
        <v>353000000</v>
      </c>
      <c r="S35" s="27">
        <f t="shared" si="2"/>
        <v>353000000</v>
      </c>
      <c r="T35" s="28">
        <v>44631</v>
      </c>
      <c r="U35" s="28">
        <v>44652</v>
      </c>
      <c r="V35" s="28">
        <v>44926</v>
      </c>
      <c r="W35" s="28">
        <v>44926</v>
      </c>
      <c r="X35" s="29">
        <v>26422</v>
      </c>
      <c r="Y35" s="23">
        <v>2041</v>
      </c>
      <c r="Z35" s="23">
        <v>194022</v>
      </c>
      <c r="AA35" s="30">
        <v>44634</v>
      </c>
      <c r="AB35" s="31" t="s">
        <v>630</v>
      </c>
      <c r="AC35" s="32">
        <v>44639</v>
      </c>
      <c r="AD35" s="33">
        <v>44652</v>
      </c>
      <c r="AE35" s="33" t="s">
        <v>163</v>
      </c>
      <c r="AF35" s="34">
        <v>52886866</v>
      </c>
      <c r="AG35" s="31" t="s">
        <v>491</v>
      </c>
      <c r="AH35" s="35">
        <v>72251369</v>
      </c>
      <c r="AI35" s="31" t="s">
        <v>226</v>
      </c>
      <c r="AJ35" s="35"/>
      <c r="AK35" s="35">
        <v>1</v>
      </c>
      <c r="AL35" s="36"/>
      <c r="AM35" s="35"/>
      <c r="AN35" s="35"/>
      <c r="AO35" s="31" t="s">
        <v>190</v>
      </c>
      <c r="AP35" s="35">
        <v>830014072</v>
      </c>
      <c r="AQ35" s="35">
        <v>2</v>
      </c>
      <c r="AR35" s="31" t="s">
        <v>289</v>
      </c>
      <c r="AS35" s="35">
        <v>2445000</v>
      </c>
      <c r="AT35" s="37" t="s">
        <v>129</v>
      </c>
      <c r="AU35" s="24" t="s">
        <v>23</v>
      </c>
    </row>
    <row r="36" spans="1:47" ht="38.25" x14ac:dyDescent="0.2">
      <c r="A36" s="19" t="s">
        <v>631</v>
      </c>
      <c r="B36" s="36">
        <v>1</v>
      </c>
      <c r="C36" s="36"/>
      <c r="D36" s="36"/>
      <c r="E36" s="36"/>
      <c r="F36" s="36"/>
      <c r="G36" s="36"/>
      <c r="H36" s="36"/>
      <c r="I36" s="21" t="s">
        <v>632</v>
      </c>
      <c r="J36" s="22" t="s">
        <v>140</v>
      </c>
      <c r="K36" s="24" t="s">
        <v>125</v>
      </c>
      <c r="L36" s="25" t="s">
        <v>633</v>
      </c>
      <c r="M36" s="65">
        <v>0</v>
      </c>
      <c r="N36" s="66">
        <v>0</v>
      </c>
      <c r="O36" s="26">
        <v>815685000</v>
      </c>
      <c r="P36" s="65">
        <v>0</v>
      </c>
      <c r="Q36" s="27">
        <f t="shared" si="0"/>
        <v>815685000</v>
      </c>
      <c r="R36" s="27">
        <f t="shared" si="1"/>
        <v>815685000</v>
      </c>
      <c r="S36" s="27">
        <f t="shared" si="2"/>
        <v>815685000</v>
      </c>
      <c r="T36" s="28">
        <v>44634</v>
      </c>
      <c r="U36" s="28">
        <v>44642</v>
      </c>
      <c r="V36" s="28">
        <v>44910</v>
      </c>
      <c r="W36" s="28">
        <v>44910</v>
      </c>
      <c r="X36" s="29">
        <v>30922</v>
      </c>
      <c r="Y36" s="23">
        <v>2044</v>
      </c>
      <c r="Z36" s="23">
        <v>194222</v>
      </c>
      <c r="AA36" s="30">
        <v>44635</v>
      </c>
      <c r="AB36" s="31" t="s">
        <v>634</v>
      </c>
      <c r="AC36" s="32">
        <v>44637</v>
      </c>
      <c r="AD36" s="33">
        <v>44657</v>
      </c>
      <c r="AE36" s="33" t="s">
        <v>484</v>
      </c>
      <c r="AF36" s="34">
        <v>51871493</v>
      </c>
      <c r="AG36" s="31" t="s">
        <v>491</v>
      </c>
      <c r="AH36" s="35">
        <v>72251369</v>
      </c>
      <c r="AI36" s="31" t="s">
        <v>226</v>
      </c>
      <c r="AJ36" s="35"/>
      <c r="AK36" s="35">
        <v>1</v>
      </c>
      <c r="AL36" s="36"/>
      <c r="AM36" s="35"/>
      <c r="AN36" s="35"/>
      <c r="AO36" s="31" t="s">
        <v>334</v>
      </c>
      <c r="AP36" s="35">
        <v>860001942</v>
      </c>
      <c r="AQ36" s="35">
        <v>8</v>
      </c>
      <c r="AR36" s="31" t="s">
        <v>335</v>
      </c>
      <c r="AS36" s="35">
        <v>4142277</v>
      </c>
      <c r="AT36" s="37" t="s">
        <v>137</v>
      </c>
      <c r="AU36" s="24" t="s">
        <v>23</v>
      </c>
    </row>
    <row r="37" spans="1:47" ht="63.75" x14ac:dyDescent="0.2">
      <c r="A37" s="19" t="s">
        <v>635</v>
      </c>
      <c r="B37" s="36"/>
      <c r="C37" s="36"/>
      <c r="D37" s="36"/>
      <c r="E37" s="36"/>
      <c r="F37" s="36">
        <v>1</v>
      </c>
      <c r="G37" s="36"/>
      <c r="H37" s="36"/>
      <c r="I37" s="21" t="s">
        <v>636</v>
      </c>
      <c r="J37" s="22" t="s">
        <v>47</v>
      </c>
      <c r="K37" s="24" t="s">
        <v>637</v>
      </c>
      <c r="L37" s="25" t="s">
        <v>299</v>
      </c>
      <c r="M37" s="65">
        <v>0</v>
      </c>
      <c r="N37" s="66">
        <v>0</v>
      </c>
      <c r="O37" s="26">
        <v>200000000</v>
      </c>
      <c r="P37" s="65">
        <v>0</v>
      </c>
      <c r="Q37" s="27">
        <f t="shared" si="0"/>
        <v>200000000</v>
      </c>
      <c r="R37" s="27">
        <f t="shared" si="1"/>
        <v>200000000</v>
      </c>
      <c r="S37" s="27">
        <f t="shared" si="2"/>
        <v>200000000</v>
      </c>
      <c r="T37" s="28">
        <v>44631</v>
      </c>
      <c r="U37" s="28">
        <v>44636</v>
      </c>
      <c r="V37" s="28">
        <v>44926</v>
      </c>
      <c r="W37" s="28">
        <v>44926</v>
      </c>
      <c r="X37" s="29">
        <v>17022</v>
      </c>
      <c r="Y37" s="23">
        <v>2040</v>
      </c>
      <c r="Z37" s="23">
        <v>193922</v>
      </c>
      <c r="AA37" s="30">
        <v>44634</v>
      </c>
      <c r="AB37" s="31" t="s">
        <v>638</v>
      </c>
      <c r="AC37" s="32">
        <v>44634</v>
      </c>
      <c r="AD37" s="33">
        <v>44636</v>
      </c>
      <c r="AE37" s="33" t="s">
        <v>40</v>
      </c>
      <c r="AF37" s="34">
        <v>79354821</v>
      </c>
      <c r="AG37" s="31" t="s">
        <v>491</v>
      </c>
      <c r="AH37" s="35">
        <v>72251369</v>
      </c>
      <c r="AI37" s="31" t="s">
        <v>226</v>
      </c>
      <c r="AJ37" s="35">
        <v>1</v>
      </c>
      <c r="AK37" s="35"/>
      <c r="AL37" s="36"/>
      <c r="AM37" s="35"/>
      <c r="AN37" s="35"/>
      <c r="AO37" s="31" t="s">
        <v>300</v>
      </c>
      <c r="AP37" s="35">
        <v>800231602</v>
      </c>
      <c r="AQ37" s="35">
        <v>7</v>
      </c>
      <c r="AR37" s="31" t="s">
        <v>639</v>
      </c>
      <c r="AS37" s="35">
        <v>6257723</v>
      </c>
      <c r="AT37" s="37" t="s">
        <v>301</v>
      </c>
      <c r="AU37" s="24" t="s">
        <v>23</v>
      </c>
    </row>
    <row r="38" spans="1:47" ht="89.25" x14ac:dyDescent="0.2">
      <c r="A38" s="19" t="s">
        <v>640</v>
      </c>
      <c r="B38" s="36"/>
      <c r="C38" s="36"/>
      <c r="D38" s="36">
        <v>1</v>
      </c>
      <c r="E38" s="36"/>
      <c r="F38" s="36">
        <v>1</v>
      </c>
      <c r="G38" s="36"/>
      <c r="H38" s="36"/>
      <c r="I38" s="21" t="s">
        <v>641</v>
      </c>
      <c r="J38" s="22" t="s">
        <v>144</v>
      </c>
      <c r="K38" s="24" t="s">
        <v>642</v>
      </c>
      <c r="L38" s="25" t="s">
        <v>643</v>
      </c>
      <c r="M38" s="27">
        <v>32500000</v>
      </c>
      <c r="N38" s="66">
        <v>0</v>
      </c>
      <c r="O38" s="26">
        <v>65000000</v>
      </c>
      <c r="P38" s="65">
        <v>0</v>
      </c>
      <c r="Q38" s="27">
        <f t="shared" si="0"/>
        <v>65000000</v>
      </c>
      <c r="R38" s="27">
        <f t="shared" si="1"/>
        <v>97500000</v>
      </c>
      <c r="S38" s="27">
        <f t="shared" si="2"/>
        <v>97500000</v>
      </c>
      <c r="T38" s="28">
        <v>44631</v>
      </c>
      <c r="U38" s="28">
        <v>44636</v>
      </c>
      <c r="V38" s="28">
        <v>44742</v>
      </c>
      <c r="W38" s="28">
        <v>44834</v>
      </c>
      <c r="X38" s="29">
        <v>26722</v>
      </c>
      <c r="Y38" s="23">
        <v>2047</v>
      </c>
      <c r="Z38" s="23">
        <v>194622</v>
      </c>
      <c r="AA38" s="30">
        <v>44635</v>
      </c>
      <c r="AB38" s="31" t="s">
        <v>644</v>
      </c>
      <c r="AC38" s="32">
        <v>44636</v>
      </c>
      <c r="AD38" s="33">
        <v>44636</v>
      </c>
      <c r="AE38" s="33" t="s">
        <v>645</v>
      </c>
      <c r="AF38" s="34">
        <v>3715103</v>
      </c>
      <c r="AG38" s="31" t="s">
        <v>491</v>
      </c>
      <c r="AH38" s="35">
        <v>72251369</v>
      </c>
      <c r="AI38" s="31" t="s">
        <v>226</v>
      </c>
      <c r="AJ38" s="35">
        <v>1</v>
      </c>
      <c r="AK38" s="35"/>
      <c r="AL38" s="36"/>
      <c r="AM38" s="35"/>
      <c r="AN38" s="35"/>
      <c r="AO38" s="31" t="s">
        <v>296</v>
      </c>
      <c r="AP38" s="35">
        <v>901039135</v>
      </c>
      <c r="AQ38" s="35">
        <v>3</v>
      </c>
      <c r="AR38" s="31" t="s">
        <v>297</v>
      </c>
      <c r="AS38" s="35">
        <v>3123917392</v>
      </c>
      <c r="AT38" s="37" t="s">
        <v>298</v>
      </c>
      <c r="AU38" s="24" t="s">
        <v>23</v>
      </c>
    </row>
    <row r="39" spans="1:47" ht="63.75" x14ac:dyDescent="0.2">
      <c r="A39" s="19" t="s">
        <v>646</v>
      </c>
      <c r="B39" s="36"/>
      <c r="C39" s="36"/>
      <c r="D39" s="36">
        <v>1</v>
      </c>
      <c r="E39" s="36"/>
      <c r="F39" s="36">
        <v>1</v>
      </c>
      <c r="G39" s="36"/>
      <c r="H39" s="36"/>
      <c r="I39" s="21" t="s">
        <v>647</v>
      </c>
      <c r="J39" s="22" t="s">
        <v>75</v>
      </c>
      <c r="K39" s="24" t="s">
        <v>414</v>
      </c>
      <c r="L39" s="25" t="s">
        <v>648</v>
      </c>
      <c r="M39" s="65">
        <v>0</v>
      </c>
      <c r="N39" s="66">
        <v>0</v>
      </c>
      <c r="O39" s="26">
        <v>24542600</v>
      </c>
      <c r="P39" s="65">
        <v>0</v>
      </c>
      <c r="Q39" s="27">
        <f t="shared" si="0"/>
        <v>24542600</v>
      </c>
      <c r="R39" s="27">
        <f t="shared" si="1"/>
        <v>24542600</v>
      </c>
      <c r="S39" s="27">
        <f t="shared" si="2"/>
        <v>24542600</v>
      </c>
      <c r="T39" s="28">
        <v>44638</v>
      </c>
      <c r="U39" s="28">
        <v>44656</v>
      </c>
      <c r="V39" s="28">
        <v>44910</v>
      </c>
      <c r="W39" s="28">
        <v>44910</v>
      </c>
      <c r="X39" s="29">
        <v>36922</v>
      </c>
      <c r="Y39" s="23">
        <v>2095</v>
      </c>
      <c r="Z39" s="23">
        <v>199422</v>
      </c>
      <c r="AA39" s="30">
        <v>44638</v>
      </c>
      <c r="AB39" s="31" t="s">
        <v>649</v>
      </c>
      <c r="AC39" s="32">
        <v>44651</v>
      </c>
      <c r="AD39" s="33">
        <v>44656</v>
      </c>
      <c r="AE39" s="33" t="s">
        <v>51</v>
      </c>
      <c r="AF39" s="34">
        <v>35418457</v>
      </c>
      <c r="AG39" s="31" t="s">
        <v>491</v>
      </c>
      <c r="AH39" s="35">
        <v>72251369</v>
      </c>
      <c r="AI39" s="31" t="s">
        <v>226</v>
      </c>
      <c r="AJ39" s="35">
        <v>1</v>
      </c>
      <c r="AK39" s="35"/>
      <c r="AL39" s="36"/>
      <c r="AM39" s="35"/>
      <c r="AN39" s="35"/>
      <c r="AO39" s="31" t="s">
        <v>412</v>
      </c>
      <c r="AP39" s="35">
        <v>860026442</v>
      </c>
      <c r="AQ39" s="35">
        <v>5</v>
      </c>
      <c r="AR39" s="31" t="s">
        <v>413</v>
      </c>
      <c r="AS39" s="35">
        <v>3403001</v>
      </c>
      <c r="AT39" s="37" t="s">
        <v>55</v>
      </c>
      <c r="AU39" s="24" t="s">
        <v>23</v>
      </c>
    </row>
    <row r="40" spans="1:47" ht="38.25" x14ac:dyDescent="0.2">
      <c r="A40" s="19" t="s">
        <v>650</v>
      </c>
      <c r="B40" s="36"/>
      <c r="C40" s="36"/>
      <c r="D40" s="36">
        <v>1</v>
      </c>
      <c r="E40" s="36"/>
      <c r="F40" s="36">
        <v>1</v>
      </c>
      <c r="G40" s="36"/>
      <c r="H40" s="36"/>
      <c r="I40" s="21" t="s">
        <v>651</v>
      </c>
      <c r="J40" s="22" t="s">
        <v>140</v>
      </c>
      <c r="K40" s="24" t="s">
        <v>652</v>
      </c>
      <c r="L40" s="25" t="s">
        <v>653</v>
      </c>
      <c r="M40" s="65">
        <v>0</v>
      </c>
      <c r="N40" s="66">
        <v>0</v>
      </c>
      <c r="O40" s="26">
        <v>20000000</v>
      </c>
      <c r="P40" s="65">
        <v>0</v>
      </c>
      <c r="Q40" s="27">
        <f t="shared" si="0"/>
        <v>20000000</v>
      </c>
      <c r="R40" s="27">
        <f t="shared" si="1"/>
        <v>20000000</v>
      </c>
      <c r="S40" s="27">
        <f t="shared" si="2"/>
        <v>20000000</v>
      </c>
      <c r="T40" s="28">
        <v>44638</v>
      </c>
      <c r="U40" s="28">
        <v>44638</v>
      </c>
      <c r="V40" s="28">
        <v>44910</v>
      </c>
      <c r="W40" s="28">
        <v>44910</v>
      </c>
      <c r="X40" s="29">
        <v>35622</v>
      </c>
      <c r="Y40" s="23">
        <v>2092</v>
      </c>
      <c r="Z40" s="23">
        <v>199122</v>
      </c>
      <c r="AA40" s="30">
        <v>44638</v>
      </c>
      <c r="AB40" s="31" t="s">
        <v>654</v>
      </c>
      <c r="AC40" s="32">
        <v>44642</v>
      </c>
      <c r="AD40" s="33">
        <v>44648</v>
      </c>
      <c r="AE40" s="33" t="s">
        <v>58</v>
      </c>
      <c r="AF40" s="34">
        <v>79142176</v>
      </c>
      <c r="AG40" s="31" t="s">
        <v>491</v>
      </c>
      <c r="AH40" s="35">
        <v>72251369</v>
      </c>
      <c r="AI40" s="31" t="s">
        <v>226</v>
      </c>
      <c r="AJ40" s="35"/>
      <c r="AK40" s="35">
        <v>1</v>
      </c>
      <c r="AL40" s="36"/>
      <c r="AM40" s="35"/>
      <c r="AN40" s="35"/>
      <c r="AO40" s="31" t="s">
        <v>655</v>
      </c>
      <c r="AP40" s="35">
        <v>860526809</v>
      </c>
      <c r="AQ40" s="35">
        <v>1</v>
      </c>
      <c r="AR40" s="31" t="s">
        <v>656</v>
      </c>
      <c r="AS40" s="35">
        <v>3183352702</v>
      </c>
      <c r="AT40" s="37" t="s">
        <v>657</v>
      </c>
      <c r="AU40" s="24" t="s">
        <v>23</v>
      </c>
    </row>
    <row r="41" spans="1:47" ht="38.25" x14ac:dyDescent="0.2">
      <c r="A41" s="19" t="s">
        <v>658</v>
      </c>
      <c r="B41" s="36"/>
      <c r="C41" s="36"/>
      <c r="D41" s="36">
        <v>1</v>
      </c>
      <c r="E41" s="36"/>
      <c r="F41" s="36">
        <v>1</v>
      </c>
      <c r="G41" s="36"/>
      <c r="H41" s="36"/>
      <c r="I41" s="21" t="s">
        <v>651</v>
      </c>
      <c r="J41" s="22" t="s">
        <v>140</v>
      </c>
      <c r="K41" s="24" t="s">
        <v>659</v>
      </c>
      <c r="L41" s="25" t="s">
        <v>660</v>
      </c>
      <c r="M41" s="65">
        <v>0</v>
      </c>
      <c r="N41" s="66">
        <v>0</v>
      </c>
      <c r="O41" s="26">
        <v>9397000</v>
      </c>
      <c r="P41" s="65">
        <v>0</v>
      </c>
      <c r="Q41" s="27">
        <f t="shared" si="0"/>
        <v>9397000</v>
      </c>
      <c r="R41" s="27">
        <f t="shared" si="1"/>
        <v>9397000</v>
      </c>
      <c r="S41" s="27">
        <f t="shared" si="2"/>
        <v>9397000</v>
      </c>
      <c r="T41" s="28">
        <v>44637</v>
      </c>
      <c r="U41" s="28">
        <v>44643</v>
      </c>
      <c r="V41" s="28">
        <v>44910</v>
      </c>
      <c r="W41" s="28">
        <v>44910</v>
      </c>
      <c r="X41" s="29">
        <v>35622</v>
      </c>
      <c r="Y41" s="23">
        <v>2082</v>
      </c>
      <c r="Z41" s="23">
        <v>198122</v>
      </c>
      <c r="AA41" s="30">
        <v>44638</v>
      </c>
      <c r="AB41" s="31" t="s">
        <v>661</v>
      </c>
      <c r="AC41" s="32">
        <v>44642</v>
      </c>
      <c r="AD41" s="33">
        <v>44648</v>
      </c>
      <c r="AE41" s="33" t="s">
        <v>58</v>
      </c>
      <c r="AF41" s="34">
        <v>79142176</v>
      </c>
      <c r="AG41" s="31" t="s">
        <v>491</v>
      </c>
      <c r="AH41" s="35">
        <v>72251369</v>
      </c>
      <c r="AI41" s="31" t="s">
        <v>226</v>
      </c>
      <c r="AJ41" s="35"/>
      <c r="AK41" s="35">
        <v>1</v>
      </c>
      <c r="AL41" s="36"/>
      <c r="AM41" s="35"/>
      <c r="AN41" s="35"/>
      <c r="AO41" s="31" t="s">
        <v>268</v>
      </c>
      <c r="AP41" s="35">
        <v>901341011</v>
      </c>
      <c r="AQ41" s="35">
        <v>2</v>
      </c>
      <c r="AR41" s="31" t="s">
        <v>269</v>
      </c>
      <c r="AS41" s="35">
        <v>6488080</v>
      </c>
      <c r="AT41" s="37" t="s">
        <v>270</v>
      </c>
      <c r="AU41" s="24" t="s">
        <v>23</v>
      </c>
    </row>
    <row r="42" spans="1:47" ht="51" x14ac:dyDescent="0.2">
      <c r="A42" s="19" t="s">
        <v>662</v>
      </c>
      <c r="B42" s="36"/>
      <c r="C42" s="36"/>
      <c r="D42" s="36">
        <v>1</v>
      </c>
      <c r="E42" s="36"/>
      <c r="F42" s="47">
        <v>1</v>
      </c>
      <c r="G42" s="36"/>
      <c r="H42" s="36"/>
      <c r="I42" s="21" t="s">
        <v>663</v>
      </c>
      <c r="J42" s="22" t="s">
        <v>140</v>
      </c>
      <c r="K42" s="24" t="s">
        <v>664</v>
      </c>
      <c r="L42" s="25" t="s">
        <v>665</v>
      </c>
      <c r="M42" s="65">
        <v>0</v>
      </c>
      <c r="N42" s="66">
        <v>0</v>
      </c>
      <c r="O42" s="26">
        <v>4649842</v>
      </c>
      <c r="P42" s="65">
        <v>0</v>
      </c>
      <c r="Q42" s="27">
        <f t="shared" si="0"/>
        <v>4649842</v>
      </c>
      <c r="R42" s="27">
        <f t="shared" si="1"/>
        <v>4649842</v>
      </c>
      <c r="S42" s="27">
        <f t="shared" si="2"/>
        <v>4649842</v>
      </c>
      <c r="T42" s="28">
        <v>44650</v>
      </c>
      <c r="U42" s="28">
        <v>44672</v>
      </c>
      <c r="V42" s="28">
        <v>44910</v>
      </c>
      <c r="W42" s="28">
        <v>44910</v>
      </c>
      <c r="X42" s="29">
        <v>29722</v>
      </c>
      <c r="Y42" s="23">
        <v>2442</v>
      </c>
      <c r="Z42" s="23">
        <v>233222</v>
      </c>
      <c r="AA42" s="30">
        <v>44670</v>
      </c>
      <c r="AB42" s="31" t="s">
        <v>666</v>
      </c>
      <c r="AC42" s="32">
        <v>44664</v>
      </c>
      <c r="AD42" s="33">
        <v>44672</v>
      </c>
      <c r="AE42" s="33" t="s">
        <v>484</v>
      </c>
      <c r="AF42" s="34">
        <v>51871493</v>
      </c>
      <c r="AG42" s="31" t="s">
        <v>491</v>
      </c>
      <c r="AH42" s="35">
        <v>72251369</v>
      </c>
      <c r="AI42" s="31" t="s">
        <v>226</v>
      </c>
      <c r="AJ42" s="35"/>
      <c r="AK42" s="35">
        <v>1</v>
      </c>
      <c r="AL42" s="36"/>
      <c r="AM42" s="35"/>
      <c r="AN42" s="35"/>
      <c r="AO42" s="31" t="s">
        <v>667</v>
      </c>
      <c r="AP42" s="35">
        <v>830110109</v>
      </c>
      <c r="AQ42" s="35">
        <v>7</v>
      </c>
      <c r="AR42" s="31" t="s">
        <v>668</v>
      </c>
      <c r="AS42" s="35">
        <v>5934010</v>
      </c>
      <c r="AT42" s="37" t="s">
        <v>669</v>
      </c>
      <c r="AU42" s="24" t="s">
        <v>23</v>
      </c>
    </row>
    <row r="43" spans="1:47" ht="51" x14ac:dyDescent="0.2">
      <c r="A43" s="19" t="s">
        <v>670</v>
      </c>
      <c r="B43" s="36"/>
      <c r="C43" s="36"/>
      <c r="D43" s="36">
        <v>1</v>
      </c>
      <c r="E43" s="36"/>
      <c r="F43" s="36"/>
      <c r="G43" s="36"/>
      <c r="H43" s="36"/>
      <c r="I43" s="21" t="s">
        <v>663</v>
      </c>
      <c r="J43" s="22" t="s">
        <v>140</v>
      </c>
      <c r="K43" s="24" t="s">
        <v>419</v>
      </c>
      <c r="L43" s="25" t="s">
        <v>671</v>
      </c>
      <c r="M43" s="65">
        <v>0</v>
      </c>
      <c r="N43" s="66">
        <v>0</v>
      </c>
      <c r="O43" s="26">
        <v>35342474</v>
      </c>
      <c r="P43" s="65">
        <v>0</v>
      </c>
      <c r="Q43" s="27">
        <f t="shared" si="0"/>
        <v>35342474</v>
      </c>
      <c r="R43" s="27">
        <f t="shared" si="1"/>
        <v>35342474</v>
      </c>
      <c r="S43" s="27">
        <f t="shared" si="2"/>
        <v>35342474</v>
      </c>
      <c r="T43" s="28">
        <v>44638</v>
      </c>
      <c r="U43" s="28">
        <v>44648</v>
      </c>
      <c r="V43" s="28">
        <v>44910</v>
      </c>
      <c r="W43" s="28">
        <v>44910</v>
      </c>
      <c r="X43" s="29">
        <v>29722</v>
      </c>
      <c r="Y43" s="23">
        <v>2094</v>
      </c>
      <c r="Z43" s="23">
        <v>199222</v>
      </c>
      <c r="AA43" s="30">
        <v>44638</v>
      </c>
      <c r="AB43" s="31" t="s">
        <v>672</v>
      </c>
      <c r="AC43" s="32">
        <v>44643</v>
      </c>
      <c r="AD43" s="33" t="s">
        <v>673</v>
      </c>
      <c r="AE43" s="33" t="s">
        <v>484</v>
      </c>
      <c r="AF43" s="34">
        <v>51871493</v>
      </c>
      <c r="AG43" s="31" t="s">
        <v>491</v>
      </c>
      <c r="AH43" s="35">
        <v>72251369</v>
      </c>
      <c r="AI43" s="31" t="s">
        <v>226</v>
      </c>
      <c r="AJ43" s="35"/>
      <c r="AK43" s="35">
        <v>1</v>
      </c>
      <c r="AL43" s="36"/>
      <c r="AM43" s="35"/>
      <c r="AN43" s="35"/>
      <c r="AO43" s="31" t="s">
        <v>420</v>
      </c>
      <c r="AP43" s="35">
        <v>830134902</v>
      </c>
      <c r="AQ43" s="35">
        <v>5</v>
      </c>
      <c r="AR43" s="31" t="s">
        <v>674</v>
      </c>
      <c r="AS43" s="35">
        <v>2694909</v>
      </c>
      <c r="AT43" s="37" t="s">
        <v>119</v>
      </c>
      <c r="AU43" s="24" t="s">
        <v>23</v>
      </c>
    </row>
    <row r="44" spans="1:47" ht="51" x14ac:dyDescent="0.2">
      <c r="A44" s="19" t="s">
        <v>675</v>
      </c>
      <c r="B44" s="36"/>
      <c r="C44" s="36"/>
      <c r="D44" s="36">
        <v>1</v>
      </c>
      <c r="E44" s="36"/>
      <c r="F44" s="36"/>
      <c r="G44" s="36"/>
      <c r="H44" s="36"/>
      <c r="I44" s="21" t="s">
        <v>663</v>
      </c>
      <c r="J44" s="22" t="s">
        <v>140</v>
      </c>
      <c r="K44" s="24" t="s">
        <v>120</v>
      </c>
      <c r="L44" s="25" t="s">
        <v>676</v>
      </c>
      <c r="M44" s="65">
        <v>0</v>
      </c>
      <c r="N44" s="66">
        <v>0</v>
      </c>
      <c r="O44" s="26">
        <v>5528667</v>
      </c>
      <c r="P44" s="65">
        <v>0</v>
      </c>
      <c r="Q44" s="27">
        <f t="shared" si="0"/>
        <v>5528667</v>
      </c>
      <c r="R44" s="27">
        <f t="shared" si="1"/>
        <v>5528667</v>
      </c>
      <c r="S44" s="27">
        <f t="shared" si="2"/>
        <v>5528667</v>
      </c>
      <c r="T44" s="28">
        <v>44638</v>
      </c>
      <c r="U44" s="28">
        <v>44625</v>
      </c>
      <c r="V44" s="28">
        <v>44910</v>
      </c>
      <c r="W44" s="28">
        <v>44910</v>
      </c>
      <c r="X44" s="29">
        <v>29722</v>
      </c>
      <c r="Y44" s="23">
        <v>2093</v>
      </c>
      <c r="Z44" s="23">
        <v>199322</v>
      </c>
      <c r="AA44" s="30">
        <v>44638</v>
      </c>
      <c r="AB44" s="31" t="s">
        <v>677</v>
      </c>
      <c r="AC44" s="32">
        <v>44651</v>
      </c>
      <c r="AD44" s="33">
        <v>44656</v>
      </c>
      <c r="AE44" s="33" t="s">
        <v>484</v>
      </c>
      <c r="AF44" s="34">
        <v>51871493</v>
      </c>
      <c r="AG44" s="31" t="s">
        <v>491</v>
      </c>
      <c r="AH44" s="35">
        <v>72251369</v>
      </c>
      <c r="AI44" s="31" t="s">
        <v>226</v>
      </c>
      <c r="AJ44" s="35"/>
      <c r="AK44" s="35">
        <v>1</v>
      </c>
      <c r="AL44" s="36"/>
      <c r="AM44" s="35"/>
      <c r="AN44" s="35"/>
      <c r="AO44" s="31" t="s">
        <v>416</v>
      </c>
      <c r="AP44" s="35">
        <v>17068260</v>
      </c>
      <c r="AQ44" s="35">
        <v>3</v>
      </c>
      <c r="AR44" s="31" t="s">
        <v>417</v>
      </c>
      <c r="AS44" s="35">
        <v>7432597</v>
      </c>
      <c r="AT44" s="37" t="s">
        <v>418</v>
      </c>
      <c r="AU44" s="24" t="s">
        <v>23</v>
      </c>
    </row>
    <row r="45" spans="1:47" ht="51" x14ac:dyDescent="0.2">
      <c r="A45" s="19" t="s">
        <v>678</v>
      </c>
      <c r="B45" s="36"/>
      <c r="C45" s="36"/>
      <c r="D45" s="36">
        <v>1</v>
      </c>
      <c r="E45" s="36"/>
      <c r="F45" s="36"/>
      <c r="G45" s="36"/>
      <c r="H45" s="36"/>
      <c r="I45" s="21" t="s">
        <v>663</v>
      </c>
      <c r="J45" s="22" t="s">
        <v>140</v>
      </c>
      <c r="K45" s="24" t="s">
        <v>166</v>
      </c>
      <c r="L45" s="25" t="s">
        <v>679</v>
      </c>
      <c r="M45" s="65">
        <v>0</v>
      </c>
      <c r="N45" s="66">
        <v>0</v>
      </c>
      <c r="O45" s="26">
        <v>15184120</v>
      </c>
      <c r="P45" s="65">
        <v>0</v>
      </c>
      <c r="Q45" s="27">
        <f t="shared" si="0"/>
        <v>15184120</v>
      </c>
      <c r="R45" s="27">
        <f t="shared" si="1"/>
        <v>15184120</v>
      </c>
      <c r="S45" s="27">
        <f t="shared" si="2"/>
        <v>15184120</v>
      </c>
      <c r="T45" s="28">
        <v>44650</v>
      </c>
      <c r="U45" s="28">
        <v>44662</v>
      </c>
      <c r="V45" s="28">
        <v>44910</v>
      </c>
      <c r="W45" s="28">
        <v>44910</v>
      </c>
      <c r="X45" s="29">
        <v>35722</v>
      </c>
      <c r="Y45" s="23">
        <v>2234</v>
      </c>
      <c r="Z45" s="23">
        <v>213322</v>
      </c>
      <c r="AA45" s="30">
        <v>44650</v>
      </c>
      <c r="AB45" s="31" t="s">
        <v>680</v>
      </c>
      <c r="AC45" s="32">
        <v>44658</v>
      </c>
      <c r="AD45" s="33">
        <v>44663</v>
      </c>
      <c r="AE45" s="33" t="s">
        <v>484</v>
      </c>
      <c r="AF45" s="34">
        <v>51871493</v>
      </c>
      <c r="AG45" s="31" t="s">
        <v>491</v>
      </c>
      <c r="AH45" s="35">
        <v>72251369</v>
      </c>
      <c r="AI45" s="31" t="s">
        <v>226</v>
      </c>
      <c r="AJ45" s="35"/>
      <c r="AK45" s="35">
        <v>1</v>
      </c>
      <c r="AL45" s="36"/>
      <c r="AM45" s="35"/>
      <c r="AN45" s="35"/>
      <c r="AO45" s="31" t="s">
        <v>88</v>
      </c>
      <c r="AP45" s="35">
        <v>800250382</v>
      </c>
      <c r="AQ45" s="35">
        <v>2</v>
      </c>
      <c r="AR45" s="31" t="s">
        <v>347</v>
      </c>
      <c r="AS45" s="35">
        <v>7447300</v>
      </c>
      <c r="AT45" s="37" t="s">
        <v>348</v>
      </c>
      <c r="AU45" s="24" t="s">
        <v>23</v>
      </c>
    </row>
    <row r="46" spans="1:47" ht="51" x14ac:dyDescent="0.2">
      <c r="A46" s="19" t="s">
        <v>681</v>
      </c>
      <c r="B46" s="36"/>
      <c r="C46" s="36"/>
      <c r="D46" s="36">
        <v>1</v>
      </c>
      <c r="E46" s="36"/>
      <c r="F46" s="36"/>
      <c r="G46" s="36"/>
      <c r="H46" s="36"/>
      <c r="I46" s="21" t="s">
        <v>682</v>
      </c>
      <c r="J46" s="22" t="s">
        <v>140</v>
      </c>
      <c r="K46" s="24" t="s">
        <v>283</v>
      </c>
      <c r="L46" s="25" t="s">
        <v>683</v>
      </c>
      <c r="M46" s="65">
        <v>0</v>
      </c>
      <c r="N46" s="66">
        <v>0</v>
      </c>
      <c r="O46" s="26">
        <v>6500000</v>
      </c>
      <c r="P46" s="65">
        <v>0</v>
      </c>
      <c r="Q46" s="27">
        <f t="shared" si="0"/>
        <v>6500000</v>
      </c>
      <c r="R46" s="27">
        <f t="shared" si="1"/>
        <v>6500000</v>
      </c>
      <c r="S46" s="27">
        <f t="shared" si="2"/>
        <v>6500000</v>
      </c>
      <c r="T46" s="28">
        <v>44644</v>
      </c>
      <c r="U46" s="28">
        <v>44648</v>
      </c>
      <c r="V46" s="28">
        <v>44910</v>
      </c>
      <c r="W46" s="28">
        <v>44910</v>
      </c>
      <c r="X46" s="29">
        <v>35722</v>
      </c>
      <c r="Y46" s="23">
        <v>2160</v>
      </c>
      <c r="Z46" s="23">
        <v>205922</v>
      </c>
      <c r="AA46" s="30">
        <v>44645</v>
      </c>
      <c r="AB46" s="31" t="s">
        <v>684</v>
      </c>
      <c r="AC46" s="32">
        <v>44645</v>
      </c>
      <c r="AD46" s="33">
        <v>44648</v>
      </c>
      <c r="AE46" s="33" t="s">
        <v>112</v>
      </c>
      <c r="AF46" s="34">
        <v>37887474</v>
      </c>
      <c r="AG46" s="31" t="s">
        <v>491</v>
      </c>
      <c r="AH46" s="35">
        <v>72251369</v>
      </c>
      <c r="AI46" s="31" t="s">
        <v>226</v>
      </c>
      <c r="AJ46" s="35"/>
      <c r="AK46" s="35">
        <v>1</v>
      </c>
      <c r="AL46" s="36"/>
      <c r="AM46" s="35"/>
      <c r="AN46" s="35"/>
      <c r="AO46" s="31" t="s">
        <v>284</v>
      </c>
      <c r="AP46" s="35">
        <v>830079375</v>
      </c>
      <c r="AQ46" s="35"/>
      <c r="AR46" s="31" t="s">
        <v>285</v>
      </c>
      <c r="AS46" s="35">
        <v>6914847</v>
      </c>
      <c r="AT46" s="37" t="s">
        <v>368</v>
      </c>
      <c r="AU46" s="24" t="s">
        <v>23</v>
      </c>
    </row>
    <row r="47" spans="1:47" ht="38.25" x14ac:dyDescent="0.2">
      <c r="A47" s="19" t="s">
        <v>685</v>
      </c>
      <c r="B47" s="36">
        <v>1</v>
      </c>
      <c r="C47" s="36"/>
      <c r="D47" s="36"/>
      <c r="E47" s="36"/>
      <c r="F47" s="36"/>
      <c r="G47" s="36"/>
      <c r="H47" s="36"/>
      <c r="I47" s="21" t="s">
        <v>686</v>
      </c>
      <c r="J47" s="22" t="s">
        <v>140</v>
      </c>
      <c r="K47" s="24" t="s">
        <v>687</v>
      </c>
      <c r="L47" s="25" t="s">
        <v>688</v>
      </c>
      <c r="M47" s="27">
        <v>306599894</v>
      </c>
      <c r="N47" s="66">
        <v>0</v>
      </c>
      <c r="O47" s="26">
        <v>613199788</v>
      </c>
      <c r="P47" s="65">
        <v>0</v>
      </c>
      <c r="Q47" s="27">
        <f t="shared" si="0"/>
        <v>613199788</v>
      </c>
      <c r="R47" s="27">
        <f t="shared" si="1"/>
        <v>919799682</v>
      </c>
      <c r="S47" s="27">
        <f t="shared" si="2"/>
        <v>919799682</v>
      </c>
      <c r="T47" s="28">
        <v>44643</v>
      </c>
      <c r="U47" s="28">
        <v>44662</v>
      </c>
      <c r="V47" s="28">
        <v>44910</v>
      </c>
      <c r="W47" s="28">
        <v>44910</v>
      </c>
      <c r="X47" s="29">
        <v>28522</v>
      </c>
      <c r="Y47" s="23">
        <v>2130</v>
      </c>
      <c r="Z47" s="23">
        <v>203022</v>
      </c>
      <c r="AA47" s="30">
        <v>44644</v>
      </c>
      <c r="AB47" s="31" t="s">
        <v>689</v>
      </c>
      <c r="AC47" s="32">
        <v>44658</v>
      </c>
      <c r="AD47" s="33">
        <v>44663</v>
      </c>
      <c r="AE47" s="33" t="s">
        <v>484</v>
      </c>
      <c r="AF47" s="34">
        <v>51871493</v>
      </c>
      <c r="AG47" s="31" t="s">
        <v>491</v>
      </c>
      <c r="AH47" s="35">
        <v>72251369</v>
      </c>
      <c r="AI47" s="31" t="s">
        <v>226</v>
      </c>
      <c r="AJ47" s="35"/>
      <c r="AK47" s="35">
        <v>1</v>
      </c>
      <c r="AL47" s="36"/>
      <c r="AM47" s="35"/>
      <c r="AN47" s="35"/>
      <c r="AO47" s="31" t="s">
        <v>389</v>
      </c>
      <c r="AP47" s="35">
        <v>890101553</v>
      </c>
      <c r="AQ47" s="35">
        <v>4</v>
      </c>
      <c r="AR47" s="31" t="s">
        <v>390</v>
      </c>
      <c r="AS47" s="35">
        <v>9271200</v>
      </c>
      <c r="AT47" s="37" t="s">
        <v>391</v>
      </c>
      <c r="AU47" s="24" t="s">
        <v>23</v>
      </c>
    </row>
    <row r="48" spans="1:47" ht="51" x14ac:dyDescent="0.2">
      <c r="A48" s="19" t="s">
        <v>690</v>
      </c>
      <c r="B48" s="36"/>
      <c r="C48" s="36"/>
      <c r="D48" s="36">
        <v>1</v>
      </c>
      <c r="E48" s="36"/>
      <c r="F48" s="36"/>
      <c r="G48" s="36"/>
      <c r="H48" s="36"/>
      <c r="I48" s="21" t="s">
        <v>691</v>
      </c>
      <c r="J48" s="22" t="s">
        <v>75</v>
      </c>
      <c r="K48" s="24" t="s">
        <v>142</v>
      </c>
      <c r="L48" s="25" t="s">
        <v>692</v>
      </c>
      <c r="M48" s="65">
        <v>0</v>
      </c>
      <c r="N48" s="66">
        <v>0</v>
      </c>
      <c r="O48" s="26">
        <v>36353451</v>
      </c>
      <c r="P48" s="65">
        <v>0</v>
      </c>
      <c r="Q48" s="27">
        <f t="shared" si="0"/>
        <v>36353451</v>
      </c>
      <c r="R48" s="27">
        <f t="shared" si="1"/>
        <v>36353451</v>
      </c>
      <c r="S48" s="27">
        <f t="shared" si="2"/>
        <v>36353451</v>
      </c>
      <c r="T48" s="28">
        <v>44664</v>
      </c>
      <c r="U48" s="28">
        <v>44676</v>
      </c>
      <c r="V48" s="28">
        <v>44910</v>
      </c>
      <c r="W48" s="28">
        <v>44910</v>
      </c>
      <c r="X48" s="29">
        <v>30522</v>
      </c>
      <c r="Y48" s="23">
        <v>2435</v>
      </c>
      <c r="Z48" s="23">
        <v>232522</v>
      </c>
      <c r="AA48" s="30" t="s">
        <v>693</v>
      </c>
      <c r="AB48" s="31" t="s">
        <v>694</v>
      </c>
      <c r="AC48" s="32">
        <v>44678</v>
      </c>
      <c r="AD48" s="33">
        <v>44680</v>
      </c>
      <c r="AE48" s="33" t="s">
        <v>695</v>
      </c>
      <c r="AF48" s="34">
        <v>1113624196</v>
      </c>
      <c r="AG48" s="31" t="s">
        <v>491</v>
      </c>
      <c r="AH48" s="35">
        <v>72251369</v>
      </c>
      <c r="AI48" s="31" t="s">
        <v>226</v>
      </c>
      <c r="AJ48" s="35"/>
      <c r="AK48" s="35"/>
      <c r="AL48" s="36">
        <v>1</v>
      </c>
      <c r="AM48" s="35"/>
      <c r="AN48" s="35"/>
      <c r="AO48" s="31" t="s">
        <v>59</v>
      </c>
      <c r="AP48" s="35">
        <v>830067414</v>
      </c>
      <c r="AQ48" s="35">
        <v>5</v>
      </c>
      <c r="AR48" s="31" t="s">
        <v>696</v>
      </c>
      <c r="AS48" s="35">
        <v>7429393</v>
      </c>
      <c r="AT48" s="37" t="s">
        <v>60</v>
      </c>
      <c r="AU48" s="24" t="s">
        <v>697</v>
      </c>
    </row>
    <row r="49" spans="1:47" ht="76.5" x14ac:dyDescent="0.2">
      <c r="A49" s="19" t="s">
        <v>698</v>
      </c>
      <c r="B49" s="36"/>
      <c r="C49" s="36"/>
      <c r="D49" s="36">
        <v>1</v>
      </c>
      <c r="E49" s="36"/>
      <c r="F49" s="36"/>
      <c r="G49" s="36"/>
      <c r="H49" s="36"/>
      <c r="I49" s="21" t="s">
        <v>612</v>
      </c>
      <c r="J49" s="22" t="s">
        <v>75</v>
      </c>
      <c r="K49" s="24" t="s">
        <v>201</v>
      </c>
      <c r="L49" s="25" t="s">
        <v>699</v>
      </c>
      <c r="M49" s="65">
        <v>0</v>
      </c>
      <c r="N49" s="66">
        <v>0</v>
      </c>
      <c r="O49" s="26">
        <v>32100000</v>
      </c>
      <c r="P49" s="65">
        <v>0</v>
      </c>
      <c r="Q49" s="27">
        <f t="shared" si="0"/>
        <v>32100000</v>
      </c>
      <c r="R49" s="27">
        <f t="shared" si="1"/>
        <v>32100000</v>
      </c>
      <c r="S49" s="27">
        <f t="shared" si="2"/>
        <v>32100000</v>
      </c>
      <c r="T49" s="28">
        <v>44642</v>
      </c>
      <c r="U49" s="28">
        <v>44650</v>
      </c>
      <c r="V49" s="28">
        <v>44910</v>
      </c>
      <c r="W49" s="28">
        <v>44910</v>
      </c>
      <c r="X49" s="29">
        <v>32822</v>
      </c>
      <c r="Y49" s="23">
        <v>2119</v>
      </c>
      <c r="Z49" s="23">
        <v>201722</v>
      </c>
      <c r="AA49" s="30">
        <v>44643</v>
      </c>
      <c r="AB49" s="31" t="s">
        <v>700</v>
      </c>
      <c r="AC49" s="32">
        <v>44648</v>
      </c>
      <c r="AD49" s="33">
        <v>44650</v>
      </c>
      <c r="AE49" s="33" t="s">
        <v>471</v>
      </c>
      <c r="AF49" s="34">
        <v>1113624196</v>
      </c>
      <c r="AG49" s="31" t="s">
        <v>491</v>
      </c>
      <c r="AH49" s="35">
        <v>72251369</v>
      </c>
      <c r="AI49" s="31" t="s">
        <v>226</v>
      </c>
      <c r="AJ49" s="35"/>
      <c r="AK49" s="35"/>
      <c r="AL49" s="36">
        <v>1</v>
      </c>
      <c r="AM49" s="35"/>
      <c r="AN49" s="35"/>
      <c r="AO49" s="31" t="s">
        <v>202</v>
      </c>
      <c r="AP49" s="35">
        <v>860526532</v>
      </c>
      <c r="AQ49" s="35">
        <v>5</v>
      </c>
      <c r="AR49" s="31" t="s">
        <v>256</v>
      </c>
      <c r="AS49" s="35">
        <v>7424132</v>
      </c>
      <c r="AT49" s="37" t="s">
        <v>65</v>
      </c>
      <c r="AU49" s="24" t="s">
        <v>23</v>
      </c>
    </row>
    <row r="50" spans="1:47" ht="38.25" x14ac:dyDescent="0.2">
      <c r="A50" s="19" t="s">
        <v>701</v>
      </c>
      <c r="B50" s="36"/>
      <c r="C50" s="36"/>
      <c r="D50" s="36">
        <v>1</v>
      </c>
      <c r="E50" s="36"/>
      <c r="F50" s="36"/>
      <c r="G50" s="36"/>
      <c r="H50" s="36"/>
      <c r="I50" s="21" t="s">
        <v>702</v>
      </c>
      <c r="J50" s="22" t="s">
        <v>95</v>
      </c>
      <c r="K50" s="24" t="s">
        <v>703</v>
      </c>
      <c r="L50" s="25" t="s">
        <v>704</v>
      </c>
      <c r="M50" s="65">
        <v>0</v>
      </c>
      <c r="N50" s="66">
        <v>0</v>
      </c>
      <c r="O50" s="26">
        <v>46410000</v>
      </c>
      <c r="P50" s="65">
        <v>0</v>
      </c>
      <c r="Q50" s="27">
        <f t="shared" si="0"/>
        <v>46410000</v>
      </c>
      <c r="R50" s="27">
        <f t="shared" si="1"/>
        <v>46410000</v>
      </c>
      <c r="S50" s="27">
        <f t="shared" si="2"/>
        <v>46410000</v>
      </c>
      <c r="T50" s="28">
        <v>44643</v>
      </c>
      <c r="U50" s="28">
        <v>44650</v>
      </c>
      <c r="V50" s="28">
        <v>44691</v>
      </c>
      <c r="W50" s="28">
        <v>44691</v>
      </c>
      <c r="X50" s="29">
        <v>42922</v>
      </c>
      <c r="Y50" s="23">
        <v>2131</v>
      </c>
      <c r="Z50" s="23">
        <v>202922</v>
      </c>
      <c r="AA50" s="30">
        <v>44644</v>
      </c>
      <c r="AB50" s="31" t="s">
        <v>705</v>
      </c>
      <c r="AC50" s="32">
        <v>44648</v>
      </c>
      <c r="AD50" s="33">
        <v>44650</v>
      </c>
      <c r="AE50" s="33" t="s">
        <v>471</v>
      </c>
      <c r="AF50" s="34">
        <v>1113624196</v>
      </c>
      <c r="AG50" s="31" t="s">
        <v>491</v>
      </c>
      <c r="AH50" s="35">
        <v>72251369</v>
      </c>
      <c r="AI50" s="31" t="s">
        <v>226</v>
      </c>
      <c r="AJ50" s="35"/>
      <c r="AK50" s="35"/>
      <c r="AL50" s="36">
        <v>1</v>
      </c>
      <c r="AM50" s="35"/>
      <c r="AN50" s="35"/>
      <c r="AO50" s="31" t="s">
        <v>706</v>
      </c>
      <c r="AP50" s="35">
        <v>830040053</v>
      </c>
      <c r="AQ50" s="35">
        <v>2</v>
      </c>
      <c r="AR50" s="31" t="s">
        <v>707</v>
      </c>
      <c r="AS50" s="35">
        <v>4734095</v>
      </c>
      <c r="AT50" s="37" t="s">
        <v>708</v>
      </c>
      <c r="AU50" s="24" t="s">
        <v>23</v>
      </c>
    </row>
    <row r="51" spans="1:47" ht="51" x14ac:dyDescent="0.2">
      <c r="A51" s="19" t="s">
        <v>709</v>
      </c>
      <c r="B51" s="36"/>
      <c r="C51" s="36">
        <v>1</v>
      </c>
      <c r="D51" s="36"/>
      <c r="E51" s="36"/>
      <c r="F51" s="36"/>
      <c r="G51" s="36"/>
      <c r="H51" s="36"/>
      <c r="I51" s="21" t="s">
        <v>710</v>
      </c>
      <c r="J51" s="22" t="s">
        <v>140</v>
      </c>
      <c r="K51" s="24" t="s">
        <v>159</v>
      </c>
      <c r="L51" s="25" t="s">
        <v>711</v>
      </c>
      <c r="M51" s="65">
        <v>0</v>
      </c>
      <c r="N51" s="66">
        <v>0</v>
      </c>
      <c r="O51" s="26">
        <v>90000000</v>
      </c>
      <c r="P51" s="65">
        <v>0</v>
      </c>
      <c r="Q51" s="27">
        <f t="shared" si="0"/>
        <v>90000000</v>
      </c>
      <c r="R51" s="27">
        <f t="shared" si="1"/>
        <v>90000000</v>
      </c>
      <c r="S51" s="27">
        <f t="shared" si="2"/>
        <v>90000000</v>
      </c>
      <c r="T51" s="28">
        <v>44649</v>
      </c>
      <c r="U51" s="28">
        <v>44659</v>
      </c>
      <c r="V51" s="28">
        <v>44926</v>
      </c>
      <c r="W51" s="28">
        <v>44926</v>
      </c>
      <c r="X51" s="29">
        <v>23722</v>
      </c>
      <c r="Y51" s="23">
        <v>2250</v>
      </c>
      <c r="Z51" s="23">
        <v>214922</v>
      </c>
      <c r="AA51" s="30">
        <v>44651</v>
      </c>
      <c r="AB51" s="31" t="s">
        <v>712</v>
      </c>
      <c r="AC51" s="32">
        <v>44649</v>
      </c>
      <c r="AD51" s="33">
        <v>44662</v>
      </c>
      <c r="AE51" s="33" t="s">
        <v>484</v>
      </c>
      <c r="AF51" s="34">
        <v>51871493</v>
      </c>
      <c r="AG51" s="31" t="s">
        <v>491</v>
      </c>
      <c r="AH51" s="35">
        <v>72251369</v>
      </c>
      <c r="AI51" s="31" t="s">
        <v>226</v>
      </c>
      <c r="AJ51" s="35"/>
      <c r="AK51" s="35">
        <v>1</v>
      </c>
      <c r="AL51" s="36"/>
      <c r="AM51" s="35"/>
      <c r="AN51" s="35"/>
      <c r="AO51" s="31" t="s">
        <v>111</v>
      </c>
      <c r="AP51" s="35">
        <v>811019499</v>
      </c>
      <c r="AQ51" s="35">
        <v>7</v>
      </c>
      <c r="AR51" s="31" t="s">
        <v>35</v>
      </c>
      <c r="AS51" s="35">
        <v>2684904</v>
      </c>
      <c r="AT51" s="37" t="s">
        <v>713</v>
      </c>
      <c r="AU51" s="24" t="s">
        <v>103</v>
      </c>
    </row>
    <row r="52" spans="1:47" ht="51" x14ac:dyDescent="0.2">
      <c r="A52" s="19" t="s">
        <v>714</v>
      </c>
      <c r="B52" s="36"/>
      <c r="C52" s="36">
        <v>1</v>
      </c>
      <c r="D52" s="36"/>
      <c r="E52" s="36"/>
      <c r="F52" s="36"/>
      <c r="G52" s="36"/>
      <c r="H52" s="36"/>
      <c r="I52" s="21" t="s">
        <v>710</v>
      </c>
      <c r="J52" s="22" t="s">
        <v>140</v>
      </c>
      <c r="K52" s="24" t="s">
        <v>125</v>
      </c>
      <c r="L52" s="25" t="s">
        <v>715</v>
      </c>
      <c r="M52" s="65">
        <v>0</v>
      </c>
      <c r="N52" s="66">
        <v>0</v>
      </c>
      <c r="O52" s="26">
        <v>1057000000</v>
      </c>
      <c r="P52" s="65">
        <v>0</v>
      </c>
      <c r="Q52" s="27">
        <f t="shared" si="0"/>
        <v>1057000000</v>
      </c>
      <c r="R52" s="27">
        <f t="shared" si="1"/>
        <v>1057000000</v>
      </c>
      <c r="S52" s="27">
        <f t="shared" si="2"/>
        <v>1057000000</v>
      </c>
      <c r="T52" s="28">
        <v>44651</v>
      </c>
      <c r="U52" s="28">
        <v>44659</v>
      </c>
      <c r="V52" s="28">
        <v>44926</v>
      </c>
      <c r="W52" s="28">
        <v>44926</v>
      </c>
      <c r="X52" s="29">
        <v>23722</v>
      </c>
      <c r="Y52" s="23">
        <v>2251</v>
      </c>
      <c r="Z52" s="23">
        <v>214822</v>
      </c>
      <c r="AA52" s="30">
        <v>44651</v>
      </c>
      <c r="AB52" s="31" t="s">
        <v>716</v>
      </c>
      <c r="AC52" s="32">
        <v>44655</v>
      </c>
      <c r="AD52" s="33">
        <v>44662</v>
      </c>
      <c r="AE52" s="33" t="s">
        <v>484</v>
      </c>
      <c r="AF52" s="34">
        <v>51871493</v>
      </c>
      <c r="AG52" s="31" t="s">
        <v>491</v>
      </c>
      <c r="AH52" s="35">
        <v>72251369</v>
      </c>
      <c r="AI52" s="31" t="s">
        <v>226</v>
      </c>
      <c r="AJ52" s="35"/>
      <c r="AK52" s="35">
        <v>1</v>
      </c>
      <c r="AL52" s="36"/>
      <c r="AM52" s="35"/>
      <c r="AN52" s="35"/>
      <c r="AO52" s="31" t="s">
        <v>334</v>
      </c>
      <c r="AP52" s="35">
        <v>860001942</v>
      </c>
      <c r="AQ52" s="35">
        <v>8</v>
      </c>
      <c r="AR52" s="31" t="s">
        <v>335</v>
      </c>
      <c r="AS52" s="35">
        <v>4142277</v>
      </c>
      <c r="AT52" s="37" t="s">
        <v>137</v>
      </c>
      <c r="AU52" s="24" t="s">
        <v>23</v>
      </c>
    </row>
    <row r="53" spans="1:47" ht="38.25" x14ac:dyDescent="0.2">
      <c r="A53" s="19" t="s">
        <v>717</v>
      </c>
      <c r="B53" s="36"/>
      <c r="C53" s="36"/>
      <c r="D53" s="36">
        <v>1</v>
      </c>
      <c r="E53" s="36"/>
      <c r="F53" s="36"/>
      <c r="G53" s="36"/>
      <c r="H53" s="36"/>
      <c r="I53" s="21" t="s">
        <v>718</v>
      </c>
      <c r="J53" s="22" t="s">
        <v>140</v>
      </c>
      <c r="K53" s="24" t="s">
        <v>444</v>
      </c>
      <c r="L53" s="25" t="s">
        <v>443</v>
      </c>
      <c r="M53" s="65">
        <v>0</v>
      </c>
      <c r="N53" s="66">
        <v>0</v>
      </c>
      <c r="O53" s="26">
        <v>9000000</v>
      </c>
      <c r="P53" s="65">
        <v>0</v>
      </c>
      <c r="Q53" s="27">
        <f t="shared" si="0"/>
        <v>9000000</v>
      </c>
      <c r="R53" s="27">
        <f t="shared" si="1"/>
        <v>9000000</v>
      </c>
      <c r="S53" s="27">
        <f t="shared" si="2"/>
        <v>9000000</v>
      </c>
      <c r="T53" s="28">
        <v>44649</v>
      </c>
      <c r="U53" s="28">
        <v>44657</v>
      </c>
      <c r="V53" s="28">
        <v>44910</v>
      </c>
      <c r="W53" s="28">
        <v>44910</v>
      </c>
      <c r="X53" s="29">
        <v>34022</v>
      </c>
      <c r="Y53" s="23">
        <v>2224</v>
      </c>
      <c r="Z53" s="23">
        <v>212122</v>
      </c>
      <c r="AA53" s="30">
        <v>44649</v>
      </c>
      <c r="AB53" s="31" t="s">
        <v>719</v>
      </c>
      <c r="AC53" s="32">
        <v>44651</v>
      </c>
      <c r="AD53" s="33">
        <v>44657</v>
      </c>
      <c r="AE53" s="33" t="s">
        <v>720</v>
      </c>
      <c r="AF53" s="34">
        <v>52171775</v>
      </c>
      <c r="AG53" s="31" t="s">
        <v>491</v>
      </c>
      <c r="AH53" s="35">
        <v>72251369</v>
      </c>
      <c r="AI53" s="31" t="s">
        <v>226</v>
      </c>
      <c r="AJ53" s="35"/>
      <c r="AK53" s="35"/>
      <c r="AL53" s="36">
        <v>1</v>
      </c>
      <c r="AM53" s="35"/>
      <c r="AN53" s="35"/>
      <c r="AO53" s="31" t="s">
        <v>444</v>
      </c>
      <c r="AP53" s="35">
        <v>79157181</v>
      </c>
      <c r="AQ53" s="35">
        <v>7</v>
      </c>
      <c r="AR53" s="31" t="s">
        <v>445</v>
      </c>
      <c r="AS53" s="35">
        <v>6133877</v>
      </c>
      <c r="AT53" s="37" t="s">
        <v>721</v>
      </c>
      <c r="AU53" s="24" t="s">
        <v>23</v>
      </c>
    </row>
    <row r="54" spans="1:47" ht="63.75" x14ac:dyDescent="0.2">
      <c r="A54" s="19" t="s">
        <v>722</v>
      </c>
      <c r="B54" s="36"/>
      <c r="C54" s="36"/>
      <c r="D54" s="36">
        <v>1</v>
      </c>
      <c r="E54" s="36"/>
      <c r="F54" s="36"/>
      <c r="G54" s="36"/>
      <c r="H54" s="36"/>
      <c r="I54" s="21" t="s">
        <v>631</v>
      </c>
      <c r="J54" s="22" t="s">
        <v>75</v>
      </c>
      <c r="K54" s="24" t="s">
        <v>91</v>
      </c>
      <c r="L54" s="25" t="s">
        <v>723</v>
      </c>
      <c r="M54" s="65">
        <v>0</v>
      </c>
      <c r="N54" s="66">
        <v>0</v>
      </c>
      <c r="O54" s="26">
        <v>30000000</v>
      </c>
      <c r="P54" s="65">
        <v>0</v>
      </c>
      <c r="Q54" s="27">
        <f t="shared" si="0"/>
        <v>30000000</v>
      </c>
      <c r="R54" s="27">
        <f t="shared" si="1"/>
        <v>30000000</v>
      </c>
      <c r="S54" s="27">
        <f t="shared" si="2"/>
        <v>30000000</v>
      </c>
      <c r="T54" s="28">
        <v>44648</v>
      </c>
      <c r="U54" s="28">
        <v>44659</v>
      </c>
      <c r="V54" s="28">
        <v>44910</v>
      </c>
      <c r="W54" s="28">
        <v>44910</v>
      </c>
      <c r="X54" s="29">
        <v>21222</v>
      </c>
      <c r="Y54" s="23">
        <v>2225</v>
      </c>
      <c r="Z54" s="23">
        <v>212322</v>
      </c>
      <c r="AA54" s="30">
        <v>44649</v>
      </c>
      <c r="AB54" s="31" t="s">
        <v>724</v>
      </c>
      <c r="AC54" s="32">
        <v>44650</v>
      </c>
      <c r="AD54" s="33">
        <v>44659</v>
      </c>
      <c r="AE54" s="33" t="s">
        <v>51</v>
      </c>
      <c r="AF54" s="34">
        <v>35418457</v>
      </c>
      <c r="AG54" s="31" t="s">
        <v>491</v>
      </c>
      <c r="AH54" s="35">
        <v>72251369</v>
      </c>
      <c r="AI54" s="31" t="s">
        <v>226</v>
      </c>
      <c r="AJ54" s="35">
        <v>1</v>
      </c>
      <c r="AK54" s="35"/>
      <c r="AL54" s="36"/>
      <c r="AM54" s="35"/>
      <c r="AN54" s="35"/>
      <c r="AO54" s="31" t="s">
        <v>206</v>
      </c>
      <c r="AP54" s="35">
        <v>860038579</v>
      </c>
      <c r="AQ54" s="35">
        <v>7</v>
      </c>
      <c r="AR54" s="31" t="s">
        <v>207</v>
      </c>
      <c r="AS54" s="35">
        <v>3381177</v>
      </c>
      <c r="AT54" s="37" t="s">
        <v>92</v>
      </c>
      <c r="AU54" s="24" t="s">
        <v>23</v>
      </c>
    </row>
    <row r="55" spans="1:47" ht="51" x14ac:dyDescent="0.2">
      <c r="A55" s="19" t="s">
        <v>725</v>
      </c>
      <c r="B55" s="36"/>
      <c r="C55" s="36"/>
      <c r="D55" s="36">
        <v>1</v>
      </c>
      <c r="E55" s="36"/>
      <c r="F55" s="36"/>
      <c r="G55" s="36"/>
      <c r="H55" s="36"/>
      <c r="I55" s="21" t="s">
        <v>726</v>
      </c>
      <c r="J55" s="22" t="s">
        <v>140</v>
      </c>
      <c r="K55" s="24" t="s">
        <v>166</v>
      </c>
      <c r="L55" s="25" t="s">
        <v>727</v>
      </c>
      <c r="M55" s="65">
        <v>0</v>
      </c>
      <c r="N55" s="66">
        <v>0</v>
      </c>
      <c r="O55" s="26">
        <v>30000000</v>
      </c>
      <c r="P55" s="65">
        <v>0</v>
      </c>
      <c r="Q55" s="27">
        <f t="shared" si="0"/>
        <v>30000000</v>
      </c>
      <c r="R55" s="27">
        <f t="shared" si="1"/>
        <v>30000000</v>
      </c>
      <c r="S55" s="27">
        <f t="shared" si="2"/>
        <v>30000000</v>
      </c>
      <c r="T55" s="28">
        <v>44662</v>
      </c>
      <c r="U55" s="28">
        <v>44670</v>
      </c>
      <c r="V55" s="28">
        <v>44910</v>
      </c>
      <c r="W55" s="28">
        <v>44910</v>
      </c>
      <c r="X55" s="29">
        <v>43522</v>
      </c>
      <c r="Y55" s="23">
        <v>2390</v>
      </c>
      <c r="Z55" s="23">
        <v>228122</v>
      </c>
      <c r="AA55" s="30">
        <v>44663</v>
      </c>
      <c r="AB55" s="31" t="s">
        <v>728</v>
      </c>
      <c r="AC55" s="32">
        <v>44663</v>
      </c>
      <c r="AD55" s="33">
        <v>44670</v>
      </c>
      <c r="AE55" s="33" t="s">
        <v>371</v>
      </c>
      <c r="AF55" s="34">
        <v>79430181</v>
      </c>
      <c r="AG55" s="31" t="s">
        <v>491</v>
      </c>
      <c r="AH55" s="35">
        <v>72251369</v>
      </c>
      <c r="AI55" s="31" t="s">
        <v>226</v>
      </c>
      <c r="AJ55" s="35"/>
      <c r="AK55" s="35"/>
      <c r="AL55" s="36">
        <v>1</v>
      </c>
      <c r="AM55" s="35"/>
      <c r="AN55" s="35"/>
      <c r="AO55" s="31" t="s">
        <v>88</v>
      </c>
      <c r="AP55" s="35">
        <v>800250382</v>
      </c>
      <c r="AQ55" s="35">
        <v>2</v>
      </c>
      <c r="AR55" s="31" t="s">
        <v>347</v>
      </c>
      <c r="AS55" s="35">
        <v>7447300</v>
      </c>
      <c r="AT55" s="37" t="s">
        <v>348</v>
      </c>
      <c r="AU55" s="24" t="s">
        <v>23</v>
      </c>
    </row>
    <row r="56" spans="1:47" ht="38.25" x14ac:dyDescent="0.2">
      <c r="A56" s="19" t="s">
        <v>729</v>
      </c>
      <c r="B56" s="36"/>
      <c r="C56" s="36"/>
      <c r="D56" s="36">
        <v>1</v>
      </c>
      <c r="E56" s="36"/>
      <c r="F56" s="36"/>
      <c r="G56" s="36"/>
      <c r="H56" s="36"/>
      <c r="I56" s="21" t="s">
        <v>573</v>
      </c>
      <c r="J56" s="22" t="s">
        <v>140</v>
      </c>
      <c r="K56" s="24" t="s">
        <v>730</v>
      </c>
      <c r="L56" s="25" t="s">
        <v>731</v>
      </c>
      <c r="M56" s="65">
        <v>0</v>
      </c>
      <c r="N56" s="66">
        <v>0</v>
      </c>
      <c r="O56" s="26">
        <v>31244960</v>
      </c>
      <c r="P56" s="65">
        <v>0</v>
      </c>
      <c r="Q56" s="27">
        <f t="shared" si="0"/>
        <v>31244960</v>
      </c>
      <c r="R56" s="27">
        <f t="shared" si="1"/>
        <v>31244960</v>
      </c>
      <c r="S56" s="27">
        <f t="shared" si="2"/>
        <v>31244960</v>
      </c>
      <c r="T56" s="28">
        <v>44649</v>
      </c>
      <c r="U56" s="28">
        <v>44652</v>
      </c>
      <c r="V56" s="28">
        <v>44910</v>
      </c>
      <c r="W56" s="28">
        <v>44910</v>
      </c>
      <c r="X56" s="29">
        <v>36622</v>
      </c>
      <c r="Y56" s="23">
        <v>2223</v>
      </c>
      <c r="Z56" s="23">
        <v>212222</v>
      </c>
      <c r="AA56" s="30">
        <v>44649</v>
      </c>
      <c r="AB56" s="31" t="s">
        <v>732</v>
      </c>
      <c r="AC56" s="32">
        <v>44649</v>
      </c>
      <c r="AD56" s="33">
        <v>44652</v>
      </c>
      <c r="AE56" s="33" t="s">
        <v>44</v>
      </c>
      <c r="AF56" s="34"/>
      <c r="AG56" s="31" t="s">
        <v>491</v>
      </c>
      <c r="AH56" s="35">
        <v>72251369</v>
      </c>
      <c r="AI56" s="31" t="s">
        <v>226</v>
      </c>
      <c r="AJ56" s="35"/>
      <c r="AK56" s="35">
        <v>1</v>
      </c>
      <c r="AL56" s="36"/>
      <c r="AM56" s="35"/>
      <c r="AN56" s="35"/>
      <c r="AO56" s="31" t="s">
        <v>733</v>
      </c>
      <c r="AP56" s="35">
        <v>900986005</v>
      </c>
      <c r="AQ56" s="35">
        <v>2</v>
      </c>
      <c r="AR56" s="31" t="s">
        <v>734</v>
      </c>
      <c r="AS56" s="35">
        <v>3154546120</v>
      </c>
      <c r="AT56" s="37" t="s">
        <v>735</v>
      </c>
      <c r="AU56" s="24" t="s">
        <v>23</v>
      </c>
    </row>
    <row r="57" spans="1:47" ht="63.75" x14ac:dyDescent="0.2">
      <c r="A57" s="19" t="s">
        <v>736</v>
      </c>
      <c r="B57" s="36"/>
      <c r="C57" s="36"/>
      <c r="D57" s="36">
        <v>1</v>
      </c>
      <c r="E57" s="36"/>
      <c r="F57" s="36"/>
      <c r="G57" s="36"/>
      <c r="H57" s="36"/>
      <c r="I57" s="21" t="s">
        <v>737</v>
      </c>
      <c r="J57" s="22" t="s">
        <v>144</v>
      </c>
      <c r="K57" s="24" t="s">
        <v>738</v>
      </c>
      <c r="L57" s="25" t="s">
        <v>739</v>
      </c>
      <c r="M57" s="65">
        <v>0</v>
      </c>
      <c r="N57" s="66">
        <v>0</v>
      </c>
      <c r="O57" s="26">
        <v>60000000</v>
      </c>
      <c r="P57" s="65">
        <v>0</v>
      </c>
      <c r="Q57" s="27">
        <f t="shared" si="0"/>
        <v>60000000</v>
      </c>
      <c r="R57" s="27">
        <f t="shared" si="1"/>
        <v>60000000</v>
      </c>
      <c r="S57" s="27">
        <f t="shared" si="2"/>
        <v>60000000</v>
      </c>
      <c r="T57" s="28">
        <v>44650</v>
      </c>
      <c r="U57" s="28">
        <v>44659</v>
      </c>
      <c r="V57" s="28">
        <v>44910</v>
      </c>
      <c r="W57" s="28">
        <v>44910</v>
      </c>
      <c r="X57" s="29">
        <v>27922</v>
      </c>
      <c r="Y57" s="23">
        <v>2255</v>
      </c>
      <c r="Z57" s="23">
        <v>215022</v>
      </c>
      <c r="AA57" s="30">
        <v>44651</v>
      </c>
      <c r="AB57" s="31" t="s">
        <v>740</v>
      </c>
      <c r="AC57" s="32">
        <v>44652</v>
      </c>
      <c r="AD57" s="33">
        <v>44662</v>
      </c>
      <c r="AE57" s="33" t="s">
        <v>384</v>
      </c>
      <c r="AF57" s="34">
        <v>19442936</v>
      </c>
      <c r="AG57" s="31" t="s">
        <v>491</v>
      </c>
      <c r="AH57" s="35">
        <v>72251369</v>
      </c>
      <c r="AI57" s="31" t="s">
        <v>226</v>
      </c>
      <c r="AJ57" s="35"/>
      <c r="AK57" s="35"/>
      <c r="AL57" s="36">
        <v>1</v>
      </c>
      <c r="AM57" s="35"/>
      <c r="AN57" s="35"/>
      <c r="AO57" s="31" t="s">
        <v>741</v>
      </c>
      <c r="AP57" s="35">
        <v>900438648</v>
      </c>
      <c r="AQ57" s="35">
        <v>8</v>
      </c>
      <c r="AR57" s="31" t="s">
        <v>293</v>
      </c>
      <c r="AS57" s="35">
        <v>3000381</v>
      </c>
      <c r="AT57" s="37" t="s">
        <v>294</v>
      </c>
      <c r="AU57" s="24" t="s">
        <v>23</v>
      </c>
    </row>
    <row r="58" spans="1:47" ht="38.25" x14ac:dyDescent="0.2">
      <c r="A58" s="19" t="s">
        <v>742</v>
      </c>
      <c r="B58" s="36"/>
      <c r="C58" s="36"/>
      <c r="D58" s="36"/>
      <c r="E58" s="36">
        <v>1</v>
      </c>
      <c r="F58" s="36"/>
      <c r="G58" s="36"/>
      <c r="H58" s="36"/>
      <c r="I58" s="21" t="s">
        <v>743</v>
      </c>
      <c r="J58" s="22" t="s">
        <v>744</v>
      </c>
      <c r="K58" s="24" t="s">
        <v>745</v>
      </c>
      <c r="L58" s="25" t="s">
        <v>746</v>
      </c>
      <c r="M58" s="65">
        <v>0</v>
      </c>
      <c r="N58" s="66">
        <v>0</v>
      </c>
      <c r="O58" s="26">
        <v>26920775</v>
      </c>
      <c r="P58" s="65">
        <v>0</v>
      </c>
      <c r="Q58" s="27">
        <f t="shared" si="0"/>
        <v>26920775</v>
      </c>
      <c r="R58" s="27">
        <f t="shared" si="1"/>
        <v>26920775</v>
      </c>
      <c r="S58" s="27">
        <f t="shared" si="2"/>
        <v>26920775</v>
      </c>
      <c r="T58" s="28">
        <v>44656</v>
      </c>
      <c r="U58" s="28">
        <v>44659</v>
      </c>
      <c r="V58" s="28">
        <v>44742</v>
      </c>
      <c r="W58" s="28">
        <v>44742</v>
      </c>
      <c r="X58" s="29">
        <v>26622</v>
      </c>
      <c r="Y58" s="23">
        <v>2308</v>
      </c>
      <c r="Z58" s="23">
        <v>220222</v>
      </c>
      <c r="AA58" s="30">
        <v>44657</v>
      </c>
      <c r="AB58" s="31" t="s">
        <v>747</v>
      </c>
      <c r="AC58" s="32">
        <v>44663</v>
      </c>
      <c r="AD58" s="33">
        <v>44663</v>
      </c>
      <c r="AE58" s="33" t="s">
        <v>433</v>
      </c>
      <c r="AF58" s="34">
        <v>11434695</v>
      </c>
      <c r="AG58" s="31" t="s">
        <v>491</v>
      </c>
      <c r="AH58" s="35">
        <v>72251369</v>
      </c>
      <c r="AI58" s="31" t="s">
        <v>226</v>
      </c>
      <c r="AJ58" s="35"/>
      <c r="AK58" s="35"/>
      <c r="AL58" s="36">
        <v>1</v>
      </c>
      <c r="AM58" s="35"/>
      <c r="AN58" s="35"/>
      <c r="AO58" s="31" t="s">
        <v>748</v>
      </c>
      <c r="AP58" s="35">
        <v>830049916</v>
      </c>
      <c r="AQ58" s="35">
        <v>4</v>
      </c>
      <c r="AR58" s="31" t="s">
        <v>749</v>
      </c>
      <c r="AS58" s="35">
        <v>5936330</v>
      </c>
      <c r="AT58" s="37" t="s">
        <v>750</v>
      </c>
      <c r="AU58" s="24" t="s">
        <v>23</v>
      </c>
    </row>
    <row r="59" spans="1:47" ht="51" x14ac:dyDescent="0.2">
      <c r="A59" s="19" t="s">
        <v>751</v>
      </c>
      <c r="B59" s="36"/>
      <c r="C59" s="36"/>
      <c r="D59" s="36"/>
      <c r="E59" s="36">
        <v>1</v>
      </c>
      <c r="F59" s="36"/>
      <c r="G59" s="36"/>
      <c r="H59" s="36"/>
      <c r="I59" s="21" t="s">
        <v>743</v>
      </c>
      <c r="J59" s="22" t="s">
        <v>744</v>
      </c>
      <c r="K59" s="24" t="s">
        <v>277</v>
      </c>
      <c r="L59" s="25" t="s">
        <v>752</v>
      </c>
      <c r="M59" s="65">
        <v>0</v>
      </c>
      <c r="N59" s="66">
        <v>0</v>
      </c>
      <c r="O59" s="26">
        <v>40545985</v>
      </c>
      <c r="P59" s="65">
        <v>0</v>
      </c>
      <c r="Q59" s="27">
        <f t="shared" si="0"/>
        <v>40545985</v>
      </c>
      <c r="R59" s="27">
        <f t="shared" si="1"/>
        <v>40545985</v>
      </c>
      <c r="S59" s="27">
        <f t="shared" si="2"/>
        <v>40545985</v>
      </c>
      <c r="T59" s="28">
        <v>44650</v>
      </c>
      <c r="U59" s="28">
        <v>44659</v>
      </c>
      <c r="V59" s="28">
        <v>44742</v>
      </c>
      <c r="W59" s="28">
        <v>44742</v>
      </c>
      <c r="X59" s="29">
        <v>26622</v>
      </c>
      <c r="Y59" s="23">
        <v>2235</v>
      </c>
      <c r="Z59" s="23">
        <v>213422</v>
      </c>
      <c r="AA59" s="30">
        <v>44650</v>
      </c>
      <c r="AB59" s="31" t="s">
        <v>753</v>
      </c>
      <c r="AC59" s="32">
        <v>44656</v>
      </c>
      <c r="AD59" s="33">
        <v>44662</v>
      </c>
      <c r="AE59" s="33" t="s">
        <v>433</v>
      </c>
      <c r="AF59" s="34">
        <v>11434695</v>
      </c>
      <c r="AG59" s="31" t="s">
        <v>491</v>
      </c>
      <c r="AH59" s="35">
        <v>72251369</v>
      </c>
      <c r="AI59" s="31" t="s">
        <v>226</v>
      </c>
      <c r="AJ59" s="35"/>
      <c r="AK59" s="35"/>
      <c r="AL59" s="36">
        <v>1</v>
      </c>
      <c r="AM59" s="35"/>
      <c r="AN59" s="35"/>
      <c r="AO59" s="31" t="s">
        <v>169</v>
      </c>
      <c r="AP59" s="35">
        <v>830001338</v>
      </c>
      <c r="AQ59" s="35">
        <v>1</v>
      </c>
      <c r="AR59" s="31" t="s">
        <v>224</v>
      </c>
      <c r="AS59" s="35">
        <v>8773399</v>
      </c>
      <c r="AT59" s="37" t="s">
        <v>225</v>
      </c>
      <c r="AU59" s="24" t="s">
        <v>23</v>
      </c>
    </row>
    <row r="60" spans="1:47" ht="38.25" x14ac:dyDescent="0.2">
      <c r="A60" s="19" t="s">
        <v>754</v>
      </c>
      <c r="B60" s="36"/>
      <c r="C60" s="36"/>
      <c r="D60" s="36">
        <v>1</v>
      </c>
      <c r="E60" s="36"/>
      <c r="F60" s="36"/>
      <c r="G60" s="36"/>
      <c r="H60" s="36"/>
      <c r="I60" s="21" t="s">
        <v>755</v>
      </c>
      <c r="J60" s="22" t="s">
        <v>140</v>
      </c>
      <c r="K60" s="24" t="s">
        <v>756</v>
      </c>
      <c r="L60" s="25" t="s">
        <v>757</v>
      </c>
      <c r="M60" s="65">
        <v>0</v>
      </c>
      <c r="N60" s="66">
        <v>0</v>
      </c>
      <c r="O60" s="26">
        <v>9000000</v>
      </c>
      <c r="P60" s="65">
        <v>0</v>
      </c>
      <c r="Q60" s="27">
        <f t="shared" si="0"/>
        <v>9000000</v>
      </c>
      <c r="R60" s="27">
        <f t="shared" si="1"/>
        <v>9000000</v>
      </c>
      <c r="S60" s="27">
        <f t="shared" si="2"/>
        <v>9000000</v>
      </c>
      <c r="T60" s="28">
        <v>44651</v>
      </c>
      <c r="U60" s="28">
        <v>44659</v>
      </c>
      <c r="V60" s="28">
        <v>44895</v>
      </c>
      <c r="W60" s="28">
        <v>44895</v>
      </c>
      <c r="X60" s="29">
        <v>43422</v>
      </c>
      <c r="Y60" s="23">
        <v>2270</v>
      </c>
      <c r="Z60" s="23">
        <v>216822</v>
      </c>
      <c r="AA60" s="30">
        <v>44652</v>
      </c>
      <c r="AB60" s="31" t="s">
        <v>758</v>
      </c>
      <c r="AC60" s="32">
        <v>44655</v>
      </c>
      <c r="AD60" s="33">
        <v>44662</v>
      </c>
      <c r="AE60" s="33" t="s">
        <v>484</v>
      </c>
      <c r="AF60" s="34">
        <v>51871493</v>
      </c>
      <c r="AG60" s="31" t="s">
        <v>491</v>
      </c>
      <c r="AH60" s="35">
        <v>72251369</v>
      </c>
      <c r="AI60" s="31" t="s">
        <v>226</v>
      </c>
      <c r="AJ60" s="35"/>
      <c r="AK60" s="35">
        <v>1</v>
      </c>
      <c r="AL60" s="36"/>
      <c r="AM60" s="35"/>
      <c r="AN60" s="35"/>
      <c r="AO60" s="31" t="s">
        <v>42</v>
      </c>
      <c r="AP60" s="35">
        <v>830040574</v>
      </c>
      <c r="AQ60" s="35">
        <v>8</v>
      </c>
      <c r="AR60" s="31" t="s">
        <v>403</v>
      </c>
      <c r="AS60" s="35">
        <v>4382224</v>
      </c>
      <c r="AT60" s="37" t="s">
        <v>43</v>
      </c>
      <c r="AU60" s="24" t="s">
        <v>23</v>
      </c>
    </row>
    <row r="61" spans="1:47" ht="38.25" x14ac:dyDescent="0.2">
      <c r="A61" s="19" t="s">
        <v>759</v>
      </c>
      <c r="B61" s="36"/>
      <c r="C61" s="36"/>
      <c r="D61" s="36">
        <v>1</v>
      </c>
      <c r="E61" s="36"/>
      <c r="F61" s="36"/>
      <c r="G61" s="36"/>
      <c r="H61" s="36"/>
      <c r="I61" s="21" t="s">
        <v>755</v>
      </c>
      <c r="J61" s="22" t="s">
        <v>140</v>
      </c>
      <c r="K61" s="24" t="s">
        <v>760</v>
      </c>
      <c r="L61" s="25" t="s">
        <v>761</v>
      </c>
      <c r="M61" s="65">
        <v>0</v>
      </c>
      <c r="N61" s="66">
        <v>0</v>
      </c>
      <c r="O61" s="26">
        <v>6000000</v>
      </c>
      <c r="P61" s="65">
        <v>0</v>
      </c>
      <c r="Q61" s="27">
        <f t="shared" si="0"/>
        <v>6000000</v>
      </c>
      <c r="R61" s="27">
        <f t="shared" si="1"/>
        <v>6000000</v>
      </c>
      <c r="S61" s="27">
        <f t="shared" si="2"/>
        <v>6000000</v>
      </c>
      <c r="T61" s="28">
        <v>44650</v>
      </c>
      <c r="U61" s="28">
        <v>44657</v>
      </c>
      <c r="V61" s="28">
        <v>44895</v>
      </c>
      <c r="W61" s="28">
        <v>44895</v>
      </c>
      <c r="X61" s="29">
        <v>43422</v>
      </c>
      <c r="Y61" s="23">
        <v>2256</v>
      </c>
      <c r="Z61" s="23">
        <v>215322</v>
      </c>
      <c r="AA61" s="30">
        <v>44651</v>
      </c>
      <c r="AB61" s="31" t="s">
        <v>762</v>
      </c>
      <c r="AC61" s="32">
        <v>44655</v>
      </c>
      <c r="AD61" s="33">
        <v>44659</v>
      </c>
      <c r="AE61" s="33" t="s">
        <v>484</v>
      </c>
      <c r="AF61" s="34">
        <v>51871493</v>
      </c>
      <c r="AG61" s="31" t="s">
        <v>491</v>
      </c>
      <c r="AH61" s="35">
        <v>72251369</v>
      </c>
      <c r="AI61" s="31" t="s">
        <v>226</v>
      </c>
      <c r="AJ61" s="35"/>
      <c r="AK61" s="35">
        <v>1</v>
      </c>
      <c r="AL61" s="36"/>
      <c r="AM61" s="35"/>
      <c r="AN61" s="35"/>
      <c r="AO61" s="31" t="s">
        <v>158</v>
      </c>
      <c r="AP61" s="35">
        <v>830061856</v>
      </c>
      <c r="AQ61" s="35">
        <v>1</v>
      </c>
      <c r="AR61" s="31" t="s">
        <v>218</v>
      </c>
      <c r="AS61" s="35">
        <v>2516284</v>
      </c>
      <c r="AT61" s="37" t="s">
        <v>98</v>
      </c>
      <c r="AU61" s="24" t="s">
        <v>23</v>
      </c>
    </row>
    <row r="62" spans="1:47" ht="38.25" x14ac:dyDescent="0.2">
      <c r="A62" s="19" t="s">
        <v>763</v>
      </c>
      <c r="B62" s="36"/>
      <c r="C62" s="36"/>
      <c r="D62" s="36"/>
      <c r="E62" s="36"/>
      <c r="F62" s="36">
        <v>1</v>
      </c>
      <c r="G62" s="36"/>
      <c r="H62" s="36"/>
      <c r="I62" s="21" t="s">
        <v>764</v>
      </c>
      <c r="J62" s="22" t="s">
        <v>47</v>
      </c>
      <c r="K62" s="24" t="s">
        <v>765</v>
      </c>
      <c r="L62" s="25" t="s">
        <v>766</v>
      </c>
      <c r="M62" s="65">
        <v>0</v>
      </c>
      <c r="N62" s="66">
        <v>0</v>
      </c>
      <c r="O62" s="26">
        <v>600000000</v>
      </c>
      <c r="P62" s="65">
        <v>0</v>
      </c>
      <c r="Q62" s="27">
        <f t="shared" si="0"/>
        <v>600000000</v>
      </c>
      <c r="R62" s="27">
        <f t="shared" si="1"/>
        <v>600000000</v>
      </c>
      <c r="S62" s="27">
        <f t="shared" si="2"/>
        <v>600000000</v>
      </c>
      <c r="T62" s="28">
        <v>44651</v>
      </c>
      <c r="U62" s="28">
        <v>44658</v>
      </c>
      <c r="V62" s="28">
        <v>44926</v>
      </c>
      <c r="W62" s="28">
        <v>44926</v>
      </c>
      <c r="X62" s="29">
        <v>24022</v>
      </c>
      <c r="Y62" s="23">
        <v>2254</v>
      </c>
      <c r="Z62" s="23">
        <v>215122</v>
      </c>
      <c r="AA62" s="30">
        <v>44651</v>
      </c>
      <c r="AB62" s="31" t="s">
        <v>767</v>
      </c>
      <c r="AC62" s="32">
        <v>44652</v>
      </c>
      <c r="AD62" s="33">
        <v>44659</v>
      </c>
      <c r="AE62" s="33" t="s">
        <v>141</v>
      </c>
      <c r="AF62" s="34">
        <v>79437799</v>
      </c>
      <c r="AG62" s="31" t="s">
        <v>491</v>
      </c>
      <c r="AH62" s="35">
        <v>72251369</v>
      </c>
      <c r="AI62" s="31" t="s">
        <v>226</v>
      </c>
      <c r="AJ62" s="35">
        <v>1</v>
      </c>
      <c r="AK62" s="35"/>
      <c r="AL62" s="36"/>
      <c r="AM62" s="35"/>
      <c r="AN62" s="35"/>
      <c r="AO62" s="31" t="s">
        <v>451</v>
      </c>
      <c r="AP62" s="35">
        <v>860039431</v>
      </c>
      <c r="AQ62" s="35">
        <v>0</v>
      </c>
      <c r="AR62" s="31" t="s">
        <v>452</v>
      </c>
      <c r="AS62" s="35">
        <v>2454710</v>
      </c>
      <c r="AT62" s="37" t="s">
        <v>453</v>
      </c>
      <c r="AU62" s="24" t="s">
        <v>23</v>
      </c>
    </row>
    <row r="63" spans="1:47" ht="51" x14ac:dyDescent="0.2">
      <c r="A63" s="19" t="s">
        <v>768</v>
      </c>
      <c r="B63" s="36"/>
      <c r="C63" s="36"/>
      <c r="D63" s="36"/>
      <c r="E63" s="36">
        <v>1</v>
      </c>
      <c r="F63" s="36"/>
      <c r="G63" s="36"/>
      <c r="H63" s="36"/>
      <c r="I63" s="21" t="s">
        <v>686</v>
      </c>
      <c r="J63" s="22" t="s">
        <v>140</v>
      </c>
      <c r="K63" s="24" t="s">
        <v>419</v>
      </c>
      <c r="L63" s="25" t="s">
        <v>769</v>
      </c>
      <c r="M63" s="65">
        <v>0</v>
      </c>
      <c r="N63" s="66">
        <v>0</v>
      </c>
      <c r="O63" s="26">
        <v>72780000</v>
      </c>
      <c r="P63" s="65">
        <v>0</v>
      </c>
      <c r="Q63" s="27">
        <f t="shared" si="0"/>
        <v>72780000</v>
      </c>
      <c r="R63" s="27">
        <f t="shared" si="1"/>
        <v>72780000</v>
      </c>
      <c r="S63" s="27">
        <f t="shared" si="2"/>
        <v>72780000</v>
      </c>
      <c r="T63" s="28">
        <v>44652</v>
      </c>
      <c r="U63" s="28">
        <v>44658</v>
      </c>
      <c r="V63" s="28">
        <v>44905</v>
      </c>
      <c r="W63" s="28">
        <v>44905</v>
      </c>
      <c r="X63" s="29">
        <v>30822</v>
      </c>
      <c r="Y63" s="23">
        <v>2271</v>
      </c>
      <c r="Z63" s="23">
        <v>216922</v>
      </c>
      <c r="AA63" s="30">
        <v>44652</v>
      </c>
      <c r="AB63" s="31" t="s">
        <v>770</v>
      </c>
      <c r="AC63" s="32">
        <v>44655</v>
      </c>
      <c r="AD63" s="33">
        <v>44657</v>
      </c>
      <c r="AE63" s="33" t="s">
        <v>484</v>
      </c>
      <c r="AF63" s="34">
        <v>51871493</v>
      </c>
      <c r="AG63" s="31" t="s">
        <v>491</v>
      </c>
      <c r="AH63" s="35">
        <v>72251369</v>
      </c>
      <c r="AI63" s="31" t="s">
        <v>226</v>
      </c>
      <c r="AJ63" s="35"/>
      <c r="AK63" s="35">
        <v>1</v>
      </c>
      <c r="AL63" s="36"/>
      <c r="AM63" s="35"/>
      <c r="AN63" s="35"/>
      <c r="AO63" s="31" t="s">
        <v>420</v>
      </c>
      <c r="AP63" s="35">
        <v>830134902</v>
      </c>
      <c r="AQ63" s="35">
        <v>5</v>
      </c>
      <c r="AR63" s="31" t="s">
        <v>421</v>
      </c>
      <c r="AS63" s="35">
        <v>2694909</v>
      </c>
      <c r="AT63" s="37" t="s">
        <v>119</v>
      </c>
      <c r="AU63" s="24" t="s">
        <v>23</v>
      </c>
    </row>
    <row r="64" spans="1:47" ht="38.25" x14ac:dyDescent="0.2">
      <c r="A64" s="19" t="s">
        <v>771</v>
      </c>
      <c r="B64" s="36"/>
      <c r="C64" s="36"/>
      <c r="D64" s="36">
        <v>1</v>
      </c>
      <c r="E64" s="36"/>
      <c r="F64" s="36"/>
      <c r="G64" s="36"/>
      <c r="H64" s="36"/>
      <c r="I64" s="21" t="s">
        <v>772</v>
      </c>
      <c r="J64" s="22" t="s">
        <v>744</v>
      </c>
      <c r="K64" s="24" t="s">
        <v>773</v>
      </c>
      <c r="L64" s="25" t="s">
        <v>774</v>
      </c>
      <c r="M64" s="65">
        <v>0</v>
      </c>
      <c r="N64" s="66">
        <v>0</v>
      </c>
      <c r="O64" s="26">
        <v>5950000</v>
      </c>
      <c r="P64" s="65">
        <v>0</v>
      </c>
      <c r="Q64" s="27">
        <f t="shared" si="0"/>
        <v>5950000</v>
      </c>
      <c r="R64" s="27">
        <f t="shared" si="1"/>
        <v>5950000</v>
      </c>
      <c r="S64" s="27">
        <f t="shared" si="2"/>
        <v>5950000</v>
      </c>
      <c r="T64" s="28">
        <v>44669</v>
      </c>
      <c r="U64" s="28">
        <v>44673</v>
      </c>
      <c r="V64" s="28">
        <v>44712</v>
      </c>
      <c r="W64" s="28">
        <v>44712</v>
      </c>
      <c r="X64" s="29">
        <v>36822</v>
      </c>
      <c r="Y64" s="23">
        <v>2441</v>
      </c>
      <c r="Z64" s="23">
        <v>233122</v>
      </c>
      <c r="AA64" s="30">
        <v>44670</v>
      </c>
      <c r="AB64" s="31" t="s">
        <v>775</v>
      </c>
      <c r="AC64" s="32">
        <v>44670</v>
      </c>
      <c r="AD64" s="33">
        <v>44673</v>
      </c>
      <c r="AE64" s="33" t="s">
        <v>44</v>
      </c>
      <c r="AF64" s="34">
        <v>52717479</v>
      </c>
      <c r="AG64" s="31" t="s">
        <v>491</v>
      </c>
      <c r="AH64" s="35">
        <v>72251369</v>
      </c>
      <c r="AI64" s="31" t="s">
        <v>226</v>
      </c>
      <c r="AJ64" s="35"/>
      <c r="AK64" s="35">
        <v>1</v>
      </c>
      <c r="AL64" s="36"/>
      <c r="AM64" s="35"/>
      <c r="AN64" s="35"/>
      <c r="AO64" s="31" t="s">
        <v>655</v>
      </c>
      <c r="AP64" s="35">
        <v>860526809</v>
      </c>
      <c r="AQ64" s="35">
        <v>1</v>
      </c>
      <c r="AR64" s="31" t="s">
        <v>656</v>
      </c>
      <c r="AS64" s="35">
        <v>3183352702</v>
      </c>
      <c r="AT64" s="37" t="s">
        <v>657</v>
      </c>
      <c r="AU64" s="24" t="s">
        <v>23</v>
      </c>
    </row>
    <row r="65" spans="1:47" ht="76.5" x14ac:dyDescent="0.2">
      <c r="A65" s="19" t="s">
        <v>776</v>
      </c>
      <c r="B65" s="36"/>
      <c r="C65" s="36"/>
      <c r="D65" s="36"/>
      <c r="E65" s="36"/>
      <c r="F65" s="36">
        <v>1</v>
      </c>
      <c r="G65" s="36"/>
      <c r="H65" s="36"/>
      <c r="I65" s="21" t="s">
        <v>777</v>
      </c>
      <c r="J65" s="22" t="s">
        <v>47</v>
      </c>
      <c r="K65" s="24" t="s">
        <v>778</v>
      </c>
      <c r="L65" s="25" t="s">
        <v>779</v>
      </c>
      <c r="M65" s="65">
        <v>0</v>
      </c>
      <c r="N65" s="66">
        <v>0</v>
      </c>
      <c r="O65" s="26">
        <v>3630000000</v>
      </c>
      <c r="P65" s="65">
        <v>0</v>
      </c>
      <c r="Q65" s="27">
        <f t="shared" si="0"/>
        <v>3630000000</v>
      </c>
      <c r="R65" s="27">
        <f t="shared" si="1"/>
        <v>3630000000</v>
      </c>
      <c r="S65" s="27">
        <f t="shared" si="2"/>
        <v>3630000000</v>
      </c>
      <c r="T65" s="28">
        <v>44651</v>
      </c>
      <c r="U65" s="28">
        <v>44659</v>
      </c>
      <c r="V65" s="28">
        <v>44926</v>
      </c>
      <c r="W65" s="28">
        <v>44926</v>
      </c>
      <c r="X65" s="29">
        <v>28022</v>
      </c>
      <c r="Y65" s="23">
        <v>2259</v>
      </c>
      <c r="Z65" s="23">
        <v>215622</v>
      </c>
      <c r="AA65" s="30">
        <v>44652</v>
      </c>
      <c r="AB65" s="31" t="s">
        <v>780</v>
      </c>
      <c r="AC65" s="32">
        <v>44655</v>
      </c>
      <c r="AD65" s="33">
        <v>44659</v>
      </c>
      <c r="AE65" s="33" t="s">
        <v>781</v>
      </c>
      <c r="AF65" s="34">
        <v>11342312</v>
      </c>
      <c r="AG65" s="31" t="s">
        <v>381</v>
      </c>
      <c r="AH65" s="35">
        <v>51725245</v>
      </c>
      <c r="AI65" s="31" t="s">
        <v>237</v>
      </c>
      <c r="AJ65" s="35">
        <v>1</v>
      </c>
      <c r="AK65" s="35"/>
      <c r="AL65" s="36"/>
      <c r="AM65" s="35"/>
      <c r="AN65" s="35"/>
      <c r="AO65" s="31" t="s">
        <v>406</v>
      </c>
      <c r="AP65" s="35">
        <v>860007760</v>
      </c>
      <c r="AQ65" s="35">
        <v>1</v>
      </c>
      <c r="AR65" s="31" t="s">
        <v>407</v>
      </c>
      <c r="AS65" s="35">
        <v>5870366</v>
      </c>
      <c r="AT65" s="37" t="s">
        <v>408</v>
      </c>
      <c r="AU65" s="24" t="s">
        <v>23</v>
      </c>
    </row>
    <row r="66" spans="1:47" ht="38.25" x14ac:dyDescent="0.2">
      <c r="A66" s="19" t="s">
        <v>782</v>
      </c>
      <c r="B66" s="36"/>
      <c r="C66" s="36"/>
      <c r="D66" s="36">
        <v>1</v>
      </c>
      <c r="E66" s="36"/>
      <c r="F66" s="36"/>
      <c r="G66" s="36"/>
      <c r="H66" s="36"/>
      <c r="I66" s="21" t="s">
        <v>783</v>
      </c>
      <c r="J66" s="22" t="s">
        <v>140</v>
      </c>
      <c r="K66" s="24" t="s">
        <v>559</v>
      </c>
      <c r="L66" s="25" t="s">
        <v>784</v>
      </c>
      <c r="M66" s="65">
        <v>0</v>
      </c>
      <c r="N66" s="66">
        <v>0</v>
      </c>
      <c r="O66" s="26">
        <v>65000000</v>
      </c>
      <c r="P66" s="65">
        <v>0</v>
      </c>
      <c r="Q66" s="27">
        <f t="shared" ref="Q66:Q129" si="3">O66+P66</f>
        <v>65000000</v>
      </c>
      <c r="R66" s="27">
        <f t="shared" ref="R66:R129" si="4">Q66+M66</f>
        <v>65000000</v>
      </c>
      <c r="S66" s="27">
        <f t="shared" ref="S66:S129" si="5">R66-N66</f>
        <v>65000000</v>
      </c>
      <c r="T66" s="28">
        <v>44657</v>
      </c>
      <c r="U66" s="28">
        <v>44662</v>
      </c>
      <c r="V66" s="28">
        <v>44910</v>
      </c>
      <c r="W66" s="28">
        <v>44910</v>
      </c>
      <c r="X66" s="29">
        <v>45022</v>
      </c>
      <c r="Y66" s="23">
        <v>2361</v>
      </c>
      <c r="Z66" s="23">
        <v>225522</v>
      </c>
      <c r="AA66" s="30">
        <v>44658</v>
      </c>
      <c r="AB66" s="31" t="s">
        <v>785</v>
      </c>
      <c r="AC66" s="32">
        <v>44658</v>
      </c>
      <c r="AD66" s="33">
        <v>44663</v>
      </c>
      <c r="AE66" s="33" t="s">
        <v>69</v>
      </c>
      <c r="AF66" s="34">
        <v>51615847</v>
      </c>
      <c r="AG66" s="31" t="s">
        <v>491</v>
      </c>
      <c r="AH66" s="35">
        <v>72251369</v>
      </c>
      <c r="AI66" s="31" t="s">
        <v>226</v>
      </c>
      <c r="AJ66" s="35">
        <v>1</v>
      </c>
      <c r="AK66" s="35"/>
      <c r="AL66" s="36"/>
      <c r="AM66" s="35"/>
      <c r="AN66" s="35"/>
      <c r="AO66" s="31" t="s">
        <v>302</v>
      </c>
      <c r="AP66" s="35">
        <v>830039229</v>
      </c>
      <c r="AQ66" s="35">
        <v>1</v>
      </c>
      <c r="AR66" s="31" t="s">
        <v>131</v>
      </c>
      <c r="AS66" s="35">
        <v>6295045</v>
      </c>
      <c r="AT66" s="37" t="s">
        <v>303</v>
      </c>
      <c r="AU66" s="24" t="s">
        <v>23</v>
      </c>
    </row>
    <row r="67" spans="1:47" ht="63.75" x14ac:dyDescent="0.2">
      <c r="A67" s="19" t="s">
        <v>786</v>
      </c>
      <c r="B67" s="36"/>
      <c r="C67" s="36"/>
      <c r="D67" s="36"/>
      <c r="E67" s="36"/>
      <c r="F67" s="36">
        <v>1</v>
      </c>
      <c r="G67" s="36"/>
      <c r="H67" s="36"/>
      <c r="I67" s="21" t="s">
        <v>632</v>
      </c>
      <c r="J67" s="22" t="s">
        <v>47</v>
      </c>
      <c r="K67" s="24" t="s">
        <v>787</v>
      </c>
      <c r="L67" s="25" t="s">
        <v>788</v>
      </c>
      <c r="M67" s="65">
        <v>0</v>
      </c>
      <c r="N67" s="66">
        <v>0</v>
      </c>
      <c r="O67" s="26">
        <v>780000000</v>
      </c>
      <c r="P67" s="65">
        <v>0</v>
      </c>
      <c r="Q67" s="27">
        <f t="shared" si="3"/>
        <v>780000000</v>
      </c>
      <c r="R67" s="27">
        <f t="shared" si="4"/>
        <v>780000000</v>
      </c>
      <c r="S67" s="27">
        <f t="shared" si="5"/>
        <v>780000000</v>
      </c>
      <c r="T67" s="28">
        <v>44652</v>
      </c>
      <c r="U67" s="28">
        <v>44663</v>
      </c>
      <c r="V67" s="28">
        <v>44926</v>
      </c>
      <c r="W67" s="28">
        <v>44926</v>
      </c>
      <c r="X67" s="29">
        <v>16722</v>
      </c>
      <c r="Y67" s="23">
        <v>2307</v>
      </c>
      <c r="Z67" s="23">
        <v>220122</v>
      </c>
      <c r="AA67" s="30">
        <v>44656</v>
      </c>
      <c r="AB67" s="31" t="s">
        <v>789</v>
      </c>
      <c r="AC67" s="32">
        <v>44662</v>
      </c>
      <c r="AD67" s="33">
        <v>44663</v>
      </c>
      <c r="AE67" s="33" t="s">
        <v>116</v>
      </c>
      <c r="AF67" s="34">
        <v>32754316</v>
      </c>
      <c r="AG67" s="31" t="s">
        <v>381</v>
      </c>
      <c r="AH67" s="35">
        <v>51725245</v>
      </c>
      <c r="AI67" s="31" t="s">
        <v>237</v>
      </c>
      <c r="AJ67" s="35">
        <v>1</v>
      </c>
      <c r="AK67" s="35"/>
      <c r="AL67" s="36"/>
      <c r="AM67" s="35"/>
      <c r="AN67" s="35"/>
      <c r="AO67" s="31" t="s">
        <v>332</v>
      </c>
      <c r="AP67" s="35">
        <v>860035992</v>
      </c>
      <c r="AQ67" s="35"/>
      <c r="AR67" s="31" t="s">
        <v>333</v>
      </c>
      <c r="AS67" s="35">
        <v>6672727</v>
      </c>
      <c r="AT67" s="37" t="s">
        <v>790</v>
      </c>
      <c r="AU67" s="24" t="s">
        <v>23</v>
      </c>
    </row>
    <row r="68" spans="1:47" ht="63.75" x14ac:dyDescent="0.2">
      <c r="A68" s="19" t="s">
        <v>791</v>
      </c>
      <c r="B68" s="36"/>
      <c r="C68" s="36"/>
      <c r="D68" s="36">
        <v>1</v>
      </c>
      <c r="E68" s="36"/>
      <c r="F68" s="36"/>
      <c r="G68" s="36"/>
      <c r="H68" s="36"/>
      <c r="I68" s="21" t="s">
        <v>792</v>
      </c>
      <c r="J68" s="22" t="s">
        <v>140</v>
      </c>
      <c r="K68" s="24" t="s">
        <v>351</v>
      </c>
      <c r="L68" s="25" t="s">
        <v>793</v>
      </c>
      <c r="M68" s="65">
        <v>0</v>
      </c>
      <c r="N68" s="66">
        <v>0</v>
      </c>
      <c r="O68" s="26">
        <v>65000000</v>
      </c>
      <c r="P68" s="65">
        <v>0</v>
      </c>
      <c r="Q68" s="27">
        <f t="shared" si="3"/>
        <v>65000000</v>
      </c>
      <c r="R68" s="27">
        <f t="shared" si="4"/>
        <v>65000000</v>
      </c>
      <c r="S68" s="27">
        <f t="shared" si="5"/>
        <v>65000000</v>
      </c>
      <c r="T68" s="28">
        <v>44659</v>
      </c>
      <c r="U68" s="28">
        <v>44670</v>
      </c>
      <c r="V68" s="28">
        <v>44910</v>
      </c>
      <c r="W68" s="28">
        <v>44910</v>
      </c>
      <c r="X68" s="29">
        <v>45122</v>
      </c>
      <c r="Y68" s="23">
        <v>2378</v>
      </c>
      <c r="Z68" s="23">
        <v>227022</v>
      </c>
      <c r="AA68" s="30">
        <v>44659</v>
      </c>
      <c r="AB68" s="31" t="s">
        <v>794</v>
      </c>
      <c r="AC68" s="32">
        <v>44664</v>
      </c>
      <c r="AD68" s="33">
        <v>44670</v>
      </c>
      <c r="AE68" s="33" t="s">
        <v>69</v>
      </c>
      <c r="AF68" s="34">
        <v>51615847</v>
      </c>
      <c r="AG68" s="31" t="s">
        <v>491</v>
      </c>
      <c r="AH68" s="35">
        <v>72251369</v>
      </c>
      <c r="AI68" s="31" t="s">
        <v>226</v>
      </c>
      <c r="AJ68" s="35">
        <v>1</v>
      </c>
      <c r="AK68" s="35"/>
      <c r="AL68" s="36"/>
      <c r="AM68" s="35"/>
      <c r="AN68" s="35"/>
      <c r="AO68" s="31" t="s">
        <v>352</v>
      </c>
      <c r="AP68" s="35">
        <v>811021765</v>
      </c>
      <c r="AQ68" s="35">
        <v>8</v>
      </c>
      <c r="AR68" s="31" t="s">
        <v>353</v>
      </c>
      <c r="AS68" s="35">
        <v>3204000</v>
      </c>
      <c r="AT68" s="37" t="s">
        <v>354</v>
      </c>
      <c r="AU68" s="24" t="s">
        <v>23</v>
      </c>
    </row>
    <row r="69" spans="1:47" ht="38.25" x14ac:dyDescent="0.2">
      <c r="A69" s="19" t="s">
        <v>795</v>
      </c>
      <c r="B69" s="36">
        <v>1</v>
      </c>
      <c r="C69" s="36"/>
      <c r="D69" s="36"/>
      <c r="E69" s="36"/>
      <c r="F69" s="36"/>
      <c r="G69" s="36"/>
      <c r="H69" s="36"/>
      <c r="I69" s="21" t="s">
        <v>796</v>
      </c>
      <c r="J69" s="22" t="s">
        <v>140</v>
      </c>
      <c r="K69" s="24" t="s">
        <v>797</v>
      </c>
      <c r="L69" s="25" t="s">
        <v>798</v>
      </c>
      <c r="M69" s="65">
        <v>0</v>
      </c>
      <c r="N69" s="66">
        <v>0</v>
      </c>
      <c r="O69" s="26">
        <v>1857682577</v>
      </c>
      <c r="P69" s="65">
        <v>0</v>
      </c>
      <c r="Q69" s="27">
        <f t="shared" si="3"/>
        <v>1857682577</v>
      </c>
      <c r="R69" s="27">
        <f t="shared" si="4"/>
        <v>1857682577</v>
      </c>
      <c r="S69" s="27">
        <f t="shared" si="5"/>
        <v>1857682577</v>
      </c>
      <c r="T69" s="28">
        <v>44662</v>
      </c>
      <c r="U69" s="28">
        <v>44678</v>
      </c>
      <c r="V69" s="28">
        <v>44910</v>
      </c>
      <c r="W69" s="28">
        <v>44910</v>
      </c>
      <c r="X69" s="29">
        <v>31122</v>
      </c>
      <c r="Y69" s="23">
        <v>2389</v>
      </c>
      <c r="Z69" s="23">
        <v>228022</v>
      </c>
      <c r="AA69" s="30">
        <v>44663</v>
      </c>
      <c r="AB69" s="31" t="s">
        <v>799</v>
      </c>
      <c r="AC69" s="32">
        <v>44673</v>
      </c>
      <c r="AD69" s="33">
        <v>44678</v>
      </c>
      <c r="AE69" s="33" t="s">
        <v>484</v>
      </c>
      <c r="AF69" s="34">
        <v>51871493</v>
      </c>
      <c r="AG69" s="31" t="s">
        <v>491</v>
      </c>
      <c r="AH69" s="35">
        <v>72251369</v>
      </c>
      <c r="AI69" s="31" t="s">
        <v>226</v>
      </c>
      <c r="AJ69" s="35"/>
      <c r="AK69" s="35">
        <v>1</v>
      </c>
      <c r="AL69" s="36"/>
      <c r="AM69" s="35"/>
      <c r="AN69" s="35"/>
      <c r="AO69" s="31" t="s">
        <v>467</v>
      </c>
      <c r="AP69" s="35">
        <v>900658497</v>
      </c>
      <c r="AQ69" s="35">
        <v>6</v>
      </c>
      <c r="AR69" s="31" t="s">
        <v>468</v>
      </c>
      <c r="AS69" s="35">
        <v>5961649</v>
      </c>
      <c r="AT69" s="37" t="s">
        <v>469</v>
      </c>
      <c r="AU69" s="24" t="s">
        <v>23</v>
      </c>
    </row>
    <row r="70" spans="1:47" ht="38.25" x14ac:dyDescent="0.2">
      <c r="A70" s="19" t="s">
        <v>800</v>
      </c>
      <c r="B70" s="36"/>
      <c r="C70" s="36"/>
      <c r="D70" s="36">
        <v>1</v>
      </c>
      <c r="E70" s="36"/>
      <c r="F70" s="36"/>
      <c r="G70" s="36"/>
      <c r="H70" s="36"/>
      <c r="I70" s="21" t="s">
        <v>801</v>
      </c>
      <c r="J70" s="22" t="s">
        <v>140</v>
      </c>
      <c r="K70" s="24" t="s">
        <v>802</v>
      </c>
      <c r="L70" s="25" t="s">
        <v>481</v>
      </c>
      <c r="M70" s="65">
        <v>0</v>
      </c>
      <c r="N70" s="66">
        <v>0</v>
      </c>
      <c r="O70" s="26">
        <v>65000000</v>
      </c>
      <c r="P70" s="65">
        <v>0</v>
      </c>
      <c r="Q70" s="27">
        <f t="shared" si="3"/>
        <v>65000000</v>
      </c>
      <c r="R70" s="27">
        <f t="shared" si="4"/>
        <v>65000000</v>
      </c>
      <c r="S70" s="27">
        <f t="shared" si="5"/>
        <v>65000000</v>
      </c>
      <c r="T70" s="28">
        <v>44657</v>
      </c>
      <c r="U70" s="28">
        <v>44663</v>
      </c>
      <c r="V70" s="28">
        <v>44910</v>
      </c>
      <c r="W70" s="28">
        <v>44910</v>
      </c>
      <c r="X70" s="29">
        <v>44022</v>
      </c>
      <c r="Y70" s="23">
        <v>2385</v>
      </c>
      <c r="Z70" s="23">
        <v>227722</v>
      </c>
      <c r="AA70" s="30">
        <v>44662</v>
      </c>
      <c r="AB70" s="31" t="s">
        <v>803</v>
      </c>
      <c r="AC70" s="32">
        <v>44662</v>
      </c>
      <c r="AD70" s="33">
        <v>44663</v>
      </c>
      <c r="AE70" s="33" t="s">
        <v>804</v>
      </c>
      <c r="AF70" s="34">
        <v>19133431</v>
      </c>
      <c r="AG70" s="31" t="s">
        <v>491</v>
      </c>
      <c r="AH70" s="35">
        <v>72251369</v>
      </c>
      <c r="AI70" s="31" t="s">
        <v>226</v>
      </c>
      <c r="AJ70" s="35">
        <v>1</v>
      </c>
      <c r="AK70" s="35"/>
      <c r="AL70" s="36"/>
      <c r="AM70" s="35"/>
      <c r="AN70" s="35"/>
      <c r="AO70" s="31" t="s">
        <v>482</v>
      </c>
      <c r="AP70" s="35">
        <v>800053550</v>
      </c>
      <c r="AQ70" s="35">
        <v>9</v>
      </c>
      <c r="AR70" s="31" t="s">
        <v>483</v>
      </c>
      <c r="AS70" s="35">
        <v>6583200</v>
      </c>
      <c r="AT70" s="37" t="s">
        <v>85</v>
      </c>
      <c r="AU70" s="24" t="s">
        <v>23</v>
      </c>
    </row>
    <row r="71" spans="1:47" ht="38.25" x14ac:dyDescent="0.2">
      <c r="A71" s="19" t="s">
        <v>805</v>
      </c>
      <c r="B71" s="36"/>
      <c r="C71" s="36"/>
      <c r="D71" s="36">
        <v>1</v>
      </c>
      <c r="E71" s="36"/>
      <c r="F71" s="36"/>
      <c r="G71" s="36"/>
      <c r="H71" s="36"/>
      <c r="I71" s="21" t="s">
        <v>806</v>
      </c>
      <c r="J71" s="22" t="s">
        <v>22</v>
      </c>
      <c r="K71" s="24" t="s">
        <v>197</v>
      </c>
      <c r="L71" s="25" t="s">
        <v>807</v>
      </c>
      <c r="M71" s="65">
        <v>0</v>
      </c>
      <c r="N71" s="66">
        <v>0</v>
      </c>
      <c r="O71" s="26">
        <v>65000000</v>
      </c>
      <c r="P71" s="65">
        <v>0</v>
      </c>
      <c r="Q71" s="27">
        <f t="shared" si="3"/>
        <v>65000000</v>
      </c>
      <c r="R71" s="27">
        <f t="shared" si="4"/>
        <v>65000000</v>
      </c>
      <c r="S71" s="27">
        <f t="shared" si="5"/>
        <v>65000000</v>
      </c>
      <c r="T71" s="28">
        <v>44659</v>
      </c>
      <c r="U71" s="28">
        <v>44662</v>
      </c>
      <c r="V71" s="28">
        <v>44773</v>
      </c>
      <c r="W71" s="28">
        <v>44773</v>
      </c>
      <c r="X71" s="29">
        <v>51222</v>
      </c>
      <c r="Y71" s="23">
        <v>2371</v>
      </c>
      <c r="Z71" s="23">
        <v>226422</v>
      </c>
      <c r="AA71" s="30">
        <v>44659</v>
      </c>
      <c r="AB71" s="31" t="s">
        <v>808</v>
      </c>
      <c r="AC71" s="32">
        <v>44662</v>
      </c>
      <c r="AD71" s="33">
        <v>44663</v>
      </c>
      <c r="AE71" s="33" t="s">
        <v>163</v>
      </c>
      <c r="AF71" s="34">
        <v>52886866</v>
      </c>
      <c r="AG71" s="31" t="s">
        <v>491</v>
      </c>
      <c r="AH71" s="35">
        <v>72251369</v>
      </c>
      <c r="AI71" s="31" t="s">
        <v>226</v>
      </c>
      <c r="AJ71" s="35"/>
      <c r="AK71" s="35">
        <v>1</v>
      </c>
      <c r="AL71" s="36"/>
      <c r="AM71" s="35"/>
      <c r="AN71" s="35"/>
      <c r="AO71" s="31" t="s">
        <v>203</v>
      </c>
      <c r="AP71" s="35">
        <v>800065396</v>
      </c>
      <c r="AQ71" s="35">
        <v>2</v>
      </c>
      <c r="AR71" s="31" t="s">
        <v>204</v>
      </c>
      <c r="AS71" s="35">
        <v>3438770</v>
      </c>
      <c r="AT71" s="37" t="s">
        <v>205</v>
      </c>
      <c r="AU71" s="24" t="s">
        <v>23</v>
      </c>
    </row>
    <row r="72" spans="1:47" ht="63.75" x14ac:dyDescent="0.2">
      <c r="A72" s="19" t="s">
        <v>809</v>
      </c>
      <c r="B72" s="36"/>
      <c r="C72" s="36"/>
      <c r="D72" s="36">
        <v>1</v>
      </c>
      <c r="E72" s="36"/>
      <c r="F72" s="36"/>
      <c r="G72" s="36"/>
      <c r="H72" s="36"/>
      <c r="I72" s="21" t="s">
        <v>810</v>
      </c>
      <c r="J72" s="22" t="s">
        <v>75</v>
      </c>
      <c r="K72" s="24" t="s">
        <v>123</v>
      </c>
      <c r="L72" s="25" t="s">
        <v>811</v>
      </c>
      <c r="M72" s="65">
        <v>0</v>
      </c>
      <c r="N72" s="66">
        <v>0</v>
      </c>
      <c r="O72" s="26">
        <v>3000000</v>
      </c>
      <c r="P72" s="65">
        <v>0</v>
      </c>
      <c r="Q72" s="27">
        <f t="shared" si="3"/>
        <v>3000000</v>
      </c>
      <c r="R72" s="27">
        <f t="shared" si="4"/>
        <v>3000000</v>
      </c>
      <c r="S72" s="27">
        <f t="shared" si="5"/>
        <v>3000000</v>
      </c>
      <c r="T72" s="28">
        <v>44662</v>
      </c>
      <c r="U72" s="28">
        <v>44670</v>
      </c>
      <c r="V72" s="28">
        <v>44865</v>
      </c>
      <c r="W72" s="28">
        <v>44865</v>
      </c>
      <c r="X72" s="29">
        <v>48022</v>
      </c>
      <c r="Y72" s="23">
        <v>2383</v>
      </c>
      <c r="Z72" s="23">
        <v>227522</v>
      </c>
      <c r="AA72" s="30">
        <v>44662</v>
      </c>
      <c r="AB72" s="31" t="s">
        <v>812</v>
      </c>
      <c r="AC72" s="32">
        <v>44663</v>
      </c>
      <c r="AD72" s="33">
        <v>44670</v>
      </c>
      <c r="AE72" s="33" t="s">
        <v>182</v>
      </c>
      <c r="AF72" s="34">
        <v>52916549</v>
      </c>
      <c r="AG72" s="31" t="s">
        <v>491</v>
      </c>
      <c r="AH72" s="35">
        <v>72251369</v>
      </c>
      <c r="AI72" s="31" t="s">
        <v>226</v>
      </c>
      <c r="AJ72" s="35"/>
      <c r="AK72" s="35"/>
      <c r="AL72" s="36">
        <v>1</v>
      </c>
      <c r="AM72" s="35"/>
      <c r="AN72" s="35"/>
      <c r="AO72" s="31" t="s">
        <v>66</v>
      </c>
      <c r="AP72" s="35">
        <v>830055758</v>
      </c>
      <c r="AQ72" s="35">
        <v>1</v>
      </c>
      <c r="AR72" s="31" t="s">
        <v>221</v>
      </c>
      <c r="AS72" s="35">
        <v>6114015</v>
      </c>
      <c r="AT72" s="37" t="s">
        <v>67</v>
      </c>
      <c r="AU72" s="24" t="s">
        <v>23</v>
      </c>
    </row>
    <row r="73" spans="1:47" ht="89.25" x14ac:dyDescent="0.2">
      <c r="A73" s="19" t="s">
        <v>813</v>
      </c>
      <c r="B73" s="36"/>
      <c r="C73" s="36"/>
      <c r="D73" s="36">
        <v>1</v>
      </c>
      <c r="E73" s="36"/>
      <c r="F73" s="36"/>
      <c r="G73" s="36"/>
      <c r="H73" s="36"/>
      <c r="I73" s="21" t="s">
        <v>814</v>
      </c>
      <c r="J73" s="22" t="s">
        <v>75</v>
      </c>
      <c r="K73" s="24" t="s">
        <v>815</v>
      </c>
      <c r="L73" s="25" t="s">
        <v>816</v>
      </c>
      <c r="M73" s="65">
        <v>0</v>
      </c>
      <c r="N73" s="66">
        <v>0</v>
      </c>
      <c r="O73" s="26">
        <v>15000000</v>
      </c>
      <c r="P73" s="65">
        <v>0</v>
      </c>
      <c r="Q73" s="27">
        <f t="shared" si="3"/>
        <v>15000000</v>
      </c>
      <c r="R73" s="27">
        <f t="shared" si="4"/>
        <v>15000000</v>
      </c>
      <c r="S73" s="27">
        <f t="shared" si="5"/>
        <v>15000000</v>
      </c>
      <c r="T73" s="28">
        <v>44662</v>
      </c>
      <c r="U73" s="28">
        <v>44670</v>
      </c>
      <c r="V73" s="28">
        <v>44865</v>
      </c>
      <c r="W73" s="28">
        <v>44865</v>
      </c>
      <c r="X73" s="29">
        <v>44622</v>
      </c>
      <c r="Y73" s="23">
        <v>2386</v>
      </c>
      <c r="Z73" s="23">
        <v>227822</v>
      </c>
      <c r="AA73" s="30">
        <v>44662</v>
      </c>
      <c r="AB73" s="31" t="s">
        <v>817</v>
      </c>
      <c r="AC73" s="32">
        <v>44672</v>
      </c>
      <c r="AD73" s="33">
        <v>44673</v>
      </c>
      <c r="AE73" s="33" t="s">
        <v>182</v>
      </c>
      <c r="AF73" s="34">
        <v>52916549</v>
      </c>
      <c r="AG73" s="31" t="s">
        <v>491</v>
      </c>
      <c r="AH73" s="35">
        <v>72251369</v>
      </c>
      <c r="AI73" s="31" t="s">
        <v>226</v>
      </c>
      <c r="AJ73" s="35"/>
      <c r="AK73" s="35"/>
      <c r="AL73" s="36">
        <v>1</v>
      </c>
      <c r="AM73" s="35"/>
      <c r="AN73" s="35"/>
      <c r="AO73" s="31" t="s">
        <v>176</v>
      </c>
      <c r="AP73" s="35">
        <v>830071701</v>
      </c>
      <c r="AQ73" s="35">
        <v>1</v>
      </c>
      <c r="AR73" s="31" t="s">
        <v>307</v>
      </c>
      <c r="AS73" s="35">
        <v>6002126</v>
      </c>
      <c r="AT73" s="37" t="s">
        <v>308</v>
      </c>
      <c r="AU73" s="24" t="s">
        <v>23</v>
      </c>
    </row>
    <row r="74" spans="1:47" ht="51" x14ac:dyDescent="0.2">
      <c r="A74" s="19" t="s">
        <v>818</v>
      </c>
      <c r="B74" s="36"/>
      <c r="C74" s="36"/>
      <c r="D74" s="36">
        <v>1</v>
      </c>
      <c r="E74" s="36"/>
      <c r="F74" s="36"/>
      <c r="G74" s="36"/>
      <c r="H74" s="36"/>
      <c r="I74" s="21" t="s">
        <v>819</v>
      </c>
      <c r="J74" s="22" t="s">
        <v>22</v>
      </c>
      <c r="K74" s="24" t="s">
        <v>404</v>
      </c>
      <c r="L74" s="25" t="s">
        <v>820</v>
      </c>
      <c r="M74" s="65">
        <v>0</v>
      </c>
      <c r="N74" s="66">
        <v>0</v>
      </c>
      <c r="O74" s="26">
        <v>14491812</v>
      </c>
      <c r="P74" s="65">
        <v>0</v>
      </c>
      <c r="Q74" s="27">
        <f t="shared" si="3"/>
        <v>14491812</v>
      </c>
      <c r="R74" s="27">
        <f t="shared" si="4"/>
        <v>14491812</v>
      </c>
      <c r="S74" s="27">
        <f t="shared" si="5"/>
        <v>14491812</v>
      </c>
      <c r="T74" s="28">
        <v>44664</v>
      </c>
      <c r="U74" s="28">
        <v>44672</v>
      </c>
      <c r="V74" s="28">
        <v>44910</v>
      </c>
      <c r="W74" s="28">
        <v>44910</v>
      </c>
      <c r="X74" s="29">
        <v>51112</v>
      </c>
      <c r="Y74" s="23">
        <v>2434</v>
      </c>
      <c r="Z74" s="23">
        <v>232422</v>
      </c>
      <c r="AA74" s="30">
        <v>44669</v>
      </c>
      <c r="AB74" s="31" t="s">
        <v>821</v>
      </c>
      <c r="AC74" s="32">
        <v>44670</v>
      </c>
      <c r="AD74" s="33">
        <v>44672</v>
      </c>
      <c r="AE74" s="33" t="s">
        <v>447</v>
      </c>
      <c r="AF74" s="34">
        <v>1106395065</v>
      </c>
      <c r="AG74" s="31" t="s">
        <v>491</v>
      </c>
      <c r="AH74" s="35">
        <v>72251369</v>
      </c>
      <c r="AI74" s="31" t="s">
        <v>226</v>
      </c>
      <c r="AJ74" s="35"/>
      <c r="AK74" s="35"/>
      <c r="AL74" s="36">
        <v>1</v>
      </c>
      <c r="AM74" s="35"/>
      <c r="AN74" s="35"/>
      <c r="AO74" s="31" t="s">
        <v>405</v>
      </c>
      <c r="AP74" s="35">
        <v>900241832</v>
      </c>
      <c r="AQ74" s="35">
        <v>1</v>
      </c>
      <c r="AR74" s="31" t="s">
        <v>336</v>
      </c>
      <c r="AS74" s="35">
        <v>9097147</v>
      </c>
      <c r="AT74" s="37" t="s">
        <v>337</v>
      </c>
      <c r="AU74" s="24" t="s">
        <v>23</v>
      </c>
    </row>
    <row r="75" spans="1:47" ht="63.75" x14ac:dyDescent="0.2">
      <c r="A75" s="19" t="s">
        <v>822</v>
      </c>
      <c r="B75" s="36"/>
      <c r="C75" s="36"/>
      <c r="D75" s="36">
        <v>1</v>
      </c>
      <c r="E75" s="36"/>
      <c r="F75" s="36"/>
      <c r="G75" s="36"/>
      <c r="H75" s="36"/>
      <c r="I75" s="21" t="s">
        <v>823</v>
      </c>
      <c r="J75" s="22" t="s">
        <v>140</v>
      </c>
      <c r="K75" s="24" t="s">
        <v>824</v>
      </c>
      <c r="L75" s="25" t="s">
        <v>825</v>
      </c>
      <c r="M75" s="65">
        <v>0</v>
      </c>
      <c r="N75" s="66">
        <v>0</v>
      </c>
      <c r="O75" s="26">
        <v>25000000</v>
      </c>
      <c r="P75" s="65">
        <v>0</v>
      </c>
      <c r="Q75" s="27">
        <f t="shared" si="3"/>
        <v>25000000</v>
      </c>
      <c r="R75" s="27">
        <f t="shared" si="4"/>
        <v>25000000</v>
      </c>
      <c r="S75" s="27">
        <f t="shared" si="5"/>
        <v>25000000</v>
      </c>
      <c r="T75" s="28">
        <v>44663</v>
      </c>
      <c r="U75" s="28">
        <v>44679</v>
      </c>
      <c r="V75" s="28">
        <v>44910</v>
      </c>
      <c r="W75" s="28">
        <v>44910</v>
      </c>
      <c r="X75" s="29">
        <v>45522</v>
      </c>
      <c r="Y75" s="23">
        <v>2394</v>
      </c>
      <c r="Z75" s="23">
        <v>228922</v>
      </c>
      <c r="AA75" s="30">
        <v>44664</v>
      </c>
      <c r="AB75" s="31" t="s">
        <v>826</v>
      </c>
      <c r="AC75" s="32">
        <v>44678</v>
      </c>
      <c r="AD75" s="33">
        <v>44679</v>
      </c>
      <c r="AE75" s="33" t="s">
        <v>69</v>
      </c>
      <c r="AF75" s="34">
        <v>51615847</v>
      </c>
      <c r="AG75" s="31" t="s">
        <v>491</v>
      </c>
      <c r="AH75" s="35">
        <v>72251369</v>
      </c>
      <c r="AI75" s="31" t="s">
        <v>226</v>
      </c>
      <c r="AJ75" s="35">
        <v>1</v>
      </c>
      <c r="AK75" s="35"/>
      <c r="AL75" s="36"/>
      <c r="AM75" s="35"/>
      <c r="AN75" s="35"/>
      <c r="AO75" s="31" t="s">
        <v>358</v>
      </c>
      <c r="AP75" s="35">
        <v>900895205</v>
      </c>
      <c r="AQ75" s="35">
        <v>8</v>
      </c>
      <c r="AR75" s="31" t="s">
        <v>359</v>
      </c>
      <c r="AS75" s="35">
        <v>3689292</v>
      </c>
      <c r="AT75" s="37" t="s">
        <v>360</v>
      </c>
      <c r="AU75" s="24" t="s">
        <v>39</v>
      </c>
    </row>
    <row r="76" spans="1:47" ht="51" x14ac:dyDescent="0.2">
      <c r="A76" s="19" t="s">
        <v>827</v>
      </c>
      <c r="B76" s="36"/>
      <c r="C76" s="36"/>
      <c r="D76" s="36">
        <v>1</v>
      </c>
      <c r="E76" s="36"/>
      <c r="F76" s="36"/>
      <c r="G76" s="36"/>
      <c r="H76" s="36"/>
      <c r="I76" s="21" t="s">
        <v>828</v>
      </c>
      <c r="J76" s="22" t="s">
        <v>140</v>
      </c>
      <c r="K76" s="24" t="s">
        <v>73</v>
      </c>
      <c r="L76" s="25" t="s">
        <v>829</v>
      </c>
      <c r="M76" s="65">
        <v>0</v>
      </c>
      <c r="N76" s="66">
        <v>0</v>
      </c>
      <c r="O76" s="26">
        <v>51000000</v>
      </c>
      <c r="P76" s="65">
        <v>0</v>
      </c>
      <c r="Q76" s="27">
        <f t="shared" si="3"/>
        <v>51000000</v>
      </c>
      <c r="R76" s="27">
        <f t="shared" si="4"/>
        <v>51000000</v>
      </c>
      <c r="S76" s="27">
        <f t="shared" si="5"/>
        <v>51000000</v>
      </c>
      <c r="T76" s="28">
        <v>44663</v>
      </c>
      <c r="U76" s="28">
        <v>44670</v>
      </c>
      <c r="V76" s="28">
        <v>44910</v>
      </c>
      <c r="W76" s="28">
        <v>44910</v>
      </c>
      <c r="X76" s="29">
        <v>45922</v>
      </c>
      <c r="Y76" s="23">
        <v>2395</v>
      </c>
      <c r="Z76" s="23">
        <v>228622</v>
      </c>
      <c r="AA76" s="30">
        <v>44664</v>
      </c>
      <c r="AB76" s="31" t="s">
        <v>830</v>
      </c>
      <c r="AC76" s="32">
        <v>44664</v>
      </c>
      <c r="AD76" s="33">
        <v>44670</v>
      </c>
      <c r="AE76" s="33" t="s">
        <v>69</v>
      </c>
      <c r="AF76" s="34">
        <v>51615847</v>
      </c>
      <c r="AG76" s="31" t="s">
        <v>491</v>
      </c>
      <c r="AH76" s="35">
        <v>72251369</v>
      </c>
      <c r="AI76" s="31" t="s">
        <v>226</v>
      </c>
      <c r="AJ76" s="35">
        <v>1</v>
      </c>
      <c r="AK76" s="35"/>
      <c r="AL76" s="36"/>
      <c r="AM76" s="35"/>
      <c r="AN76" s="35"/>
      <c r="AO76" s="31" t="s">
        <v>255</v>
      </c>
      <c r="AP76" s="35">
        <v>830011469</v>
      </c>
      <c r="AQ76" s="35">
        <v>9</v>
      </c>
      <c r="AR76" s="31" t="s">
        <v>216</v>
      </c>
      <c r="AS76" s="35">
        <v>61062630</v>
      </c>
      <c r="AT76" s="37" t="s">
        <v>74</v>
      </c>
      <c r="AU76" s="24" t="s">
        <v>23</v>
      </c>
    </row>
    <row r="77" spans="1:47" ht="38.25" x14ac:dyDescent="0.2">
      <c r="A77" s="19" t="s">
        <v>831</v>
      </c>
      <c r="B77" s="36"/>
      <c r="C77" s="36"/>
      <c r="D77" s="36">
        <v>1</v>
      </c>
      <c r="E77" s="36"/>
      <c r="F77" s="36"/>
      <c r="G77" s="36"/>
      <c r="H77" s="36"/>
      <c r="I77" s="21" t="s">
        <v>832</v>
      </c>
      <c r="J77" s="22" t="s">
        <v>140</v>
      </c>
      <c r="K77" s="24" t="s">
        <v>179</v>
      </c>
      <c r="L77" s="25" t="s">
        <v>833</v>
      </c>
      <c r="M77" s="65">
        <v>0</v>
      </c>
      <c r="N77" s="66">
        <v>0</v>
      </c>
      <c r="O77" s="26">
        <v>51000000</v>
      </c>
      <c r="P77" s="65">
        <v>0</v>
      </c>
      <c r="Q77" s="27">
        <f t="shared" si="3"/>
        <v>51000000</v>
      </c>
      <c r="R77" s="27">
        <f t="shared" si="4"/>
        <v>51000000</v>
      </c>
      <c r="S77" s="27">
        <f t="shared" si="5"/>
        <v>51000000</v>
      </c>
      <c r="T77" s="28">
        <v>44669</v>
      </c>
      <c r="U77" s="28">
        <v>44672</v>
      </c>
      <c r="V77" s="28">
        <v>44910</v>
      </c>
      <c r="W77" s="28">
        <v>44910</v>
      </c>
      <c r="X77" s="29">
        <v>45622</v>
      </c>
      <c r="Y77" s="23">
        <v>2438</v>
      </c>
      <c r="Z77" s="23">
        <v>232822</v>
      </c>
      <c r="AA77" s="30">
        <v>44670</v>
      </c>
      <c r="AB77" s="31" t="s">
        <v>834</v>
      </c>
      <c r="AC77" s="32">
        <v>44670</v>
      </c>
      <c r="AD77" s="33">
        <v>44670</v>
      </c>
      <c r="AE77" s="33" t="s">
        <v>69</v>
      </c>
      <c r="AF77" s="34">
        <v>51615847</v>
      </c>
      <c r="AG77" s="31" t="s">
        <v>491</v>
      </c>
      <c r="AH77" s="35">
        <v>72251369</v>
      </c>
      <c r="AI77" s="31" t="s">
        <v>226</v>
      </c>
      <c r="AJ77" s="35">
        <v>1</v>
      </c>
      <c r="AK77" s="35"/>
      <c r="AL77" s="36"/>
      <c r="AM77" s="35"/>
      <c r="AN77" s="35"/>
      <c r="AO77" s="31" t="s">
        <v>399</v>
      </c>
      <c r="AP77" s="35">
        <v>860019041</v>
      </c>
      <c r="AQ77" s="35"/>
      <c r="AR77" s="31" t="s">
        <v>260</v>
      </c>
      <c r="AS77" s="35">
        <v>6544666</v>
      </c>
      <c r="AT77" s="37" t="s">
        <v>54</v>
      </c>
      <c r="AU77" s="24" t="s">
        <v>23</v>
      </c>
    </row>
    <row r="78" spans="1:47" ht="63.75" x14ac:dyDescent="0.2">
      <c r="A78" s="19" t="s">
        <v>835</v>
      </c>
      <c r="B78" s="36"/>
      <c r="C78" s="36"/>
      <c r="D78" s="36">
        <v>1</v>
      </c>
      <c r="E78" s="36"/>
      <c r="F78" s="36"/>
      <c r="G78" s="36"/>
      <c r="H78" s="36"/>
      <c r="I78" s="21" t="s">
        <v>836</v>
      </c>
      <c r="J78" s="22" t="s">
        <v>140</v>
      </c>
      <c r="K78" s="24" t="s">
        <v>117</v>
      </c>
      <c r="L78" s="25" t="s">
        <v>837</v>
      </c>
      <c r="M78" s="65">
        <v>0</v>
      </c>
      <c r="N78" s="66">
        <v>0</v>
      </c>
      <c r="O78" s="26">
        <v>10000000</v>
      </c>
      <c r="P78" s="65">
        <v>0</v>
      </c>
      <c r="Q78" s="27">
        <f t="shared" si="3"/>
        <v>10000000</v>
      </c>
      <c r="R78" s="27">
        <f t="shared" si="4"/>
        <v>10000000</v>
      </c>
      <c r="S78" s="27">
        <f t="shared" si="5"/>
        <v>10000000</v>
      </c>
      <c r="T78" s="28">
        <v>44664</v>
      </c>
      <c r="U78" s="28">
        <v>44679</v>
      </c>
      <c r="V78" s="28">
        <v>44910</v>
      </c>
      <c r="W78" s="28">
        <v>44910</v>
      </c>
      <c r="X78" s="29">
        <v>45222</v>
      </c>
      <c r="Y78" s="23">
        <v>2432</v>
      </c>
      <c r="Z78" s="23">
        <v>232222</v>
      </c>
      <c r="AA78" s="30">
        <v>44669</v>
      </c>
      <c r="AB78" s="31" t="s">
        <v>838</v>
      </c>
      <c r="AC78" s="32">
        <v>44669</v>
      </c>
      <c r="AD78" s="33">
        <v>44679</v>
      </c>
      <c r="AE78" s="33" t="s">
        <v>69</v>
      </c>
      <c r="AF78" s="34">
        <v>51615847</v>
      </c>
      <c r="AG78" s="31" t="s">
        <v>491</v>
      </c>
      <c r="AH78" s="35">
        <v>72251369</v>
      </c>
      <c r="AI78" s="31" t="s">
        <v>226</v>
      </c>
      <c r="AJ78" s="35">
        <v>1</v>
      </c>
      <c r="AK78" s="35"/>
      <c r="AL78" s="36"/>
      <c r="AM78" s="35"/>
      <c r="AN78" s="35"/>
      <c r="AO78" s="31" t="s">
        <v>342</v>
      </c>
      <c r="AP78" s="35">
        <v>800108708</v>
      </c>
      <c r="AQ78" s="35">
        <v>3</v>
      </c>
      <c r="AR78" s="31" t="s">
        <v>343</v>
      </c>
      <c r="AS78" s="35">
        <v>5240015</v>
      </c>
      <c r="AT78" s="37" t="s">
        <v>132</v>
      </c>
      <c r="AU78" s="24" t="s">
        <v>38</v>
      </c>
    </row>
    <row r="79" spans="1:47" s="59" customFormat="1" ht="63.75" x14ac:dyDescent="0.2">
      <c r="A79" s="56" t="s">
        <v>839</v>
      </c>
      <c r="B79" s="47"/>
      <c r="C79" s="47"/>
      <c r="D79" s="47">
        <v>1</v>
      </c>
      <c r="E79" s="47"/>
      <c r="F79" s="47"/>
      <c r="G79" s="47"/>
      <c r="H79" s="47"/>
      <c r="I79" s="48" t="s">
        <v>836</v>
      </c>
      <c r="J79" s="49" t="s">
        <v>140</v>
      </c>
      <c r="K79" s="48" t="s">
        <v>107</v>
      </c>
      <c r="L79" s="51" t="s">
        <v>840</v>
      </c>
      <c r="M79" s="65">
        <v>0</v>
      </c>
      <c r="N79" s="66">
        <v>0</v>
      </c>
      <c r="O79" s="52">
        <v>9000000</v>
      </c>
      <c r="P79" s="65">
        <v>0</v>
      </c>
      <c r="Q79" s="27">
        <f t="shared" si="3"/>
        <v>9000000</v>
      </c>
      <c r="R79" s="27">
        <f t="shared" si="4"/>
        <v>9000000</v>
      </c>
      <c r="S79" s="27">
        <f t="shared" si="5"/>
        <v>9000000</v>
      </c>
      <c r="T79" s="28">
        <v>44662</v>
      </c>
      <c r="U79" s="28">
        <v>44679</v>
      </c>
      <c r="V79" s="28">
        <v>44910</v>
      </c>
      <c r="W79" s="28">
        <v>44910</v>
      </c>
      <c r="X79" s="29">
        <v>45222</v>
      </c>
      <c r="Y79" s="50">
        <v>2457</v>
      </c>
      <c r="Z79" s="50">
        <v>234622</v>
      </c>
      <c r="AA79" s="53">
        <v>44673</v>
      </c>
      <c r="AB79" s="54" t="s">
        <v>841</v>
      </c>
      <c r="AC79" s="55">
        <v>44687</v>
      </c>
      <c r="AD79" s="57">
        <v>44690</v>
      </c>
      <c r="AE79" s="57" t="s">
        <v>69</v>
      </c>
      <c r="AF79" s="58">
        <v>51615847</v>
      </c>
      <c r="AG79" s="54" t="s">
        <v>491</v>
      </c>
      <c r="AH79" s="35">
        <v>72251369</v>
      </c>
      <c r="AI79" s="54" t="s">
        <v>226</v>
      </c>
      <c r="AJ79" s="39">
        <v>1</v>
      </c>
      <c r="AK79" s="39"/>
      <c r="AL79" s="47"/>
      <c r="AM79" s="39"/>
      <c r="AN79" s="39"/>
      <c r="AO79" s="54" t="s">
        <v>842</v>
      </c>
      <c r="AP79" s="39">
        <v>860020309</v>
      </c>
      <c r="AQ79" s="39"/>
      <c r="AR79" s="54" t="s">
        <v>843</v>
      </c>
      <c r="AS79" s="39">
        <v>7566060</v>
      </c>
      <c r="AT79" s="37" t="s">
        <v>108</v>
      </c>
      <c r="AU79" s="48" t="s">
        <v>109</v>
      </c>
    </row>
    <row r="80" spans="1:47" s="59" customFormat="1" ht="63.75" x14ac:dyDescent="0.2">
      <c r="A80" s="56" t="s">
        <v>844</v>
      </c>
      <c r="B80" s="47"/>
      <c r="C80" s="47"/>
      <c r="D80" s="47">
        <v>1</v>
      </c>
      <c r="E80" s="47"/>
      <c r="F80" s="47"/>
      <c r="G80" s="47"/>
      <c r="H80" s="47"/>
      <c r="I80" s="48" t="s">
        <v>836</v>
      </c>
      <c r="J80" s="49" t="s">
        <v>140</v>
      </c>
      <c r="K80" s="48" t="s">
        <v>68</v>
      </c>
      <c r="L80" s="51" t="s">
        <v>845</v>
      </c>
      <c r="M80" s="65">
        <v>0</v>
      </c>
      <c r="N80" s="66">
        <v>0</v>
      </c>
      <c r="O80" s="52">
        <v>8000000</v>
      </c>
      <c r="P80" s="65">
        <v>0</v>
      </c>
      <c r="Q80" s="27">
        <f t="shared" si="3"/>
        <v>8000000</v>
      </c>
      <c r="R80" s="27">
        <f t="shared" si="4"/>
        <v>8000000</v>
      </c>
      <c r="S80" s="27">
        <f t="shared" si="5"/>
        <v>8000000</v>
      </c>
      <c r="T80" s="28">
        <v>44662</v>
      </c>
      <c r="U80" s="28">
        <v>44685</v>
      </c>
      <c r="V80" s="28">
        <v>44910</v>
      </c>
      <c r="W80" s="28">
        <v>44910</v>
      </c>
      <c r="X80" s="29">
        <v>45222</v>
      </c>
      <c r="Y80" s="50">
        <v>2512</v>
      </c>
      <c r="Z80" s="50">
        <v>240322</v>
      </c>
      <c r="AA80" s="53">
        <v>44685</v>
      </c>
      <c r="AB80" s="54" t="s">
        <v>846</v>
      </c>
      <c r="AC80" s="55">
        <v>44678</v>
      </c>
      <c r="AD80" s="57">
        <v>44685</v>
      </c>
      <c r="AE80" s="57" t="s">
        <v>69</v>
      </c>
      <c r="AF80" s="58">
        <v>51615847</v>
      </c>
      <c r="AG80" s="54" t="s">
        <v>491</v>
      </c>
      <c r="AH80" s="35">
        <v>72251369</v>
      </c>
      <c r="AI80" s="54" t="s">
        <v>226</v>
      </c>
      <c r="AJ80" s="39">
        <v>1</v>
      </c>
      <c r="AK80" s="39"/>
      <c r="AL80" s="47"/>
      <c r="AM80" s="39"/>
      <c r="AN80" s="39"/>
      <c r="AO80" s="54" t="s">
        <v>111</v>
      </c>
      <c r="AP80" s="39">
        <v>811019499</v>
      </c>
      <c r="AQ80" s="39">
        <v>7</v>
      </c>
      <c r="AR80" s="54" t="s">
        <v>35</v>
      </c>
      <c r="AS80" s="39">
        <v>2684904</v>
      </c>
      <c r="AT80" s="60" t="s">
        <v>713</v>
      </c>
      <c r="AU80" s="48" t="s">
        <v>103</v>
      </c>
    </row>
    <row r="81" spans="1:47" ht="63.75" x14ac:dyDescent="0.2">
      <c r="A81" s="19" t="s">
        <v>847</v>
      </c>
      <c r="B81" s="36"/>
      <c r="C81" s="36"/>
      <c r="D81" s="36">
        <v>1</v>
      </c>
      <c r="E81" s="36"/>
      <c r="F81" s="36"/>
      <c r="G81" s="36"/>
      <c r="H81" s="36"/>
      <c r="I81" s="21" t="s">
        <v>836</v>
      </c>
      <c r="J81" s="22" t="s">
        <v>140</v>
      </c>
      <c r="K81" s="24" t="s">
        <v>127</v>
      </c>
      <c r="L81" s="25" t="s">
        <v>848</v>
      </c>
      <c r="M81" s="65">
        <v>0</v>
      </c>
      <c r="N81" s="66">
        <v>0</v>
      </c>
      <c r="O81" s="26">
        <v>6000000</v>
      </c>
      <c r="P81" s="65">
        <v>0</v>
      </c>
      <c r="Q81" s="27">
        <f t="shared" si="3"/>
        <v>6000000</v>
      </c>
      <c r="R81" s="27">
        <f t="shared" si="4"/>
        <v>6000000</v>
      </c>
      <c r="S81" s="27">
        <f t="shared" si="5"/>
        <v>6000000</v>
      </c>
      <c r="T81" s="28">
        <v>44664</v>
      </c>
      <c r="U81" s="28">
        <v>44670</v>
      </c>
      <c r="V81" s="28">
        <v>44910</v>
      </c>
      <c r="W81" s="28">
        <v>44910</v>
      </c>
      <c r="X81" s="29">
        <v>45222</v>
      </c>
      <c r="Y81" s="23">
        <v>2433</v>
      </c>
      <c r="Z81" s="23">
        <v>232322</v>
      </c>
      <c r="AA81" s="30">
        <v>44669</v>
      </c>
      <c r="AB81" s="31" t="s">
        <v>849</v>
      </c>
      <c r="AC81" s="32">
        <v>44670</v>
      </c>
      <c r="AD81" s="33">
        <v>44671</v>
      </c>
      <c r="AE81" s="33" t="s">
        <v>69</v>
      </c>
      <c r="AF81" s="34">
        <v>51615847</v>
      </c>
      <c r="AG81" s="31" t="s">
        <v>491</v>
      </c>
      <c r="AH81" s="35">
        <v>72251369</v>
      </c>
      <c r="AI81" s="31" t="s">
        <v>226</v>
      </c>
      <c r="AJ81" s="35">
        <v>1</v>
      </c>
      <c r="AK81" s="35"/>
      <c r="AL81" s="36"/>
      <c r="AM81" s="35"/>
      <c r="AN81" s="35"/>
      <c r="AO81" s="31" t="s">
        <v>79</v>
      </c>
      <c r="AP81" s="35">
        <v>811030191</v>
      </c>
      <c r="AQ81" s="35">
        <v>9</v>
      </c>
      <c r="AR81" s="31" t="s">
        <v>210</v>
      </c>
      <c r="AS81" s="35">
        <v>4441177</v>
      </c>
      <c r="AT81" s="37" t="s">
        <v>80</v>
      </c>
      <c r="AU81" s="24" t="s">
        <v>23</v>
      </c>
    </row>
    <row r="82" spans="1:47" ht="51" x14ac:dyDescent="0.2">
      <c r="A82" s="19" t="s">
        <v>850</v>
      </c>
      <c r="B82" s="36"/>
      <c r="C82" s="36"/>
      <c r="D82" s="36"/>
      <c r="E82" s="36"/>
      <c r="F82" s="36">
        <v>1</v>
      </c>
      <c r="G82" s="36"/>
      <c r="H82" s="36"/>
      <c r="I82" s="21" t="s">
        <v>851</v>
      </c>
      <c r="J82" s="22" t="s">
        <v>47</v>
      </c>
      <c r="K82" s="24" t="s">
        <v>787</v>
      </c>
      <c r="L82" s="25" t="s">
        <v>852</v>
      </c>
      <c r="M82" s="65">
        <v>0</v>
      </c>
      <c r="N82" s="66">
        <v>0</v>
      </c>
      <c r="O82" s="26">
        <v>1000000000</v>
      </c>
      <c r="P82" s="65">
        <v>0</v>
      </c>
      <c r="Q82" s="27">
        <f t="shared" si="3"/>
        <v>1000000000</v>
      </c>
      <c r="R82" s="27">
        <f t="shared" si="4"/>
        <v>1000000000</v>
      </c>
      <c r="S82" s="27">
        <f t="shared" si="5"/>
        <v>1000000000</v>
      </c>
      <c r="T82" s="28">
        <v>44671</v>
      </c>
      <c r="U82" s="28">
        <v>44678</v>
      </c>
      <c r="V82" s="28">
        <v>44895</v>
      </c>
      <c r="W82" s="28">
        <v>44895</v>
      </c>
      <c r="X82" s="29">
        <v>38822</v>
      </c>
      <c r="Y82" s="23">
        <v>2448</v>
      </c>
      <c r="Z82" s="23">
        <v>233822</v>
      </c>
      <c r="AA82" s="30">
        <v>40653</v>
      </c>
      <c r="AB82" s="31" t="s">
        <v>853</v>
      </c>
      <c r="AC82" s="32">
        <v>44677</v>
      </c>
      <c r="AD82" s="33">
        <v>44678</v>
      </c>
      <c r="AE82" s="33" t="s">
        <v>81</v>
      </c>
      <c r="AF82" s="34">
        <v>79396695</v>
      </c>
      <c r="AG82" s="31" t="s">
        <v>381</v>
      </c>
      <c r="AH82" s="35">
        <v>79396695</v>
      </c>
      <c r="AI82" s="31" t="s">
        <v>237</v>
      </c>
      <c r="AJ82" s="35">
        <v>1</v>
      </c>
      <c r="AK82" s="35"/>
      <c r="AL82" s="36"/>
      <c r="AM82" s="35"/>
      <c r="AN82" s="35"/>
      <c r="AO82" s="31" t="s">
        <v>332</v>
      </c>
      <c r="AP82" s="35">
        <v>860035992</v>
      </c>
      <c r="AQ82" s="35"/>
      <c r="AR82" s="31" t="s">
        <v>333</v>
      </c>
      <c r="AS82" s="35">
        <v>6672727</v>
      </c>
      <c r="AT82" s="37" t="s">
        <v>854</v>
      </c>
      <c r="AU82" s="24" t="s">
        <v>23</v>
      </c>
    </row>
    <row r="83" spans="1:47" ht="38.25" x14ac:dyDescent="0.2">
      <c r="A83" s="19" t="s">
        <v>855</v>
      </c>
      <c r="B83" s="36"/>
      <c r="C83" s="36"/>
      <c r="D83" s="36">
        <v>1</v>
      </c>
      <c r="E83" s="36"/>
      <c r="F83" s="36"/>
      <c r="G83" s="36"/>
      <c r="H83" s="36"/>
      <c r="I83" s="21" t="s">
        <v>856</v>
      </c>
      <c r="J83" s="22" t="s">
        <v>744</v>
      </c>
      <c r="K83" s="24" t="s">
        <v>857</v>
      </c>
      <c r="L83" s="25" t="s">
        <v>858</v>
      </c>
      <c r="M83" s="65">
        <v>0</v>
      </c>
      <c r="N83" s="66">
        <v>0</v>
      </c>
      <c r="O83" s="26">
        <v>16838500</v>
      </c>
      <c r="P83" s="65">
        <v>0</v>
      </c>
      <c r="Q83" s="27">
        <f t="shared" si="3"/>
        <v>16838500</v>
      </c>
      <c r="R83" s="27">
        <f t="shared" si="4"/>
        <v>16838500</v>
      </c>
      <c r="S83" s="27">
        <f t="shared" si="5"/>
        <v>16838500</v>
      </c>
      <c r="T83" s="28">
        <v>44667</v>
      </c>
      <c r="U83" s="28">
        <v>44672</v>
      </c>
      <c r="V83" s="28">
        <v>44742</v>
      </c>
      <c r="W83" s="28">
        <v>44742</v>
      </c>
      <c r="X83" s="29">
        <v>37622</v>
      </c>
      <c r="Y83" s="23">
        <v>2439</v>
      </c>
      <c r="Z83" s="23">
        <v>232922</v>
      </c>
      <c r="AA83" s="30">
        <v>44670</v>
      </c>
      <c r="AB83" s="31" t="s">
        <v>859</v>
      </c>
      <c r="AC83" s="32">
        <v>44672</v>
      </c>
      <c r="AD83" s="33">
        <v>44672</v>
      </c>
      <c r="AE83" s="33" t="s">
        <v>415</v>
      </c>
      <c r="AF83" s="34">
        <v>74084660</v>
      </c>
      <c r="AG83" s="31" t="s">
        <v>491</v>
      </c>
      <c r="AH83" s="35">
        <v>72251369</v>
      </c>
      <c r="AI83" s="31" t="s">
        <v>226</v>
      </c>
      <c r="AJ83" s="35"/>
      <c r="AK83" s="35"/>
      <c r="AL83" s="36">
        <v>1</v>
      </c>
      <c r="AM83" s="35"/>
      <c r="AN83" s="35"/>
      <c r="AO83" s="31" t="s">
        <v>191</v>
      </c>
      <c r="AP83" s="35">
        <v>900075980</v>
      </c>
      <c r="AQ83" s="35">
        <v>1</v>
      </c>
      <c r="AR83" s="31" t="s">
        <v>304</v>
      </c>
      <c r="AS83" s="35">
        <v>5335184</v>
      </c>
      <c r="AT83" s="37" t="s">
        <v>305</v>
      </c>
      <c r="AU83" s="24" t="s">
        <v>23</v>
      </c>
    </row>
    <row r="84" spans="1:47" ht="38.25" x14ac:dyDescent="0.2">
      <c r="A84" s="19" t="s">
        <v>860</v>
      </c>
      <c r="B84" s="36"/>
      <c r="C84" s="36"/>
      <c r="D84" s="36">
        <v>1</v>
      </c>
      <c r="E84" s="36"/>
      <c r="F84" s="36"/>
      <c r="G84" s="36"/>
      <c r="H84" s="36"/>
      <c r="I84" s="21" t="s">
        <v>861</v>
      </c>
      <c r="J84" s="22" t="s">
        <v>144</v>
      </c>
      <c r="K84" s="24" t="s">
        <v>53</v>
      </c>
      <c r="L84" s="25" t="s">
        <v>862</v>
      </c>
      <c r="M84" s="65">
        <v>0</v>
      </c>
      <c r="N84" s="66">
        <v>0</v>
      </c>
      <c r="O84" s="26">
        <v>19768000</v>
      </c>
      <c r="P84" s="65">
        <v>0</v>
      </c>
      <c r="Q84" s="27">
        <f t="shared" si="3"/>
        <v>19768000</v>
      </c>
      <c r="R84" s="27">
        <f t="shared" si="4"/>
        <v>19768000</v>
      </c>
      <c r="S84" s="27">
        <f t="shared" si="5"/>
        <v>19768000</v>
      </c>
      <c r="T84" s="28">
        <v>44664</v>
      </c>
      <c r="U84" s="28">
        <v>44678</v>
      </c>
      <c r="V84" s="28">
        <v>44864</v>
      </c>
      <c r="W84" s="28">
        <v>44864</v>
      </c>
      <c r="X84" s="29">
        <v>46322</v>
      </c>
      <c r="Y84" s="23">
        <v>2419</v>
      </c>
      <c r="Z84" s="23">
        <v>231022</v>
      </c>
      <c r="AA84" s="30">
        <v>44664</v>
      </c>
      <c r="AB84" s="31" t="s">
        <v>863</v>
      </c>
      <c r="AC84" s="32">
        <v>44673</v>
      </c>
      <c r="AD84" s="33">
        <v>44678</v>
      </c>
      <c r="AE84" s="33" t="s">
        <v>447</v>
      </c>
      <c r="AF84" s="34">
        <v>1106395065</v>
      </c>
      <c r="AG84" s="31" t="s">
        <v>491</v>
      </c>
      <c r="AH84" s="35">
        <v>72251369</v>
      </c>
      <c r="AI84" s="31" t="s">
        <v>226</v>
      </c>
      <c r="AJ84" s="35"/>
      <c r="AK84" s="35"/>
      <c r="AL84" s="36">
        <v>1</v>
      </c>
      <c r="AM84" s="35"/>
      <c r="AN84" s="35"/>
      <c r="AO84" s="31" t="s">
        <v>53</v>
      </c>
      <c r="AP84" s="35">
        <v>17627407</v>
      </c>
      <c r="AQ84" s="35"/>
      <c r="AR84" s="31" t="s">
        <v>864</v>
      </c>
      <c r="AS84" s="35">
        <v>4702380</v>
      </c>
      <c r="AT84" s="37" t="s">
        <v>865</v>
      </c>
      <c r="AU84" s="24" t="s">
        <v>23</v>
      </c>
    </row>
    <row r="85" spans="1:47" ht="38.25" x14ac:dyDescent="0.2">
      <c r="A85" s="19" t="s">
        <v>866</v>
      </c>
      <c r="B85" s="36"/>
      <c r="C85" s="36"/>
      <c r="D85" s="36"/>
      <c r="E85" s="36">
        <v>1</v>
      </c>
      <c r="F85" s="36"/>
      <c r="G85" s="36"/>
      <c r="H85" s="36"/>
      <c r="I85" s="21" t="s">
        <v>737</v>
      </c>
      <c r="J85" s="22" t="s">
        <v>744</v>
      </c>
      <c r="K85" s="24" t="s">
        <v>45</v>
      </c>
      <c r="L85" s="25" t="s">
        <v>867</v>
      </c>
      <c r="M85" s="65">
        <v>0</v>
      </c>
      <c r="N85" s="66">
        <v>0</v>
      </c>
      <c r="O85" s="26">
        <v>349895000</v>
      </c>
      <c r="P85" s="65">
        <v>0</v>
      </c>
      <c r="Q85" s="27">
        <f t="shared" si="3"/>
        <v>349895000</v>
      </c>
      <c r="R85" s="27">
        <f t="shared" si="4"/>
        <v>349895000</v>
      </c>
      <c r="S85" s="27">
        <f t="shared" si="5"/>
        <v>349895000</v>
      </c>
      <c r="T85" s="28">
        <v>44669</v>
      </c>
      <c r="U85" s="28">
        <v>44679</v>
      </c>
      <c r="V85" s="28">
        <v>44773</v>
      </c>
      <c r="W85" s="28">
        <v>44773</v>
      </c>
      <c r="X85" s="29">
        <v>40622</v>
      </c>
      <c r="Y85" s="23">
        <v>2440</v>
      </c>
      <c r="Z85" s="23">
        <v>233022</v>
      </c>
      <c r="AA85" s="30">
        <v>44670</v>
      </c>
      <c r="AB85" s="31" t="s">
        <v>868</v>
      </c>
      <c r="AC85" s="32">
        <v>44676</v>
      </c>
      <c r="AD85" s="33">
        <v>44679</v>
      </c>
      <c r="AE85" s="33" t="s">
        <v>51</v>
      </c>
      <c r="AF85" s="34">
        <v>35418457</v>
      </c>
      <c r="AG85" s="31" t="s">
        <v>491</v>
      </c>
      <c r="AH85" s="35">
        <v>72251369</v>
      </c>
      <c r="AI85" s="31" t="s">
        <v>226</v>
      </c>
      <c r="AJ85" s="35">
        <v>1</v>
      </c>
      <c r="AK85" s="35"/>
      <c r="AL85" s="36"/>
      <c r="AM85" s="35"/>
      <c r="AN85" s="35"/>
      <c r="AO85" s="31" t="s">
        <v>394</v>
      </c>
      <c r="AP85" s="35">
        <v>860024862</v>
      </c>
      <c r="AQ85" s="35">
        <v>6</v>
      </c>
      <c r="AR85" s="31" t="s">
        <v>217</v>
      </c>
      <c r="AS85" s="35">
        <v>7441740</v>
      </c>
      <c r="AT85" s="37" t="s">
        <v>46</v>
      </c>
      <c r="AU85" s="24" t="s">
        <v>23</v>
      </c>
    </row>
    <row r="86" spans="1:47" ht="51" x14ac:dyDescent="0.2">
      <c r="A86" s="19" t="s">
        <v>869</v>
      </c>
      <c r="B86" s="36"/>
      <c r="C86" s="36"/>
      <c r="D86" s="36">
        <v>1</v>
      </c>
      <c r="E86" s="36"/>
      <c r="F86" s="36"/>
      <c r="G86" s="36"/>
      <c r="H86" s="36"/>
      <c r="I86" s="21" t="s">
        <v>870</v>
      </c>
      <c r="J86" s="22" t="s">
        <v>140</v>
      </c>
      <c r="K86" s="24" t="s">
        <v>404</v>
      </c>
      <c r="L86" s="25" t="s">
        <v>871</v>
      </c>
      <c r="M86" s="65">
        <v>0</v>
      </c>
      <c r="N86" s="66">
        <v>0</v>
      </c>
      <c r="O86" s="26">
        <v>65000000</v>
      </c>
      <c r="P86" s="65">
        <v>0</v>
      </c>
      <c r="Q86" s="27">
        <f t="shared" si="3"/>
        <v>65000000</v>
      </c>
      <c r="R86" s="27">
        <f t="shared" si="4"/>
        <v>65000000</v>
      </c>
      <c r="S86" s="27">
        <f t="shared" si="5"/>
        <v>65000000</v>
      </c>
      <c r="T86" s="28">
        <v>44670</v>
      </c>
      <c r="U86" s="28">
        <v>44673</v>
      </c>
      <c r="V86" s="28">
        <v>44905</v>
      </c>
      <c r="W86" s="28">
        <v>44905</v>
      </c>
      <c r="X86" s="29">
        <v>51922</v>
      </c>
      <c r="Y86" s="23">
        <v>2450</v>
      </c>
      <c r="Z86" s="23">
        <v>234022</v>
      </c>
      <c r="AA86" s="30">
        <v>44671</v>
      </c>
      <c r="AB86" s="31" t="s">
        <v>872</v>
      </c>
      <c r="AC86" s="32">
        <v>44672</v>
      </c>
      <c r="AD86" s="33">
        <v>44673</v>
      </c>
      <c r="AE86" s="33" t="s">
        <v>200</v>
      </c>
      <c r="AF86" s="34">
        <v>79525959</v>
      </c>
      <c r="AG86" s="31" t="s">
        <v>491</v>
      </c>
      <c r="AH86" s="35">
        <v>72251369</v>
      </c>
      <c r="AI86" s="31" t="s">
        <v>226</v>
      </c>
      <c r="AJ86" s="35"/>
      <c r="AK86" s="35"/>
      <c r="AL86" s="36">
        <v>1</v>
      </c>
      <c r="AM86" s="35"/>
      <c r="AN86" s="35"/>
      <c r="AO86" s="31" t="s">
        <v>165</v>
      </c>
      <c r="AP86" s="35">
        <v>830065332</v>
      </c>
      <c r="AQ86" s="35">
        <v>0</v>
      </c>
      <c r="AR86" s="31" t="s">
        <v>243</v>
      </c>
      <c r="AS86" s="35">
        <v>7433292</v>
      </c>
      <c r="AT86" s="37" t="s">
        <v>244</v>
      </c>
      <c r="AU86" s="24" t="s">
        <v>23</v>
      </c>
    </row>
    <row r="87" spans="1:47" ht="38.25" x14ac:dyDescent="0.2">
      <c r="A87" s="19" t="s">
        <v>873</v>
      </c>
      <c r="B87" s="36"/>
      <c r="C87" s="36"/>
      <c r="D87" s="36">
        <v>1</v>
      </c>
      <c r="E87" s="36"/>
      <c r="F87" s="36"/>
      <c r="G87" s="36"/>
      <c r="H87" s="36"/>
      <c r="I87" s="21" t="s">
        <v>874</v>
      </c>
      <c r="J87" s="22" t="s">
        <v>140</v>
      </c>
      <c r="K87" s="24" t="s">
        <v>477</v>
      </c>
      <c r="L87" s="25" t="s">
        <v>875</v>
      </c>
      <c r="M87" s="65">
        <v>0</v>
      </c>
      <c r="N87" s="66">
        <v>0</v>
      </c>
      <c r="O87" s="26">
        <v>12000000</v>
      </c>
      <c r="P87" s="65">
        <v>0</v>
      </c>
      <c r="Q87" s="27">
        <f t="shared" si="3"/>
        <v>12000000</v>
      </c>
      <c r="R87" s="27">
        <f t="shared" si="4"/>
        <v>12000000</v>
      </c>
      <c r="S87" s="27">
        <f t="shared" si="5"/>
        <v>12000000</v>
      </c>
      <c r="T87" s="28">
        <v>44671</v>
      </c>
      <c r="U87" s="28">
        <v>44679</v>
      </c>
      <c r="V87" s="28">
        <v>44910</v>
      </c>
      <c r="W87" s="28">
        <v>44910</v>
      </c>
      <c r="X87" s="29">
        <v>53122</v>
      </c>
      <c r="Y87" s="23">
        <v>2458</v>
      </c>
      <c r="Z87" s="23">
        <v>234822</v>
      </c>
      <c r="AA87" s="30">
        <v>44673</v>
      </c>
      <c r="AB87" s="31" t="s">
        <v>876</v>
      </c>
      <c r="AC87" s="32">
        <v>44673</v>
      </c>
      <c r="AD87" s="33">
        <v>44679</v>
      </c>
      <c r="AE87" s="33" t="s">
        <v>877</v>
      </c>
      <c r="AF87" s="34">
        <v>53154367</v>
      </c>
      <c r="AG87" s="31" t="s">
        <v>491</v>
      </c>
      <c r="AH87" s="35">
        <v>72251369</v>
      </c>
      <c r="AI87" s="31" t="s">
        <v>226</v>
      </c>
      <c r="AJ87" s="35"/>
      <c r="AK87" s="35"/>
      <c r="AL87" s="36">
        <v>1</v>
      </c>
      <c r="AM87" s="35"/>
      <c r="AN87" s="35"/>
      <c r="AO87" s="31" t="s">
        <v>478</v>
      </c>
      <c r="AP87" s="35">
        <v>830021842</v>
      </c>
      <c r="AQ87" s="35">
        <v>6</v>
      </c>
      <c r="AR87" s="31" t="s">
        <v>479</v>
      </c>
      <c r="AS87" s="35">
        <v>6225552</v>
      </c>
      <c r="AT87" s="37" t="s">
        <v>480</v>
      </c>
      <c r="AU87" s="24" t="s">
        <v>23</v>
      </c>
    </row>
    <row r="88" spans="1:47" ht="63.75" x14ac:dyDescent="0.2">
      <c r="A88" s="19" t="s">
        <v>878</v>
      </c>
      <c r="B88" s="36"/>
      <c r="C88" s="36"/>
      <c r="D88" s="36">
        <v>1</v>
      </c>
      <c r="E88" s="36"/>
      <c r="F88" s="36"/>
      <c r="G88" s="36"/>
      <c r="H88" s="36"/>
      <c r="I88" s="21" t="s">
        <v>879</v>
      </c>
      <c r="J88" s="22" t="s">
        <v>75</v>
      </c>
      <c r="K88" s="24" t="s">
        <v>880</v>
      </c>
      <c r="L88" s="25" t="s">
        <v>881</v>
      </c>
      <c r="M88" s="65">
        <v>0</v>
      </c>
      <c r="N88" s="66">
        <v>0</v>
      </c>
      <c r="O88" s="26">
        <v>1000000</v>
      </c>
      <c r="P88" s="65">
        <v>0</v>
      </c>
      <c r="Q88" s="27">
        <f t="shared" si="3"/>
        <v>1000000</v>
      </c>
      <c r="R88" s="27">
        <f t="shared" si="4"/>
        <v>1000000</v>
      </c>
      <c r="S88" s="27">
        <f t="shared" si="5"/>
        <v>1000000</v>
      </c>
      <c r="T88" s="28">
        <v>44671</v>
      </c>
      <c r="U88" s="28">
        <v>44679</v>
      </c>
      <c r="V88" s="28">
        <v>44865</v>
      </c>
      <c r="W88" s="28">
        <v>44865</v>
      </c>
      <c r="X88" s="29">
        <v>38022</v>
      </c>
      <c r="Y88" s="23">
        <v>2449</v>
      </c>
      <c r="Z88" s="23">
        <v>233922</v>
      </c>
      <c r="AA88" s="30">
        <v>44671</v>
      </c>
      <c r="AB88" s="31" t="s">
        <v>882</v>
      </c>
      <c r="AC88" s="32">
        <v>44677</v>
      </c>
      <c r="AD88" s="33">
        <v>44679</v>
      </c>
      <c r="AE88" s="33" t="s">
        <v>182</v>
      </c>
      <c r="AF88" s="34">
        <v>52916549</v>
      </c>
      <c r="AG88" s="31" t="s">
        <v>491</v>
      </c>
      <c r="AH88" s="35">
        <v>72251369</v>
      </c>
      <c r="AI88" s="31" t="s">
        <v>226</v>
      </c>
      <c r="AJ88" s="35"/>
      <c r="AK88" s="35"/>
      <c r="AL88" s="36">
        <v>1</v>
      </c>
      <c r="AM88" s="35"/>
      <c r="AN88" s="35"/>
      <c r="AO88" s="31" t="s">
        <v>437</v>
      </c>
      <c r="AP88" s="35">
        <v>901253170</v>
      </c>
      <c r="AQ88" s="35">
        <v>8</v>
      </c>
      <c r="AR88" s="31" t="s">
        <v>438</v>
      </c>
      <c r="AS88" s="35">
        <v>7025433</v>
      </c>
      <c r="AT88" s="37" t="s">
        <v>439</v>
      </c>
      <c r="AU88" s="24" t="s">
        <v>23</v>
      </c>
    </row>
    <row r="89" spans="1:47" ht="38.25" x14ac:dyDescent="0.2">
      <c r="A89" s="19" t="s">
        <v>883</v>
      </c>
      <c r="B89" s="36"/>
      <c r="C89" s="36"/>
      <c r="D89" s="36">
        <v>1</v>
      </c>
      <c r="E89" s="36"/>
      <c r="F89" s="36"/>
      <c r="G89" s="36"/>
      <c r="H89" s="36"/>
      <c r="I89" s="21" t="s">
        <v>884</v>
      </c>
      <c r="J89" s="22" t="s">
        <v>140</v>
      </c>
      <c r="K89" s="24" t="s">
        <v>885</v>
      </c>
      <c r="L89" s="25" t="s">
        <v>886</v>
      </c>
      <c r="M89" s="65">
        <v>0</v>
      </c>
      <c r="N89" s="66">
        <v>0</v>
      </c>
      <c r="O89" s="26">
        <v>22000000</v>
      </c>
      <c r="P89" s="65">
        <v>0</v>
      </c>
      <c r="Q89" s="27">
        <f t="shared" si="3"/>
        <v>22000000</v>
      </c>
      <c r="R89" s="27">
        <f t="shared" si="4"/>
        <v>22000000</v>
      </c>
      <c r="S89" s="27">
        <f t="shared" si="5"/>
        <v>22000000</v>
      </c>
      <c r="T89" s="28">
        <v>44671</v>
      </c>
      <c r="U89" s="28">
        <v>44672</v>
      </c>
      <c r="V89" s="28">
        <v>44926</v>
      </c>
      <c r="W89" s="28">
        <v>44926</v>
      </c>
      <c r="X89" s="29">
        <v>55222</v>
      </c>
      <c r="Y89" s="23">
        <v>2447</v>
      </c>
      <c r="Z89" s="23">
        <v>233722</v>
      </c>
      <c r="AA89" s="30">
        <v>44671</v>
      </c>
      <c r="AB89" s="31" t="s">
        <v>887</v>
      </c>
      <c r="AC89" s="32">
        <v>44672</v>
      </c>
      <c r="AD89" s="33">
        <v>44672</v>
      </c>
      <c r="AE89" s="33" t="s">
        <v>888</v>
      </c>
      <c r="AF89" s="34"/>
      <c r="AG89" s="31" t="s">
        <v>491</v>
      </c>
      <c r="AH89" s="35">
        <v>72251369</v>
      </c>
      <c r="AI89" s="31" t="s">
        <v>226</v>
      </c>
      <c r="AJ89" s="35"/>
      <c r="AK89" s="35"/>
      <c r="AL89" s="36">
        <v>1</v>
      </c>
      <c r="AM89" s="35"/>
      <c r="AN89" s="35"/>
      <c r="AO89" s="31" t="s">
        <v>889</v>
      </c>
      <c r="AP89" s="35">
        <v>800075003</v>
      </c>
      <c r="AQ89" s="35">
        <v>6</v>
      </c>
      <c r="AR89" s="31" t="s">
        <v>890</v>
      </c>
      <c r="AS89" s="35">
        <v>6803999</v>
      </c>
      <c r="AT89" s="37" t="s">
        <v>891</v>
      </c>
      <c r="AU89" s="24" t="s">
        <v>23</v>
      </c>
    </row>
    <row r="90" spans="1:47" ht="51" x14ac:dyDescent="0.2">
      <c r="A90" s="19" t="s">
        <v>892</v>
      </c>
      <c r="B90" s="36"/>
      <c r="C90" s="36"/>
      <c r="D90" s="36"/>
      <c r="E90" s="36">
        <v>1</v>
      </c>
      <c r="F90" s="36"/>
      <c r="G90" s="36"/>
      <c r="H90" s="36"/>
      <c r="I90" s="21" t="s">
        <v>566</v>
      </c>
      <c r="J90" s="22" t="s">
        <v>893</v>
      </c>
      <c r="K90" s="24" t="s">
        <v>894</v>
      </c>
      <c r="L90" s="25" t="s">
        <v>895</v>
      </c>
      <c r="M90" s="65">
        <v>0</v>
      </c>
      <c r="N90" s="66">
        <v>0</v>
      </c>
      <c r="O90" s="26">
        <v>320000000</v>
      </c>
      <c r="P90" s="65">
        <v>0</v>
      </c>
      <c r="Q90" s="27">
        <f t="shared" si="3"/>
        <v>320000000</v>
      </c>
      <c r="R90" s="27">
        <f t="shared" si="4"/>
        <v>320000000</v>
      </c>
      <c r="S90" s="27">
        <f t="shared" si="5"/>
        <v>320000000</v>
      </c>
      <c r="T90" s="28">
        <v>44671</v>
      </c>
      <c r="U90" s="28">
        <v>44673</v>
      </c>
      <c r="V90" s="28">
        <v>44926</v>
      </c>
      <c r="W90" s="28">
        <v>44926</v>
      </c>
      <c r="X90" s="29">
        <v>27822</v>
      </c>
      <c r="Y90" s="23">
        <v>2469</v>
      </c>
      <c r="Z90" s="23">
        <v>236522</v>
      </c>
      <c r="AA90" s="30">
        <v>44676</v>
      </c>
      <c r="AB90" s="31" t="s">
        <v>896</v>
      </c>
      <c r="AC90" s="32">
        <v>44673</v>
      </c>
      <c r="AD90" s="33">
        <v>44679</v>
      </c>
      <c r="AE90" s="33" t="s">
        <v>200</v>
      </c>
      <c r="AF90" s="34">
        <v>79525959</v>
      </c>
      <c r="AG90" s="31" t="s">
        <v>491</v>
      </c>
      <c r="AH90" s="35">
        <v>72251369</v>
      </c>
      <c r="AI90" s="31" t="s">
        <v>226</v>
      </c>
      <c r="AJ90" s="35"/>
      <c r="AK90" s="35">
        <v>1</v>
      </c>
      <c r="AL90" s="36"/>
      <c r="AM90" s="35"/>
      <c r="AN90" s="35"/>
      <c r="AO90" s="31" t="s">
        <v>897</v>
      </c>
      <c r="AP90" s="35">
        <v>900812131</v>
      </c>
      <c r="AQ90" s="35">
        <v>6</v>
      </c>
      <c r="AR90" s="31" t="s">
        <v>898</v>
      </c>
      <c r="AS90" s="35">
        <v>3507679671</v>
      </c>
      <c r="AT90" s="37" t="s">
        <v>52</v>
      </c>
      <c r="AU90" s="24" t="s">
        <v>23</v>
      </c>
    </row>
    <row r="91" spans="1:47" s="59" customFormat="1" ht="51" x14ac:dyDescent="0.2">
      <c r="A91" s="56" t="s">
        <v>899</v>
      </c>
      <c r="B91" s="47"/>
      <c r="C91" s="47"/>
      <c r="D91" s="47"/>
      <c r="E91" s="47"/>
      <c r="F91" s="47">
        <v>1</v>
      </c>
      <c r="G91" s="47"/>
      <c r="H91" s="47"/>
      <c r="I91" s="48" t="s">
        <v>565</v>
      </c>
      <c r="J91" s="22" t="s">
        <v>47</v>
      </c>
      <c r="K91" s="48" t="s">
        <v>900</v>
      </c>
      <c r="L91" s="51" t="s">
        <v>901</v>
      </c>
      <c r="M91" s="65">
        <v>0</v>
      </c>
      <c r="N91" s="66">
        <v>0</v>
      </c>
      <c r="O91" s="52">
        <v>617890000</v>
      </c>
      <c r="P91" s="65">
        <v>0</v>
      </c>
      <c r="Q91" s="27">
        <f t="shared" si="3"/>
        <v>617890000</v>
      </c>
      <c r="R91" s="27">
        <f t="shared" si="4"/>
        <v>617890000</v>
      </c>
      <c r="S91" s="27">
        <f t="shared" si="5"/>
        <v>617890000</v>
      </c>
      <c r="T91" s="28">
        <v>44670</v>
      </c>
      <c r="U91" s="28">
        <v>44684</v>
      </c>
      <c r="V91" s="28">
        <v>44880</v>
      </c>
      <c r="W91" s="28">
        <v>44880</v>
      </c>
      <c r="X91" s="29">
        <v>40022</v>
      </c>
      <c r="Y91" s="50">
        <v>2501</v>
      </c>
      <c r="Z91" s="50">
        <v>239222</v>
      </c>
      <c r="AA91" s="53">
        <v>44683</v>
      </c>
      <c r="AB91" s="54" t="s">
        <v>902</v>
      </c>
      <c r="AC91" s="55">
        <v>44678</v>
      </c>
      <c r="AD91" s="57">
        <v>44685</v>
      </c>
      <c r="AE91" s="57" t="s">
        <v>163</v>
      </c>
      <c r="AF91" s="58">
        <v>52886866</v>
      </c>
      <c r="AG91" s="54" t="s">
        <v>491</v>
      </c>
      <c r="AH91" s="35">
        <v>72251369</v>
      </c>
      <c r="AI91" s="54" t="s">
        <v>226</v>
      </c>
      <c r="AJ91" s="39"/>
      <c r="AK91" s="39">
        <v>1</v>
      </c>
      <c r="AL91" s="47"/>
      <c r="AM91" s="39"/>
      <c r="AN91" s="39"/>
      <c r="AO91" s="54" t="s">
        <v>203</v>
      </c>
      <c r="AP91" s="39">
        <v>800065396</v>
      </c>
      <c r="AQ91" s="39">
        <v>2</v>
      </c>
      <c r="AR91" s="54" t="s">
        <v>204</v>
      </c>
      <c r="AS91" s="39">
        <v>3438770</v>
      </c>
      <c r="AT91" s="60" t="s">
        <v>205</v>
      </c>
      <c r="AU91" s="48" t="s">
        <v>23</v>
      </c>
    </row>
    <row r="92" spans="1:47" ht="38.25" x14ac:dyDescent="0.2">
      <c r="A92" s="19" t="s">
        <v>903</v>
      </c>
      <c r="B92" s="36"/>
      <c r="C92" s="36"/>
      <c r="D92" s="36">
        <v>1</v>
      </c>
      <c r="E92" s="36"/>
      <c r="F92" s="36"/>
      <c r="G92" s="36"/>
      <c r="H92" s="36"/>
      <c r="I92" s="21" t="s">
        <v>904</v>
      </c>
      <c r="J92" s="22" t="s">
        <v>140</v>
      </c>
      <c r="K92" s="24" t="s">
        <v>905</v>
      </c>
      <c r="L92" s="25" t="s">
        <v>906</v>
      </c>
      <c r="M92" s="65">
        <v>0</v>
      </c>
      <c r="N92" s="66">
        <v>0</v>
      </c>
      <c r="O92" s="26">
        <v>25000000</v>
      </c>
      <c r="P92" s="65">
        <v>0</v>
      </c>
      <c r="Q92" s="27">
        <f t="shared" si="3"/>
        <v>25000000</v>
      </c>
      <c r="R92" s="27">
        <f t="shared" si="4"/>
        <v>25000000</v>
      </c>
      <c r="S92" s="27">
        <f t="shared" si="5"/>
        <v>25000000</v>
      </c>
      <c r="T92" s="28">
        <v>44677</v>
      </c>
      <c r="U92" s="28">
        <v>44680</v>
      </c>
      <c r="V92" s="28">
        <v>44910</v>
      </c>
      <c r="W92" s="28">
        <v>44910</v>
      </c>
      <c r="X92" s="29">
        <v>46022</v>
      </c>
      <c r="Y92" s="23">
        <v>2484</v>
      </c>
      <c r="Z92" s="23">
        <v>237422</v>
      </c>
      <c r="AA92" s="30">
        <v>44677</v>
      </c>
      <c r="AB92" s="31" t="s">
        <v>907</v>
      </c>
      <c r="AC92" s="32">
        <v>44679</v>
      </c>
      <c r="AD92" s="33">
        <v>44680</v>
      </c>
      <c r="AE92" s="33" t="s">
        <v>40</v>
      </c>
      <c r="AF92" s="34">
        <v>79354821</v>
      </c>
      <c r="AG92" s="31" t="s">
        <v>491</v>
      </c>
      <c r="AH92" s="35">
        <v>72251369</v>
      </c>
      <c r="AI92" s="31" t="s">
        <v>226</v>
      </c>
      <c r="AJ92" s="35">
        <v>1</v>
      </c>
      <c r="AK92" s="35"/>
      <c r="AL92" s="36"/>
      <c r="AM92" s="35"/>
      <c r="AN92" s="35"/>
      <c r="AO92" s="31" t="s">
        <v>908</v>
      </c>
      <c r="AP92" s="35">
        <v>860006626</v>
      </c>
      <c r="AQ92" s="35">
        <v>8</v>
      </c>
      <c r="AR92" s="31" t="s">
        <v>909</v>
      </c>
      <c r="AS92" s="35">
        <v>3213110357</v>
      </c>
      <c r="AT92" s="37" t="s">
        <v>910</v>
      </c>
      <c r="AU92" s="24" t="s">
        <v>23</v>
      </c>
    </row>
    <row r="93" spans="1:47" ht="51" x14ac:dyDescent="0.2">
      <c r="A93" s="19" t="s">
        <v>911</v>
      </c>
      <c r="B93" s="36"/>
      <c r="C93" s="36"/>
      <c r="D93" s="36"/>
      <c r="E93" s="36">
        <v>1</v>
      </c>
      <c r="F93" s="36"/>
      <c r="G93" s="36"/>
      <c r="H93" s="36"/>
      <c r="I93" s="21" t="s">
        <v>607</v>
      </c>
      <c r="J93" s="22" t="s">
        <v>744</v>
      </c>
      <c r="K93" s="24" t="s">
        <v>912</v>
      </c>
      <c r="L93" s="25" t="s">
        <v>913</v>
      </c>
      <c r="M93" s="65">
        <v>0</v>
      </c>
      <c r="N93" s="66">
        <v>0</v>
      </c>
      <c r="O93" s="26">
        <v>124584000</v>
      </c>
      <c r="P93" s="65">
        <v>0</v>
      </c>
      <c r="Q93" s="27">
        <f t="shared" si="3"/>
        <v>124584000</v>
      </c>
      <c r="R93" s="27">
        <f t="shared" si="4"/>
        <v>124584000</v>
      </c>
      <c r="S93" s="27">
        <f t="shared" si="5"/>
        <v>124584000</v>
      </c>
      <c r="T93" s="28">
        <v>44673</v>
      </c>
      <c r="U93" s="28">
        <v>44679</v>
      </c>
      <c r="V93" s="28">
        <v>44773</v>
      </c>
      <c r="W93" s="28">
        <v>44773</v>
      </c>
      <c r="X93" s="29">
        <v>39922</v>
      </c>
      <c r="Y93" s="23">
        <v>2467</v>
      </c>
      <c r="Z93" s="23">
        <v>236422</v>
      </c>
      <c r="AA93" s="30">
        <v>44676</v>
      </c>
      <c r="AB93" s="31" t="s">
        <v>914</v>
      </c>
      <c r="AC93" s="32">
        <v>44677</v>
      </c>
      <c r="AD93" s="33">
        <v>44679</v>
      </c>
      <c r="AE93" s="57" t="s">
        <v>915</v>
      </c>
      <c r="AF93" s="58">
        <v>79430181</v>
      </c>
      <c r="AG93" s="31" t="s">
        <v>491</v>
      </c>
      <c r="AH93" s="35">
        <v>72251369</v>
      </c>
      <c r="AI93" s="31" t="s">
        <v>226</v>
      </c>
      <c r="AJ93" s="35"/>
      <c r="AK93" s="35"/>
      <c r="AL93" s="36">
        <v>1</v>
      </c>
      <c r="AM93" s="35"/>
      <c r="AN93" s="35"/>
      <c r="AO93" s="31" t="s">
        <v>916</v>
      </c>
      <c r="AP93" s="35">
        <v>830053126</v>
      </c>
      <c r="AQ93" s="35">
        <v>8</v>
      </c>
      <c r="AR93" s="31" t="s">
        <v>917</v>
      </c>
      <c r="AS93" s="35">
        <v>6179995</v>
      </c>
      <c r="AT93" s="37" t="s">
        <v>918</v>
      </c>
      <c r="AU93" s="24" t="s">
        <v>23</v>
      </c>
    </row>
    <row r="94" spans="1:47" ht="61.5" customHeight="1" x14ac:dyDescent="0.2">
      <c r="A94" s="19" t="s">
        <v>919</v>
      </c>
      <c r="B94" s="36"/>
      <c r="C94" s="36"/>
      <c r="D94" s="36">
        <v>1</v>
      </c>
      <c r="E94" s="36"/>
      <c r="F94" s="36"/>
      <c r="G94" s="36"/>
      <c r="H94" s="36"/>
      <c r="I94" s="21" t="s">
        <v>920</v>
      </c>
      <c r="J94" s="22" t="s">
        <v>140</v>
      </c>
      <c r="K94" s="24" t="s">
        <v>921</v>
      </c>
      <c r="L94" s="25" t="s">
        <v>922</v>
      </c>
      <c r="M94" s="65">
        <v>0</v>
      </c>
      <c r="N94" s="66">
        <v>0</v>
      </c>
      <c r="O94" s="26">
        <v>45000000</v>
      </c>
      <c r="P94" s="65">
        <v>0</v>
      </c>
      <c r="Q94" s="27">
        <f t="shared" si="3"/>
        <v>45000000</v>
      </c>
      <c r="R94" s="27">
        <f t="shared" si="4"/>
        <v>45000000</v>
      </c>
      <c r="S94" s="27">
        <f t="shared" si="5"/>
        <v>45000000</v>
      </c>
      <c r="T94" s="28">
        <v>44676</v>
      </c>
      <c r="U94" s="28">
        <v>44679</v>
      </c>
      <c r="V94" s="28">
        <v>44910</v>
      </c>
      <c r="W94" s="28">
        <v>44910</v>
      </c>
      <c r="X94" s="29">
        <v>45822</v>
      </c>
      <c r="Y94" s="23">
        <v>2482</v>
      </c>
      <c r="Z94" s="23">
        <v>237222</v>
      </c>
      <c r="AA94" s="30">
        <v>44677</v>
      </c>
      <c r="AB94" s="31" t="s">
        <v>923</v>
      </c>
      <c r="AC94" s="32">
        <v>44677</v>
      </c>
      <c r="AD94" s="33">
        <v>44679</v>
      </c>
      <c r="AE94" s="33" t="s">
        <v>69</v>
      </c>
      <c r="AF94" s="34">
        <v>51615847</v>
      </c>
      <c r="AG94" s="31" t="s">
        <v>491</v>
      </c>
      <c r="AH94" s="35">
        <v>72251369</v>
      </c>
      <c r="AI94" s="31" t="s">
        <v>226</v>
      </c>
      <c r="AJ94" s="35">
        <v>1</v>
      </c>
      <c r="AK94" s="35"/>
      <c r="AL94" s="36"/>
      <c r="AM94" s="35"/>
      <c r="AN94" s="35"/>
      <c r="AO94" s="31" t="s">
        <v>114</v>
      </c>
      <c r="AP94" s="35">
        <v>900574975</v>
      </c>
      <c r="AQ94" s="35">
        <v>3</v>
      </c>
      <c r="AR94" s="31" t="s">
        <v>924</v>
      </c>
      <c r="AS94" s="35">
        <v>5548472</v>
      </c>
      <c r="AT94" s="37" t="s">
        <v>925</v>
      </c>
      <c r="AU94" s="24" t="s">
        <v>38</v>
      </c>
    </row>
    <row r="95" spans="1:47" s="59" customFormat="1" ht="62.25" customHeight="1" x14ac:dyDescent="0.2">
      <c r="A95" s="56" t="s">
        <v>926</v>
      </c>
      <c r="B95" s="47"/>
      <c r="C95" s="47"/>
      <c r="D95" s="47">
        <v>1</v>
      </c>
      <c r="E95" s="47"/>
      <c r="F95" s="47"/>
      <c r="G95" s="47"/>
      <c r="H95" s="47"/>
      <c r="I95" s="48" t="s">
        <v>927</v>
      </c>
      <c r="J95" s="49" t="s">
        <v>140</v>
      </c>
      <c r="K95" s="48" t="s">
        <v>928</v>
      </c>
      <c r="L95" s="51" t="s">
        <v>929</v>
      </c>
      <c r="M95" s="65">
        <v>0</v>
      </c>
      <c r="N95" s="66">
        <v>0</v>
      </c>
      <c r="O95" s="52">
        <v>31632580</v>
      </c>
      <c r="P95" s="65">
        <v>0</v>
      </c>
      <c r="Q95" s="27">
        <f t="shared" si="3"/>
        <v>31632580</v>
      </c>
      <c r="R95" s="27">
        <f t="shared" si="4"/>
        <v>31632580</v>
      </c>
      <c r="S95" s="27">
        <f t="shared" si="5"/>
        <v>31632580</v>
      </c>
      <c r="T95" s="28">
        <v>44673</v>
      </c>
      <c r="U95" s="28">
        <v>44683</v>
      </c>
      <c r="V95" s="28">
        <v>44910</v>
      </c>
      <c r="W95" s="28">
        <v>44910</v>
      </c>
      <c r="X95" s="29">
        <v>50422</v>
      </c>
      <c r="Y95" s="50">
        <v>2486</v>
      </c>
      <c r="Z95" s="50">
        <v>237722</v>
      </c>
      <c r="AA95" s="53">
        <v>44678</v>
      </c>
      <c r="AB95" s="54" t="s">
        <v>930</v>
      </c>
      <c r="AC95" s="55">
        <v>44679</v>
      </c>
      <c r="AD95" s="57">
        <v>44685</v>
      </c>
      <c r="AE95" s="57" t="s">
        <v>464</v>
      </c>
      <c r="AF95" s="58">
        <v>1106395065</v>
      </c>
      <c r="AG95" s="54" t="s">
        <v>491</v>
      </c>
      <c r="AH95" s="35">
        <v>72251369</v>
      </c>
      <c r="AI95" s="54" t="s">
        <v>226</v>
      </c>
      <c r="AJ95" s="39"/>
      <c r="AK95" s="39"/>
      <c r="AL95" s="47">
        <v>1</v>
      </c>
      <c r="AM95" s="39"/>
      <c r="AN95" s="39"/>
      <c r="AO95" s="54" t="s">
        <v>281</v>
      </c>
      <c r="AP95" s="39">
        <v>900023598</v>
      </c>
      <c r="AQ95" s="39">
        <v>6</v>
      </c>
      <c r="AR95" s="54" t="s">
        <v>931</v>
      </c>
      <c r="AS95" s="39">
        <v>6711779</v>
      </c>
      <c r="AT95" s="60" t="s">
        <v>282</v>
      </c>
      <c r="AU95" s="48" t="s">
        <v>31</v>
      </c>
    </row>
    <row r="96" spans="1:47" s="59" customFormat="1" ht="51" x14ac:dyDescent="0.2">
      <c r="A96" s="56" t="s">
        <v>932</v>
      </c>
      <c r="B96" s="47"/>
      <c r="C96" s="47"/>
      <c r="D96" s="47"/>
      <c r="E96" s="47">
        <v>1</v>
      </c>
      <c r="F96" s="47"/>
      <c r="G96" s="47"/>
      <c r="H96" s="47"/>
      <c r="I96" s="48" t="s">
        <v>618</v>
      </c>
      <c r="J96" s="49" t="s">
        <v>140</v>
      </c>
      <c r="K96" s="48" t="s">
        <v>933</v>
      </c>
      <c r="L96" s="51" t="s">
        <v>934</v>
      </c>
      <c r="M96" s="65">
        <v>0</v>
      </c>
      <c r="N96" s="66">
        <v>0</v>
      </c>
      <c r="O96" s="52">
        <v>116714000</v>
      </c>
      <c r="P96" s="65">
        <v>0</v>
      </c>
      <c r="Q96" s="27">
        <f t="shared" si="3"/>
        <v>116714000</v>
      </c>
      <c r="R96" s="27">
        <f t="shared" si="4"/>
        <v>116714000</v>
      </c>
      <c r="S96" s="27">
        <f t="shared" si="5"/>
        <v>116714000</v>
      </c>
      <c r="T96" s="28">
        <v>44676</v>
      </c>
      <c r="U96" s="28">
        <v>44679</v>
      </c>
      <c r="V96" s="28">
        <v>44773</v>
      </c>
      <c r="W96" s="28">
        <v>44773</v>
      </c>
      <c r="X96" s="29">
        <v>42022</v>
      </c>
      <c r="Y96" s="50">
        <v>2494</v>
      </c>
      <c r="Z96" s="50">
        <v>238522</v>
      </c>
      <c r="AA96" s="53">
        <v>44679</v>
      </c>
      <c r="AB96" s="54" t="s">
        <v>935</v>
      </c>
      <c r="AC96" s="55">
        <v>44679</v>
      </c>
      <c r="AD96" s="57">
        <v>44686</v>
      </c>
      <c r="AE96" s="57" t="s">
        <v>371</v>
      </c>
      <c r="AF96" s="58">
        <v>79430181</v>
      </c>
      <c r="AG96" s="54" t="s">
        <v>491</v>
      </c>
      <c r="AH96" s="35">
        <v>72251369</v>
      </c>
      <c r="AI96" s="54" t="s">
        <v>226</v>
      </c>
      <c r="AJ96" s="39"/>
      <c r="AK96" s="39"/>
      <c r="AL96" s="47">
        <v>1</v>
      </c>
      <c r="AM96" s="39"/>
      <c r="AN96" s="39"/>
      <c r="AO96" s="54" t="s">
        <v>936</v>
      </c>
      <c r="AP96" s="39">
        <v>900397663</v>
      </c>
      <c r="AQ96" s="39">
        <v>1</v>
      </c>
      <c r="AR96" s="54" t="s">
        <v>937</v>
      </c>
      <c r="AS96" s="39">
        <v>8053116</v>
      </c>
      <c r="AT96" s="60" t="s">
        <v>458</v>
      </c>
      <c r="AU96" s="48" t="s">
        <v>23</v>
      </c>
    </row>
    <row r="97" spans="1:47" s="59" customFormat="1" ht="38.25" x14ac:dyDescent="0.2">
      <c r="A97" s="56" t="s">
        <v>938</v>
      </c>
      <c r="B97" s="47"/>
      <c r="C97" s="47"/>
      <c r="D97" s="47"/>
      <c r="E97" s="47">
        <v>1</v>
      </c>
      <c r="F97" s="47"/>
      <c r="G97" s="47"/>
      <c r="H97" s="47"/>
      <c r="I97" s="48" t="s">
        <v>939</v>
      </c>
      <c r="J97" s="49" t="s">
        <v>140</v>
      </c>
      <c r="K97" s="48" t="s">
        <v>940</v>
      </c>
      <c r="L97" s="51" t="s">
        <v>941</v>
      </c>
      <c r="M97" s="65">
        <v>0</v>
      </c>
      <c r="N97" s="66">
        <v>0</v>
      </c>
      <c r="O97" s="52">
        <v>3218930</v>
      </c>
      <c r="P97" s="65">
        <v>0</v>
      </c>
      <c r="Q97" s="27">
        <f t="shared" si="3"/>
        <v>3218930</v>
      </c>
      <c r="R97" s="27">
        <f t="shared" si="4"/>
        <v>3218930</v>
      </c>
      <c r="S97" s="27">
        <f t="shared" si="5"/>
        <v>3218930</v>
      </c>
      <c r="T97" s="28">
        <v>44676</v>
      </c>
      <c r="U97" s="28">
        <v>44687</v>
      </c>
      <c r="V97" s="28">
        <v>44773</v>
      </c>
      <c r="W97" s="28">
        <v>44910</v>
      </c>
      <c r="X97" s="29">
        <v>42022</v>
      </c>
      <c r="Y97" s="50">
        <v>2494</v>
      </c>
      <c r="Z97" s="50">
        <v>238522</v>
      </c>
      <c r="AA97" s="53">
        <v>44679</v>
      </c>
      <c r="AB97" s="54" t="s">
        <v>935</v>
      </c>
      <c r="AC97" s="55">
        <v>44679</v>
      </c>
      <c r="AD97" s="57">
        <v>44686</v>
      </c>
      <c r="AE97" s="57" t="s">
        <v>942</v>
      </c>
      <c r="AF97" s="58">
        <v>79406053</v>
      </c>
      <c r="AG97" s="54" t="s">
        <v>491</v>
      </c>
      <c r="AH97" s="35">
        <v>72251369</v>
      </c>
      <c r="AI97" s="54" t="s">
        <v>226</v>
      </c>
      <c r="AJ97" s="39"/>
      <c r="AK97" s="39">
        <v>1</v>
      </c>
      <c r="AL97" s="47"/>
      <c r="AM97" s="39"/>
      <c r="AN97" s="39"/>
      <c r="AO97" s="54" t="s">
        <v>171</v>
      </c>
      <c r="AP97" s="39">
        <v>830131869</v>
      </c>
      <c r="AQ97" s="39">
        <v>6</v>
      </c>
      <c r="AR97" s="54" t="s">
        <v>290</v>
      </c>
      <c r="AS97" s="39">
        <v>5334444</v>
      </c>
      <c r="AT97" s="60" t="s">
        <v>291</v>
      </c>
      <c r="AU97" s="48" t="s">
        <v>23</v>
      </c>
    </row>
    <row r="98" spans="1:47" s="59" customFormat="1" ht="38.25" x14ac:dyDescent="0.2">
      <c r="A98" s="56" t="s">
        <v>943</v>
      </c>
      <c r="B98" s="47"/>
      <c r="C98" s="47"/>
      <c r="D98" s="47"/>
      <c r="E98" s="47">
        <v>1</v>
      </c>
      <c r="F98" s="47"/>
      <c r="G98" s="47"/>
      <c r="H98" s="47"/>
      <c r="I98" s="48" t="s">
        <v>600</v>
      </c>
      <c r="J98" s="49" t="s">
        <v>140</v>
      </c>
      <c r="K98" s="48" t="s">
        <v>944</v>
      </c>
      <c r="L98" s="51" t="s">
        <v>945</v>
      </c>
      <c r="M98" s="65">
        <v>0</v>
      </c>
      <c r="N98" s="66">
        <v>0</v>
      </c>
      <c r="O98" s="52">
        <v>142888000</v>
      </c>
      <c r="P98" s="65">
        <v>0</v>
      </c>
      <c r="Q98" s="27">
        <f t="shared" si="3"/>
        <v>142888000</v>
      </c>
      <c r="R98" s="27">
        <f t="shared" si="4"/>
        <v>142888000</v>
      </c>
      <c r="S98" s="27">
        <f t="shared" si="5"/>
        <v>142888000</v>
      </c>
      <c r="T98" s="28">
        <v>44676</v>
      </c>
      <c r="U98" s="28">
        <v>44683</v>
      </c>
      <c r="V98" s="28">
        <v>44773</v>
      </c>
      <c r="W98" s="28">
        <v>44773</v>
      </c>
      <c r="X98" s="29">
        <v>40222</v>
      </c>
      <c r="Y98" s="50">
        <v>2497</v>
      </c>
      <c r="Z98" s="50">
        <v>238822</v>
      </c>
      <c r="AA98" s="53">
        <v>44680</v>
      </c>
      <c r="AB98" s="54" t="s">
        <v>946</v>
      </c>
      <c r="AC98" s="55">
        <v>44683</v>
      </c>
      <c r="AD98" s="57">
        <v>44685</v>
      </c>
      <c r="AE98" s="57" t="s">
        <v>371</v>
      </c>
      <c r="AF98" s="58">
        <v>79430181</v>
      </c>
      <c r="AG98" s="54" t="s">
        <v>491</v>
      </c>
      <c r="AH98" s="35">
        <v>72251369</v>
      </c>
      <c r="AI98" s="54" t="s">
        <v>226</v>
      </c>
      <c r="AJ98" s="39"/>
      <c r="AK98" s="39"/>
      <c r="AL98" s="47">
        <v>1</v>
      </c>
      <c r="AM98" s="39"/>
      <c r="AN98" s="39"/>
      <c r="AO98" s="54" t="s">
        <v>176</v>
      </c>
      <c r="AP98" s="39">
        <v>830071701</v>
      </c>
      <c r="AQ98" s="39">
        <v>1</v>
      </c>
      <c r="AR98" s="54" t="s">
        <v>307</v>
      </c>
      <c r="AS98" s="39">
        <v>6002126</v>
      </c>
      <c r="AT98" s="60" t="s">
        <v>308</v>
      </c>
      <c r="AU98" s="48" t="s">
        <v>23</v>
      </c>
    </row>
    <row r="99" spans="1:47" s="59" customFormat="1" ht="38.25" x14ac:dyDescent="0.2">
      <c r="A99" s="56" t="s">
        <v>947</v>
      </c>
      <c r="B99" s="47"/>
      <c r="C99" s="47"/>
      <c r="D99" s="47"/>
      <c r="E99" s="47">
        <v>1</v>
      </c>
      <c r="F99" s="47"/>
      <c r="G99" s="47"/>
      <c r="H99" s="47"/>
      <c r="I99" s="48" t="s">
        <v>600</v>
      </c>
      <c r="J99" s="49" t="s">
        <v>140</v>
      </c>
      <c r="K99" s="48" t="s">
        <v>261</v>
      </c>
      <c r="L99" s="51" t="s">
        <v>948</v>
      </c>
      <c r="M99" s="65">
        <v>0</v>
      </c>
      <c r="N99" s="66">
        <v>0</v>
      </c>
      <c r="O99" s="52">
        <v>84888834</v>
      </c>
      <c r="P99" s="65">
        <v>0</v>
      </c>
      <c r="Q99" s="27">
        <f t="shared" si="3"/>
        <v>84888834</v>
      </c>
      <c r="R99" s="27">
        <f t="shared" si="4"/>
        <v>84888834</v>
      </c>
      <c r="S99" s="27">
        <f t="shared" si="5"/>
        <v>84888834</v>
      </c>
      <c r="T99" s="28">
        <v>44676</v>
      </c>
      <c r="U99" s="28">
        <v>44680</v>
      </c>
      <c r="V99" s="28">
        <v>44773</v>
      </c>
      <c r="W99" s="28">
        <v>44773</v>
      </c>
      <c r="X99" s="29">
        <v>40222</v>
      </c>
      <c r="Y99" s="50">
        <v>2498</v>
      </c>
      <c r="Z99" s="50">
        <v>238922</v>
      </c>
      <c r="AA99" s="53">
        <v>44680</v>
      </c>
      <c r="AB99" s="54" t="s">
        <v>949</v>
      </c>
      <c r="AC99" s="55">
        <v>44680</v>
      </c>
      <c r="AD99" s="57">
        <v>44686</v>
      </c>
      <c r="AE99" s="57" t="s">
        <v>371</v>
      </c>
      <c r="AF99" s="58">
        <v>79430181</v>
      </c>
      <c r="AG99" s="54" t="s">
        <v>491</v>
      </c>
      <c r="AH99" s="35">
        <v>72251369</v>
      </c>
      <c r="AI99" s="54" t="s">
        <v>226</v>
      </c>
      <c r="AJ99" s="39"/>
      <c r="AK99" s="39"/>
      <c r="AL99" s="47">
        <v>1</v>
      </c>
      <c r="AM99" s="39"/>
      <c r="AN99" s="39"/>
      <c r="AO99" s="54" t="s">
        <v>32</v>
      </c>
      <c r="AP99" s="39">
        <v>860070078</v>
      </c>
      <c r="AQ99" s="39">
        <v>3</v>
      </c>
      <c r="AR99" s="54" t="s">
        <v>208</v>
      </c>
      <c r="AS99" s="39">
        <v>2889858</v>
      </c>
      <c r="AT99" s="60" t="s">
        <v>33</v>
      </c>
      <c r="AU99" s="48" t="s">
        <v>23</v>
      </c>
    </row>
    <row r="100" spans="1:47" s="59" customFormat="1" ht="38.25" x14ac:dyDescent="0.2">
      <c r="A100" s="56" t="s">
        <v>950</v>
      </c>
      <c r="B100" s="47"/>
      <c r="C100" s="47"/>
      <c r="D100" s="47">
        <v>1</v>
      </c>
      <c r="E100" s="47"/>
      <c r="F100" s="47"/>
      <c r="G100" s="47"/>
      <c r="H100" s="47"/>
      <c r="I100" s="48" t="s">
        <v>951</v>
      </c>
      <c r="J100" s="49" t="s">
        <v>140</v>
      </c>
      <c r="K100" s="48" t="s">
        <v>952</v>
      </c>
      <c r="L100" s="51" t="s">
        <v>953</v>
      </c>
      <c r="M100" s="65">
        <v>0</v>
      </c>
      <c r="N100" s="66">
        <v>0</v>
      </c>
      <c r="O100" s="52">
        <v>65000000</v>
      </c>
      <c r="P100" s="65">
        <v>0</v>
      </c>
      <c r="Q100" s="27">
        <f t="shared" si="3"/>
        <v>65000000</v>
      </c>
      <c r="R100" s="27">
        <f t="shared" si="4"/>
        <v>65000000</v>
      </c>
      <c r="S100" s="27">
        <f t="shared" si="5"/>
        <v>65000000</v>
      </c>
      <c r="T100" s="28">
        <v>44676</v>
      </c>
      <c r="U100" s="28">
        <v>44686</v>
      </c>
      <c r="V100" s="28">
        <v>44773</v>
      </c>
      <c r="W100" s="28">
        <v>44773</v>
      </c>
      <c r="X100" s="29">
        <v>54922</v>
      </c>
      <c r="Y100" s="50">
        <v>2496</v>
      </c>
      <c r="Z100" s="50">
        <v>238722</v>
      </c>
      <c r="AA100" s="53">
        <v>44680</v>
      </c>
      <c r="AB100" s="54" t="s">
        <v>954</v>
      </c>
      <c r="AC100" s="55">
        <v>44684</v>
      </c>
      <c r="AD100" s="57">
        <v>44686</v>
      </c>
      <c r="AE100" s="57" t="s">
        <v>151</v>
      </c>
      <c r="AF100" s="58">
        <v>74084660</v>
      </c>
      <c r="AG100" s="54" t="s">
        <v>491</v>
      </c>
      <c r="AH100" s="35">
        <v>72251369</v>
      </c>
      <c r="AI100" s="54" t="s">
        <v>226</v>
      </c>
      <c r="AJ100" s="39"/>
      <c r="AK100" s="39"/>
      <c r="AL100" s="47">
        <v>1</v>
      </c>
      <c r="AM100" s="39"/>
      <c r="AN100" s="39"/>
      <c r="AO100" s="54" t="s">
        <v>955</v>
      </c>
      <c r="AP100" s="39">
        <v>860518574</v>
      </c>
      <c r="AQ100" s="39">
        <v>0</v>
      </c>
      <c r="AR100" s="54" t="s">
        <v>476</v>
      </c>
      <c r="AS100" s="39">
        <v>6108824</v>
      </c>
      <c r="AT100" s="60" t="s">
        <v>956</v>
      </c>
      <c r="AU100" s="48" t="s">
        <v>23</v>
      </c>
    </row>
    <row r="101" spans="1:47" s="59" customFormat="1" ht="76.5" x14ac:dyDescent="0.2">
      <c r="A101" s="56" t="s">
        <v>957</v>
      </c>
      <c r="B101" s="47"/>
      <c r="C101" s="47"/>
      <c r="D101" s="47">
        <v>1</v>
      </c>
      <c r="E101" s="47"/>
      <c r="F101" s="47"/>
      <c r="G101" s="47"/>
      <c r="H101" s="47"/>
      <c r="I101" s="48" t="s">
        <v>958</v>
      </c>
      <c r="J101" s="49" t="s">
        <v>140</v>
      </c>
      <c r="K101" s="48" t="s">
        <v>959</v>
      </c>
      <c r="L101" s="51" t="s">
        <v>960</v>
      </c>
      <c r="M101" s="65">
        <v>0</v>
      </c>
      <c r="N101" s="66">
        <v>0</v>
      </c>
      <c r="O101" s="52">
        <v>65000000</v>
      </c>
      <c r="P101" s="65">
        <v>0</v>
      </c>
      <c r="Q101" s="27">
        <f t="shared" si="3"/>
        <v>65000000</v>
      </c>
      <c r="R101" s="27">
        <f t="shared" si="4"/>
        <v>65000000</v>
      </c>
      <c r="S101" s="27">
        <f t="shared" si="5"/>
        <v>65000000</v>
      </c>
      <c r="T101" s="28">
        <v>44677</v>
      </c>
      <c r="U101" s="28">
        <v>44684</v>
      </c>
      <c r="V101" s="28">
        <v>44880</v>
      </c>
      <c r="W101" s="28">
        <v>44880</v>
      </c>
      <c r="X101" s="29">
        <v>57422</v>
      </c>
      <c r="Y101" s="50">
        <v>2500</v>
      </c>
      <c r="Z101" s="50">
        <v>239122</v>
      </c>
      <c r="AA101" s="53">
        <v>44683</v>
      </c>
      <c r="AB101" s="54" t="s">
        <v>961</v>
      </c>
      <c r="AC101" s="55">
        <v>44683</v>
      </c>
      <c r="AD101" s="57">
        <v>44685</v>
      </c>
      <c r="AE101" s="57" t="s">
        <v>150</v>
      </c>
      <c r="AF101" s="58">
        <v>80408996</v>
      </c>
      <c r="AG101" s="54" t="s">
        <v>491</v>
      </c>
      <c r="AH101" s="35">
        <v>72251369</v>
      </c>
      <c r="AI101" s="54" t="s">
        <v>226</v>
      </c>
      <c r="AJ101" s="39">
        <v>1</v>
      </c>
      <c r="AK101" s="39"/>
      <c r="AL101" s="47"/>
      <c r="AM101" s="39"/>
      <c r="AN101" s="39"/>
      <c r="AO101" s="54" t="s">
        <v>66</v>
      </c>
      <c r="AP101" s="39">
        <v>830055758</v>
      </c>
      <c r="AQ101" s="39">
        <v>1</v>
      </c>
      <c r="AR101" s="54" t="s">
        <v>221</v>
      </c>
      <c r="AS101" s="39">
        <v>6114015</v>
      </c>
      <c r="AT101" s="60" t="s">
        <v>67</v>
      </c>
      <c r="AU101" s="48" t="s">
        <v>23</v>
      </c>
    </row>
    <row r="102" spans="1:47" s="59" customFormat="1" ht="51" x14ac:dyDescent="0.2">
      <c r="A102" s="56" t="s">
        <v>962</v>
      </c>
      <c r="B102" s="47">
        <v>1</v>
      </c>
      <c r="C102" s="47"/>
      <c r="D102" s="47"/>
      <c r="E102" s="47"/>
      <c r="F102" s="47"/>
      <c r="G102" s="47"/>
      <c r="H102" s="47"/>
      <c r="I102" s="48" t="s">
        <v>600</v>
      </c>
      <c r="J102" s="49" t="s">
        <v>140</v>
      </c>
      <c r="K102" s="48" t="s">
        <v>963</v>
      </c>
      <c r="L102" s="51" t="s">
        <v>964</v>
      </c>
      <c r="M102" s="65">
        <v>0</v>
      </c>
      <c r="N102" s="66">
        <v>0</v>
      </c>
      <c r="O102" s="52">
        <v>135000000</v>
      </c>
      <c r="P102" s="65">
        <v>0</v>
      </c>
      <c r="Q102" s="27">
        <f t="shared" si="3"/>
        <v>135000000</v>
      </c>
      <c r="R102" s="27">
        <f t="shared" si="4"/>
        <v>135000000</v>
      </c>
      <c r="S102" s="27">
        <f t="shared" si="5"/>
        <v>135000000</v>
      </c>
      <c r="T102" s="28">
        <v>44677</v>
      </c>
      <c r="U102" s="28">
        <v>44693</v>
      </c>
      <c r="V102" s="28">
        <v>44910</v>
      </c>
      <c r="W102" s="28">
        <v>44910</v>
      </c>
      <c r="X102" s="29">
        <v>58622</v>
      </c>
      <c r="Y102" s="50">
        <v>2022</v>
      </c>
      <c r="Z102" s="50">
        <v>242422</v>
      </c>
      <c r="AA102" s="53">
        <v>44690</v>
      </c>
      <c r="AB102" s="54" t="s">
        <v>965</v>
      </c>
      <c r="AC102" s="55">
        <v>44692</v>
      </c>
      <c r="AD102" s="57">
        <v>44693</v>
      </c>
      <c r="AE102" s="57" t="s">
        <v>69</v>
      </c>
      <c r="AF102" s="58">
        <v>51615847</v>
      </c>
      <c r="AG102" s="54" t="s">
        <v>491</v>
      </c>
      <c r="AH102" s="35">
        <v>72251369</v>
      </c>
      <c r="AI102" s="54" t="s">
        <v>226</v>
      </c>
      <c r="AJ102" s="39">
        <v>1</v>
      </c>
      <c r="AK102" s="39"/>
      <c r="AL102" s="47"/>
      <c r="AM102" s="39"/>
      <c r="AN102" s="39"/>
      <c r="AO102" s="54" t="s">
        <v>399</v>
      </c>
      <c r="AP102" s="39">
        <v>860019041</v>
      </c>
      <c r="AQ102" s="39">
        <v>6</v>
      </c>
      <c r="AR102" s="54" t="s">
        <v>260</v>
      </c>
      <c r="AS102" s="39">
        <v>6544666</v>
      </c>
      <c r="AT102" s="60" t="s">
        <v>54</v>
      </c>
      <c r="AU102" s="48" t="s">
        <v>23</v>
      </c>
    </row>
    <row r="103" spans="1:47" s="59" customFormat="1" ht="38.25" x14ac:dyDescent="0.2">
      <c r="A103" s="56" t="s">
        <v>966</v>
      </c>
      <c r="B103" s="47"/>
      <c r="C103" s="47"/>
      <c r="D103" s="47">
        <v>1</v>
      </c>
      <c r="E103" s="47"/>
      <c r="F103" s="47"/>
      <c r="G103" s="47"/>
      <c r="H103" s="47"/>
      <c r="I103" s="48" t="s">
        <v>967</v>
      </c>
      <c r="J103" s="49" t="s">
        <v>140</v>
      </c>
      <c r="K103" s="48" t="s">
        <v>968</v>
      </c>
      <c r="L103" s="51" t="s">
        <v>969</v>
      </c>
      <c r="M103" s="65">
        <v>0</v>
      </c>
      <c r="N103" s="66">
        <v>0</v>
      </c>
      <c r="O103" s="52">
        <v>13400000</v>
      </c>
      <c r="P103" s="65">
        <v>0</v>
      </c>
      <c r="Q103" s="27">
        <f t="shared" si="3"/>
        <v>13400000</v>
      </c>
      <c r="R103" s="27">
        <f t="shared" si="4"/>
        <v>13400000</v>
      </c>
      <c r="S103" s="27">
        <f t="shared" si="5"/>
        <v>13400000</v>
      </c>
      <c r="T103" s="28">
        <v>44678</v>
      </c>
      <c r="U103" s="28">
        <v>44691</v>
      </c>
      <c r="V103" s="28">
        <v>44727</v>
      </c>
      <c r="W103" s="28">
        <v>44727</v>
      </c>
      <c r="X103" s="29">
        <v>58122</v>
      </c>
      <c r="Y103" s="50">
        <v>2499</v>
      </c>
      <c r="Z103" s="50">
        <v>239022</v>
      </c>
      <c r="AA103" s="53">
        <v>44680</v>
      </c>
      <c r="AB103" s="54" t="s">
        <v>970</v>
      </c>
      <c r="AC103" s="55">
        <v>44684</v>
      </c>
      <c r="AD103" s="57">
        <v>44691</v>
      </c>
      <c r="AE103" s="57" t="s">
        <v>162</v>
      </c>
      <c r="AF103" s="58">
        <v>19321924</v>
      </c>
      <c r="AG103" s="54" t="s">
        <v>491</v>
      </c>
      <c r="AH103" s="35">
        <v>72251369</v>
      </c>
      <c r="AI103" s="54" t="s">
        <v>226</v>
      </c>
      <c r="AJ103" s="39"/>
      <c r="AK103" s="39"/>
      <c r="AL103" s="47">
        <v>1</v>
      </c>
      <c r="AM103" s="39"/>
      <c r="AN103" s="39"/>
      <c r="AO103" s="54" t="s">
        <v>971</v>
      </c>
      <c r="AP103" s="39">
        <v>805008189</v>
      </c>
      <c r="AQ103" s="39">
        <v>1</v>
      </c>
      <c r="AR103" s="54" t="s">
        <v>972</v>
      </c>
      <c r="AS103" s="39">
        <v>5248500</v>
      </c>
      <c r="AT103" s="60" t="s">
        <v>973</v>
      </c>
      <c r="AU103" s="48" t="s">
        <v>38</v>
      </c>
    </row>
    <row r="104" spans="1:47" s="59" customFormat="1" ht="38.25" x14ac:dyDescent="0.2">
      <c r="A104" s="56" t="s">
        <v>974</v>
      </c>
      <c r="B104" s="47"/>
      <c r="C104" s="47"/>
      <c r="D104" s="47"/>
      <c r="E104" s="47">
        <v>1</v>
      </c>
      <c r="F104" s="47"/>
      <c r="G104" s="47"/>
      <c r="H104" s="47"/>
      <c r="I104" s="48" t="s">
        <v>641</v>
      </c>
      <c r="J104" s="49" t="s">
        <v>140</v>
      </c>
      <c r="K104" s="48" t="s">
        <v>975</v>
      </c>
      <c r="L104" s="51" t="s">
        <v>976</v>
      </c>
      <c r="M104" s="65">
        <v>0</v>
      </c>
      <c r="N104" s="66">
        <v>0</v>
      </c>
      <c r="O104" s="52">
        <v>640000000</v>
      </c>
      <c r="P104" s="65">
        <v>0</v>
      </c>
      <c r="Q104" s="27">
        <f t="shared" si="3"/>
        <v>640000000</v>
      </c>
      <c r="R104" s="27">
        <f t="shared" si="4"/>
        <v>640000000</v>
      </c>
      <c r="S104" s="27">
        <f t="shared" si="5"/>
        <v>640000000</v>
      </c>
      <c r="T104" s="28">
        <v>44678</v>
      </c>
      <c r="U104" s="28">
        <v>44699</v>
      </c>
      <c r="V104" s="28">
        <v>44910</v>
      </c>
      <c r="W104" s="28">
        <v>44910</v>
      </c>
      <c r="X104" s="29">
        <v>45722</v>
      </c>
      <c r="Y104" s="50">
        <v>2505</v>
      </c>
      <c r="Z104" s="50">
        <v>239722</v>
      </c>
      <c r="AA104" s="53">
        <v>44684</v>
      </c>
      <c r="AB104" s="54" t="s">
        <v>977</v>
      </c>
      <c r="AC104" s="55">
        <v>44699</v>
      </c>
      <c r="AD104" s="57">
        <v>44699</v>
      </c>
      <c r="AE104" s="57" t="s">
        <v>69</v>
      </c>
      <c r="AF104" s="58">
        <v>51615847</v>
      </c>
      <c r="AG104" s="54" t="s">
        <v>491</v>
      </c>
      <c r="AH104" s="35">
        <v>72251369</v>
      </c>
      <c r="AI104" s="54" t="s">
        <v>226</v>
      </c>
      <c r="AJ104" s="39"/>
      <c r="AK104" s="39">
        <v>1</v>
      </c>
      <c r="AL104" s="47"/>
      <c r="AM104" s="39"/>
      <c r="AN104" s="39"/>
      <c r="AO104" s="54" t="s">
        <v>473</v>
      </c>
      <c r="AP104" s="39">
        <v>900618831</v>
      </c>
      <c r="AQ104" s="39">
        <v>2</v>
      </c>
      <c r="AR104" s="54" t="s">
        <v>978</v>
      </c>
      <c r="AS104" s="39">
        <v>7456572</v>
      </c>
      <c r="AT104" s="60" t="s">
        <v>219</v>
      </c>
      <c r="AU104" s="48" t="s">
        <v>23</v>
      </c>
    </row>
    <row r="105" spans="1:47" s="59" customFormat="1" ht="60" customHeight="1" x14ac:dyDescent="0.2">
      <c r="A105" s="56" t="s">
        <v>1369</v>
      </c>
      <c r="B105" s="47"/>
      <c r="C105" s="47"/>
      <c r="D105" s="47">
        <v>1</v>
      </c>
      <c r="E105" s="47"/>
      <c r="F105" s="47"/>
      <c r="G105" s="47"/>
      <c r="H105" s="47"/>
      <c r="I105" s="48" t="s">
        <v>844</v>
      </c>
      <c r="J105" s="49" t="s">
        <v>140</v>
      </c>
      <c r="K105" s="48" t="s">
        <v>68</v>
      </c>
      <c r="L105" s="51" t="s">
        <v>980</v>
      </c>
      <c r="M105" s="65">
        <v>0</v>
      </c>
      <c r="N105" s="66">
        <v>0</v>
      </c>
      <c r="O105" s="52">
        <v>15000000</v>
      </c>
      <c r="P105" s="65">
        <v>0</v>
      </c>
      <c r="Q105" s="27">
        <f t="shared" si="3"/>
        <v>15000000</v>
      </c>
      <c r="R105" s="27">
        <f t="shared" si="4"/>
        <v>15000000</v>
      </c>
      <c r="S105" s="27">
        <f t="shared" si="5"/>
        <v>15000000</v>
      </c>
      <c r="T105" s="28">
        <v>44680</v>
      </c>
      <c r="U105" s="28">
        <v>44692</v>
      </c>
      <c r="V105" s="28">
        <v>44905</v>
      </c>
      <c r="W105" s="28">
        <v>44905</v>
      </c>
      <c r="X105" s="29">
        <v>55622</v>
      </c>
      <c r="Y105" s="50">
        <v>2509</v>
      </c>
      <c r="Z105" s="50">
        <v>240022</v>
      </c>
      <c r="AA105" s="53">
        <v>44684</v>
      </c>
      <c r="AB105" s="54" t="s">
        <v>981</v>
      </c>
      <c r="AC105" s="55">
        <v>44686</v>
      </c>
      <c r="AD105" s="57">
        <v>44692</v>
      </c>
      <c r="AE105" s="57" t="s">
        <v>200</v>
      </c>
      <c r="AF105" s="58">
        <v>79525959</v>
      </c>
      <c r="AG105" s="54" t="s">
        <v>491</v>
      </c>
      <c r="AH105" s="35">
        <v>72251369</v>
      </c>
      <c r="AI105" s="54" t="s">
        <v>226</v>
      </c>
      <c r="AJ105" s="39"/>
      <c r="AK105" s="39">
        <v>1</v>
      </c>
      <c r="AL105" s="47"/>
      <c r="AM105" s="39"/>
      <c r="AN105" s="39"/>
      <c r="AO105" s="54" t="s">
        <v>111</v>
      </c>
      <c r="AP105" s="39">
        <v>811019499</v>
      </c>
      <c r="AQ105" s="39">
        <v>7</v>
      </c>
      <c r="AR105" s="54" t="s">
        <v>35</v>
      </c>
      <c r="AS105" s="39">
        <v>2684904</v>
      </c>
      <c r="AT105" s="60" t="s">
        <v>713</v>
      </c>
      <c r="AU105" s="48" t="s">
        <v>103</v>
      </c>
    </row>
    <row r="106" spans="1:47" s="59" customFormat="1" ht="63" customHeight="1" x14ac:dyDescent="0.2">
      <c r="A106" s="56" t="s">
        <v>982</v>
      </c>
      <c r="B106" s="47"/>
      <c r="C106" s="47"/>
      <c r="D106" s="47">
        <v>1</v>
      </c>
      <c r="E106" s="47"/>
      <c r="F106" s="47"/>
      <c r="G106" s="47"/>
      <c r="H106" s="47"/>
      <c r="I106" s="48" t="s">
        <v>844</v>
      </c>
      <c r="J106" s="49" t="s">
        <v>140</v>
      </c>
      <c r="K106" s="48" t="s">
        <v>427</v>
      </c>
      <c r="L106" s="51" t="s">
        <v>983</v>
      </c>
      <c r="M106" s="65">
        <v>0</v>
      </c>
      <c r="N106" s="66">
        <v>0</v>
      </c>
      <c r="O106" s="52">
        <v>17500000</v>
      </c>
      <c r="P106" s="65">
        <v>0</v>
      </c>
      <c r="Q106" s="27">
        <f t="shared" si="3"/>
        <v>17500000</v>
      </c>
      <c r="R106" s="27">
        <f t="shared" si="4"/>
        <v>17500000</v>
      </c>
      <c r="S106" s="27">
        <f t="shared" si="5"/>
        <v>17500000</v>
      </c>
      <c r="T106" s="28">
        <v>44680</v>
      </c>
      <c r="U106" s="28">
        <v>44692</v>
      </c>
      <c r="V106" s="28">
        <v>44905</v>
      </c>
      <c r="W106" s="28">
        <v>44905</v>
      </c>
      <c r="X106" s="29">
        <v>55622</v>
      </c>
      <c r="Y106" s="50">
        <v>2517</v>
      </c>
      <c r="Z106" s="50">
        <v>240822</v>
      </c>
      <c r="AA106" s="53">
        <v>44686</v>
      </c>
      <c r="AB106" s="54" t="s">
        <v>984</v>
      </c>
      <c r="AC106" s="55">
        <v>44687</v>
      </c>
      <c r="AD106" s="57">
        <v>44692</v>
      </c>
      <c r="AE106" s="57" t="s">
        <v>200</v>
      </c>
      <c r="AF106" s="58">
        <v>79525959</v>
      </c>
      <c r="AG106" s="54" t="s">
        <v>491</v>
      </c>
      <c r="AH106" s="35">
        <v>72251369</v>
      </c>
      <c r="AI106" s="54" t="s">
        <v>226</v>
      </c>
      <c r="AJ106" s="39"/>
      <c r="AK106" s="39">
        <v>1</v>
      </c>
      <c r="AL106" s="47"/>
      <c r="AM106" s="39"/>
      <c r="AN106" s="39"/>
      <c r="AO106" s="54" t="s">
        <v>198</v>
      </c>
      <c r="AP106" s="39">
        <v>860044349</v>
      </c>
      <c r="AQ106" s="39">
        <v>4</v>
      </c>
      <c r="AR106" s="54" t="s">
        <v>263</v>
      </c>
      <c r="AS106" s="39">
        <v>6510700</v>
      </c>
      <c r="AT106" s="60" t="s">
        <v>985</v>
      </c>
      <c r="AU106" s="48" t="s">
        <v>23</v>
      </c>
    </row>
    <row r="107" spans="1:47" s="59" customFormat="1" ht="63.75" customHeight="1" x14ac:dyDescent="0.2">
      <c r="A107" s="56" t="s">
        <v>986</v>
      </c>
      <c r="B107" s="47"/>
      <c r="C107" s="47"/>
      <c r="D107" s="47">
        <v>1</v>
      </c>
      <c r="E107" s="47"/>
      <c r="F107" s="47"/>
      <c r="G107" s="47"/>
      <c r="H107" s="47"/>
      <c r="I107" s="48" t="s">
        <v>844</v>
      </c>
      <c r="J107" s="49" t="s">
        <v>140</v>
      </c>
      <c r="K107" s="48" t="s">
        <v>130</v>
      </c>
      <c r="L107" s="51" t="s">
        <v>987</v>
      </c>
      <c r="M107" s="65">
        <v>0</v>
      </c>
      <c r="N107" s="66">
        <v>0</v>
      </c>
      <c r="O107" s="52">
        <v>17500000</v>
      </c>
      <c r="P107" s="65">
        <v>0</v>
      </c>
      <c r="Q107" s="27">
        <f t="shared" si="3"/>
        <v>17500000</v>
      </c>
      <c r="R107" s="27">
        <f t="shared" si="4"/>
        <v>17500000</v>
      </c>
      <c r="S107" s="27">
        <f t="shared" si="5"/>
        <v>17500000</v>
      </c>
      <c r="T107" s="28">
        <v>44680</v>
      </c>
      <c r="U107" s="28">
        <v>44692</v>
      </c>
      <c r="V107" s="28">
        <v>44905</v>
      </c>
      <c r="W107" s="28">
        <v>44905</v>
      </c>
      <c r="X107" s="29">
        <v>55622</v>
      </c>
      <c r="Y107" s="50">
        <v>2508</v>
      </c>
      <c r="Z107" s="50">
        <v>239922</v>
      </c>
      <c r="AA107" s="53">
        <v>44684</v>
      </c>
      <c r="AB107" s="54" t="s">
        <v>988</v>
      </c>
      <c r="AC107" s="55">
        <v>44687</v>
      </c>
      <c r="AD107" s="57">
        <v>44692</v>
      </c>
      <c r="AE107" s="57" t="s">
        <v>200</v>
      </c>
      <c r="AF107" s="58">
        <v>79525959</v>
      </c>
      <c r="AG107" s="54" t="s">
        <v>491</v>
      </c>
      <c r="AH107" s="35">
        <v>72251369</v>
      </c>
      <c r="AI107" s="54" t="s">
        <v>226</v>
      </c>
      <c r="AJ107" s="39"/>
      <c r="AK107" s="39">
        <v>1</v>
      </c>
      <c r="AL107" s="47"/>
      <c r="AM107" s="39"/>
      <c r="AN107" s="39"/>
      <c r="AO107" s="54" t="s">
        <v>302</v>
      </c>
      <c r="AP107" s="39">
        <v>830039229</v>
      </c>
      <c r="AQ107" s="39">
        <v>1</v>
      </c>
      <c r="AR107" s="54" t="s">
        <v>131</v>
      </c>
      <c r="AS107" s="39">
        <v>6295045</v>
      </c>
      <c r="AT107" s="60" t="s">
        <v>303</v>
      </c>
      <c r="AU107" s="48" t="s">
        <v>23</v>
      </c>
    </row>
    <row r="108" spans="1:47" s="59" customFormat="1" ht="57" customHeight="1" x14ac:dyDescent="0.2">
      <c r="A108" s="56" t="s">
        <v>989</v>
      </c>
      <c r="B108" s="47"/>
      <c r="C108" s="47"/>
      <c r="D108" s="47"/>
      <c r="E108" s="47">
        <v>1</v>
      </c>
      <c r="F108" s="47"/>
      <c r="G108" s="47"/>
      <c r="H108" s="47"/>
      <c r="I108" s="48" t="s">
        <v>718</v>
      </c>
      <c r="J108" s="49" t="s">
        <v>140</v>
      </c>
      <c r="K108" s="48" t="s">
        <v>370</v>
      </c>
      <c r="L108" s="51" t="s">
        <v>990</v>
      </c>
      <c r="M108" s="65">
        <v>0</v>
      </c>
      <c r="N108" s="66">
        <v>0</v>
      </c>
      <c r="O108" s="52">
        <v>14400000</v>
      </c>
      <c r="P108" s="65">
        <v>0</v>
      </c>
      <c r="Q108" s="27">
        <f t="shared" si="3"/>
        <v>14400000</v>
      </c>
      <c r="R108" s="27">
        <f t="shared" si="4"/>
        <v>14400000</v>
      </c>
      <c r="S108" s="27">
        <f t="shared" si="5"/>
        <v>14400000</v>
      </c>
      <c r="T108" s="28">
        <v>44680</v>
      </c>
      <c r="U108" s="28">
        <v>44693</v>
      </c>
      <c r="V108" s="28">
        <v>44773</v>
      </c>
      <c r="W108" s="28">
        <v>44773</v>
      </c>
      <c r="X108" s="29">
        <v>43922</v>
      </c>
      <c r="Y108" s="50">
        <v>2513</v>
      </c>
      <c r="Z108" s="50">
        <v>240622</v>
      </c>
      <c r="AA108" s="53">
        <v>44685</v>
      </c>
      <c r="AB108" s="54" t="s">
        <v>991</v>
      </c>
      <c r="AC108" s="55">
        <v>44692</v>
      </c>
      <c r="AD108" s="57">
        <v>44693</v>
      </c>
      <c r="AE108" s="57" t="s">
        <v>371</v>
      </c>
      <c r="AF108" s="58">
        <v>79430181</v>
      </c>
      <c r="AG108" s="54" t="s">
        <v>491</v>
      </c>
      <c r="AH108" s="35">
        <v>72251369</v>
      </c>
      <c r="AI108" s="54" t="s">
        <v>226</v>
      </c>
      <c r="AJ108" s="39"/>
      <c r="AK108" s="39"/>
      <c r="AL108" s="47">
        <v>1</v>
      </c>
      <c r="AM108" s="39"/>
      <c r="AN108" s="39"/>
      <c r="AO108" s="54" t="s">
        <v>177</v>
      </c>
      <c r="AP108" s="39">
        <v>900343346</v>
      </c>
      <c r="AQ108" s="39">
        <v>1</v>
      </c>
      <c r="AR108" s="54" t="s">
        <v>209</v>
      </c>
      <c r="AS108" s="39">
        <v>8125007</v>
      </c>
      <c r="AT108" s="60" t="s">
        <v>90</v>
      </c>
      <c r="AU108" s="48" t="s">
        <v>23</v>
      </c>
    </row>
    <row r="109" spans="1:47" s="59" customFormat="1" ht="51" x14ac:dyDescent="0.2">
      <c r="A109" s="56" t="s">
        <v>992</v>
      </c>
      <c r="B109" s="47"/>
      <c r="C109" s="47"/>
      <c r="D109" s="47"/>
      <c r="E109" s="47">
        <v>1</v>
      </c>
      <c r="F109" s="47"/>
      <c r="G109" s="47"/>
      <c r="H109" s="47"/>
      <c r="I109" s="48" t="s">
        <v>682</v>
      </c>
      <c r="J109" s="49" t="s">
        <v>140</v>
      </c>
      <c r="K109" s="48" t="s">
        <v>993</v>
      </c>
      <c r="L109" s="51" t="s">
        <v>994</v>
      </c>
      <c r="M109" s="65">
        <v>0</v>
      </c>
      <c r="N109" s="66">
        <v>0</v>
      </c>
      <c r="O109" s="52">
        <v>49252210</v>
      </c>
      <c r="P109" s="65">
        <v>0</v>
      </c>
      <c r="Q109" s="27">
        <f t="shared" si="3"/>
        <v>49252210</v>
      </c>
      <c r="R109" s="27">
        <f t="shared" si="4"/>
        <v>49252210</v>
      </c>
      <c r="S109" s="27">
        <f t="shared" si="5"/>
        <v>49252210</v>
      </c>
      <c r="T109" s="28">
        <v>44680</v>
      </c>
      <c r="U109" s="28">
        <v>44692</v>
      </c>
      <c r="V109" s="28">
        <v>44773</v>
      </c>
      <c r="W109" s="28">
        <v>44773</v>
      </c>
      <c r="X109" s="29">
        <v>44522</v>
      </c>
      <c r="Y109" s="50">
        <v>2530</v>
      </c>
      <c r="Z109" s="50">
        <v>242122</v>
      </c>
      <c r="AA109" s="53">
        <v>44687</v>
      </c>
      <c r="AB109" s="54" t="s">
        <v>995</v>
      </c>
      <c r="AC109" s="55">
        <v>44690</v>
      </c>
      <c r="AD109" s="57">
        <v>44692</v>
      </c>
      <c r="AE109" s="57" t="s">
        <v>170</v>
      </c>
      <c r="AF109" s="58">
        <v>35418457</v>
      </c>
      <c r="AG109" s="54" t="s">
        <v>491</v>
      </c>
      <c r="AH109" s="35">
        <v>72251369</v>
      </c>
      <c r="AI109" s="54" t="s">
        <v>226</v>
      </c>
      <c r="AJ109" s="39">
        <v>1</v>
      </c>
      <c r="AK109" s="39"/>
      <c r="AL109" s="47"/>
      <c r="AM109" s="39"/>
      <c r="AN109" s="39"/>
      <c r="AO109" s="54" t="s">
        <v>273</v>
      </c>
      <c r="AP109" s="39">
        <v>900995746</v>
      </c>
      <c r="AQ109" s="39">
        <v>1</v>
      </c>
      <c r="AR109" s="54" t="s">
        <v>454</v>
      </c>
      <c r="AS109" s="39">
        <v>3228066333</v>
      </c>
      <c r="AT109" s="60" t="s">
        <v>274</v>
      </c>
      <c r="AU109" s="48" t="s">
        <v>23</v>
      </c>
    </row>
    <row r="110" spans="1:47" s="59" customFormat="1" ht="51" x14ac:dyDescent="0.2">
      <c r="A110" s="56" t="s">
        <v>996</v>
      </c>
      <c r="B110" s="47"/>
      <c r="C110" s="47"/>
      <c r="D110" s="47"/>
      <c r="E110" s="47">
        <v>1</v>
      </c>
      <c r="F110" s="47"/>
      <c r="G110" s="47"/>
      <c r="H110" s="47"/>
      <c r="I110" s="48" t="s">
        <v>682</v>
      </c>
      <c r="J110" s="49" t="s">
        <v>140</v>
      </c>
      <c r="K110" s="48" t="s">
        <v>424</v>
      </c>
      <c r="L110" s="51" t="s">
        <v>997</v>
      </c>
      <c r="M110" s="65">
        <v>0</v>
      </c>
      <c r="N110" s="66">
        <v>0</v>
      </c>
      <c r="O110" s="52">
        <v>284405928</v>
      </c>
      <c r="P110" s="65">
        <v>0</v>
      </c>
      <c r="Q110" s="27">
        <f t="shared" si="3"/>
        <v>284405928</v>
      </c>
      <c r="R110" s="27">
        <f t="shared" si="4"/>
        <v>284405928</v>
      </c>
      <c r="S110" s="27">
        <f t="shared" si="5"/>
        <v>284405928</v>
      </c>
      <c r="T110" s="28">
        <v>44680</v>
      </c>
      <c r="U110" s="28">
        <v>44693</v>
      </c>
      <c r="V110" s="28">
        <v>44773</v>
      </c>
      <c r="W110" s="28">
        <v>44773</v>
      </c>
      <c r="X110" s="29">
        <v>44522</v>
      </c>
      <c r="Y110" s="50">
        <v>2514</v>
      </c>
      <c r="Z110" s="50">
        <v>240422</v>
      </c>
      <c r="AA110" s="53">
        <v>44685</v>
      </c>
      <c r="AB110" s="54" t="s">
        <v>998</v>
      </c>
      <c r="AC110" s="55">
        <v>44692</v>
      </c>
      <c r="AD110" s="57">
        <v>44692</v>
      </c>
      <c r="AE110" s="57" t="s">
        <v>170</v>
      </c>
      <c r="AF110" s="58">
        <v>35418457</v>
      </c>
      <c r="AG110" s="54" t="s">
        <v>491</v>
      </c>
      <c r="AH110" s="35">
        <v>72251369</v>
      </c>
      <c r="AI110" s="54" t="s">
        <v>226</v>
      </c>
      <c r="AJ110" s="39">
        <v>1</v>
      </c>
      <c r="AK110" s="39"/>
      <c r="AL110" s="47"/>
      <c r="AM110" s="39"/>
      <c r="AN110" s="39"/>
      <c r="AO110" s="54" t="s">
        <v>341</v>
      </c>
      <c r="AP110" s="39">
        <v>860506831</v>
      </c>
      <c r="AQ110" s="39">
        <v>7</v>
      </c>
      <c r="AR110" s="54" t="s">
        <v>275</v>
      </c>
      <c r="AS110" s="39">
        <v>6583100</v>
      </c>
      <c r="AT110" s="60" t="s">
        <v>50</v>
      </c>
      <c r="AU110" s="48" t="s">
        <v>23</v>
      </c>
    </row>
    <row r="111" spans="1:47" s="59" customFormat="1" ht="51" x14ac:dyDescent="0.2">
      <c r="A111" s="56" t="s">
        <v>999</v>
      </c>
      <c r="B111" s="47"/>
      <c r="C111" s="47"/>
      <c r="D111" s="47"/>
      <c r="E111" s="47">
        <v>1</v>
      </c>
      <c r="F111" s="47"/>
      <c r="G111" s="47"/>
      <c r="H111" s="47"/>
      <c r="I111" s="48" t="s">
        <v>682</v>
      </c>
      <c r="J111" s="49" t="s">
        <v>140</v>
      </c>
      <c r="K111" s="48" t="s">
        <v>45</v>
      </c>
      <c r="L111" s="51" t="s">
        <v>1000</v>
      </c>
      <c r="M111" s="65">
        <v>0</v>
      </c>
      <c r="N111" s="66">
        <v>0</v>
      </c>
      <c r="O111" s="52">
        <v>114082682</v>
      </c>
      <c r="P111" s="65">
        <v>0</v>
      </c>
      <c r="Q111" s="27">
        <f t="shared" si="3"/>
        <v>114082682</v>
      </c>
      <c r="R111" s="27">
        <f t="shared" si="4"/>
        <v>114082682</v>
      </c>
      <c r="S111" s="27">
        <f t="shared" si="5"/>
        <v>114082682</v>
      </c>
      <c r="T111" s="28">
        <v>44680</v>
      </c>
      <c r="U111" s="28">
        <v>44692</v>
      </c>
      <c r="V111" s="28">
        <v>44773</v>
      </c>
      <c r="W111" s="28">
        <v>44773</v>
      </c>
      <c r="X111" s="29">
        <v>44522</v>
      </c>
      <c r="Y111" s="50">
        <v>2515</v>
      </c>
      <c r="Z111" s="50">
        <v>240522</v>
      </c>
      <c r="AA111" s="53">
        <v>44685</v>
      </c>
      <c r="AB111" s="54" t="s">
        <v>1001</v>
      </c>
      <c r="AC111" s="55">
        <v>44690</v>
      </c>
      <c r="AD111" s="57">
        <v>44692</v>
      </c>
      <c r="AE111" s="57" t="s">
        <v>170</v>
      </c>
      <c r="AF111" s="58">
        <v>35418457</v>
      </c>
      <c r="AG111" s="54" t="s">
        <v>491</v>
      </c>
      <c r="AH111" s="35">
        <v>72251369</v>
      </c>
      <c r="AI111" s="54" t="s">
        <v>226</v>
      </c>
      <c r="AJ111" s="39">
        <v>1</v>
      </c>
      <c r="AK111" s="39"/>
      <c r="AL111" s="47"/>
      <c r="AM111" s="39"/>
      <c r="AN111" s="39"/>
      <c r="AO111" s="54" t="s">
        <v>394</v>
      </c>
      <c r="AP111" s="39">
        <v>860024862</v>
      </c>
      <c r="AQ111" s="39">
        <v>6</v>
      </c>
      <c r="AR111" s="54" t="s">
        <v>217</v>
      </c>
      <c r="AS111" s="39">
        <v>7441740</v>
      </c>
      <c r="AT111" s="60" t="s">
        <v>46</v>
      </c>
      <c r="AU111" s="48" t="s">
        <v>23</v>
      </c>
    </row>
    <row r="112" spans="1:47" s="59" customFormat="1" ht="76.5" x14ac:dyDescent="0.2">
      <c r="A112" s="56" t="s">
        <v>1002</v>
      </c>
      <c r="B112" s="47">
        <v>1</v>
      </c>
      <c r="C112" s="47"/>
      <c r="D112" s="47"/>
      <c r="E112" s="47"/>
      <c r="F112" s="47"/>
      <c r="G112" s="47"/>
      <c r="H112" s="47"/>
      <c r="I112" s="48" t="s">
        <v>851</v>
      </c>
      <c r="J112" s="49" t="s">
        <v>36</v>
      </c>
      <c r="K112" s="48" t="s">
        <v>192</v>
      </c>
      <c r="L112" s="51" t="s">
        <v>1003</v>
      </c>
      <c r="M112" s="65">
        <v>0</v>
      </c>
      <c r="N112" s="66">
        <v>0</v>
      </c>
      <c r="O112" s="52">
        <v>52026975</v>
      </c>
      <c r="P112" s="65">
        <v>0</v>
      </c>
      <c r="Q112" s="27">
        <f t="shared" si="3"/>
        <v>52026975</v>
      </c>
      <c r="R112" s="27">
        <f t="shared" si="4"/>
        <v>52026975</v>
      </c>
      <c r="S112" s="27">
        <f t="shared" si="5"/>
        <v>52026975</v>
      </c>
      <c r="T112" s="28">
        <v>44685</v>
      </c>
      <c r="U112" s="28">
        <v>44705</v>
      </c>
      <c r="V112" s="28">
        <v>44926</v>
      </c>
      <c r="W112" s="28">
        <v>44926</v>
      </c>
      <c r="X112" s="29">
        <v>58022</v>
      </c>
      <c r="Y112" s="50">
        <v>2518</v>
      </c>
      <c r="Z112" s="50">
        <v>240922</v>
      </c>
      <c r="AA112" s="53">
        <v>44686</v>
      </c>
      <c r="AB112" s="54" t="s">
        <v>1004</v>
      </c>
      <c r="AC112" s="55">
        <v>44704</v>
      </c>
      <c r="AD112" s="57">
        <v>44705</v>
      </c>
      <c r="AE112" s="57" t="s">
        <v>384</v>
      </c>
      <c r="AF112" s="58">
        <v>19442936</v>
      </c>
      <c r="AG112" s="54" t="s">
        <v>491</v>
      </c>
      <c r="AH112" s="35">
        <v>72251369</v>
      </c>
      <c r="AI112" s="54" t="s">
        <v>226</v>
      </c>
      <c r="AJ112" s="39"/>
      <c r="AK112" s="39"/>
      <c r="AL112" s="47">
        <v>1</v>
      </c>
      <c r="AM112" s="39"/>
      <c r="AN112" s="39"/>
      <c r="AO112" s="54" t="s">
        <v>1005</v>
      </c>
      <c r="AP112" s="39">
        <v>830102216</v>
      </c>
      <c r="AQ112" s="39">
        <v>3</v>
      </c>
      <c r="AR112" s="54" t="s">
        <v>1006</v>
      </c>
      <c r="AS112" s="39">
        <v>7442498</v>
      </c>
      <c r="AT112" s="60" t="s">
        <v>1007</v>
      </c>
      <c r="AU112" s="48" t="s">
        <v>23</v>
      </c>
    </row>
    <row r="113" spans="1:47" s="59" customFormat="1" ht="57.75" customHeight="1" x14ac:dyDescent="0.2">
      <c r="A113" s="56" t="s">
        <v>1008</v>
      </c>
      <c r="B113" s="47"/>
      <c r="C113" s="47"/>
      <c r="D113" s="47">
        <v>1</v>
      </c>
      <c r="E113" s="47"/>
      <c r="F113" s="47"/>
      <c r="G113" s="47"/>
      <c r="H113" s="47"/>
      <c r="I113" s="48" t="s">
        <v>1009</v>
      </c>
      <c r="J113" s="49" t="s">
        <v>140</v>
      </c>
      <c r="K113" s="48" t="s">
        <v>167</v>
      </c>
      <c r="L113" s="51" t="s">
        <v>1010</v>
      </c>
      <c r="M113" s="65">
        <v>0</v>
      </c>
      <c r="N113" s="66">
        <v>0</v>
      </c>
      <c r="O113" s="52">
        <v>60000000</v>
      </c>
      <c r="P113" s="65">
        <v>0</v>
      </c>
      <c r="Q113" s="27">
        <f t="shared" si="3"/>
        <v>60000000</v>
      </c>
      <c r="R113" s="27">
        <f t="shared" si="4"/>
        <v>60000000</v>
      </c>
      <c r="S113" s="27">
        <f t="shared" si="5"/>
        <v>60000000</v>
      </c>
      <c r="T113" s="28">
        <v>44683</v>
      </c>
      <c r="U113" s="28">
        <v>44690</v>
      </c>
      <c r="V113" s="28">
        <v>44910</v>
      </c>
      <c r="W113" s="28">
        <v>44910</v>
      </c>
      <c r="X113" s="29">
        <v>45422</v>
      </c>
      <c r="Y113" s="50">
        <v>2529</v>
      </c>
      <c r="Z113" s="50">
        <v>241922</v>
      </c>
      <c r="AA113" s="53">
        <v>44687</v>
      </c>
      <c r="AB113" s="54" t="s">
        <v>1011</v>
      </c>
      <c r="AC113" s="55">
        <v>44690</v>
      </c>
      <c r="AD113" s="57">
        <v>44685</v>
      </c>
      <c r="AE113" s="57" t="s">
        <v>150</v>
      </c>
      <c r="AF113" s="58">
        <v>80408996</v>
      </c>
      <c r="AG113" s="54" t="s">
        <v>491</v>
      </c>
      <c r="AH113" s="35">
        <v>72251369</v>
      </c>
      <c r="AI113" s="54" t="s">
        <v>226</v>
      </c>
      <c r="AJ113" s="39">
        <v>1</v>
      </c>
      <c r="AK113" s="39"/>
      <c r="AL113" s="47"/>
      <c r="AM113" s="39"/>
      <c r="AN113" s="39"/>
      <c r="AO113" s="54" t="s">
        <v>66</v>
      </c>
      <c r="AP113" s="39">
        <v>830055758</v>
      </c>
      <c r="AQ113" s="39">
        <v>1</v>
      </c>
      <c r="AR113" s="54" t="s">
        <v>221</v>
      </c>
      <c r="AS113" s="39">
        <v>6114015</v>
      </c>
      <c r="AT113" s="60" t="s">
        <v>67</v>
      </c>
      <c r="AU113" s="48" t="s">
        <v>23</v>
      </c>
    </row>
    <row r="114" spans="1:47" s="59" customFormat="1" ht="63.75" x14ac:dyDescent="0.2">
      <c r="A114" s="56" t="s">
        <v>1012</v>
      </c>
      <c r="B114" s="47"/>
      <c r="C114" s="47"/>
      <c r="D114" s="47">
        <v>1</v>
      </c>
      <c r="E114" s="47"/>
      <c r="F114" s="47"/>
      <c r="G114" s="47"/>
      <c r="H114" s="47"/>
      <c r="I114" s="48" t="s">
        <v>1013</v>
      </c>
      <c r="J114" s="49" t="s">
        <v>75</v>
      </c>
      <c r="K114" s="48" t="s">
        <v>1014</v>
      </c>
      <c r="L114" s="51" t="s">
        <v>63</v>
      </c>
      <c r="M114" s="65">
        <v>0</v>
      </c>
      <c r="N114" s="66">
        <v>0</v>
      </c>
      <c r="O114" s="52">
        <v>16600000</v>
      </c>
      <c r="P114" s="65">
        <v>0</v>
      </c>
      <c r="Q114" s="27">
        <f t="shared" si="3"/>
        <v>16600000</v>
      </c>
      <c r="R114" s="27">
        <f t="shared" si="4"/>
        <v>16600000</v>
      </c>
      <c r="S114" s="27">
        <f t="shared" si="5"/>
        <v>16600000</v>
      </c>
      <c r="T114" s="28">
        <v>44697</v>
      </c>
      <c r="U114" s="28">
        <v>44707</v>
      </c>
      <c r="V114" s="28">
        <v>44910</v>
      </c>
      <c r="W114" s="28">
        <v>44910</v>
      </c>
      <c r="X114" s="29">
        <v>50522</v>
      </c>
      <c r="Y114" s="50">
        <v>2627</v>
      </c>
      <c r="Z114" s="50">
        <v>251722</v>
      </c>
      <c r="AA114" s="53">
        <v>44698</v>
      </c>
      <c r="AB114" s="54" t="s">
        <v>1015</v>
      </c>
      <c r="AC114" s="55">
        <v>44707</v>
      </c>
      <c r="AD114" s="57">
        <v>44707</v>
      </c>
      <c r="AE114" s="33" t="s">
        <v>182</v>
      </c>
      <c r="AF114" s="34">
        <v>52916549</v>
      </c>
      <c r="AG114" s="54" t="s">
        <v>491</v>
      </c>
      <c r="AH114" s="35">
        <v>72251369</v>
      </c>
      <c r="AI114" s="54" t="s">
        <v>226</v>
      </c>
      <c r="AJ114" s="39"/>
      <c r="AK114" s="39"/>
      <c r="AL114" s="47">
        <v>1</v>
      </c>
      <c r="AM114" s="39"/>
      <c r="AN114" s="39"/>
      <c r="AO114" s="54" t="s">
        <v>183</v>
      </c>
      <c r="AP114" s="39">
        <v>811001723</v>
      </c>
      <c r="AQ114" s="39">
        <v>3</v>
      </c>
      <c r="AR114" s="54" t="s">
        <v>369</v>
      </c>
      <c r="AS114" s="39">
        <v>3561111</v>
      </c>
      <c r="AT114" s="60" t="s">
        <v>49</v>
      </c>
      <c r="AU114" s="48" t="s">
        <v>103</v>
      </c>
    </row>
    <row r="115" spans="1:47" s="59" customFormat="1" ht="57" customHeight="1" x14ac:dyDescent="0.2">
      <c r="A115" s="56" t="s">
        <v>1016</v>
      </c>
      <c r="B115" s="47"/>
      <c r="C115" s="47"/>
      <c r="D115" s="47"/>
      <c r="E115" s="47">
        <v>1</v>
      </c>
      <c r="F115" s="47"/>
      <c r="G115" s="47"/>
      <c r="H115" s="47"/>
      <c r="I115" s="48" t="s">
        <v>796</v>
      </c>
      <c r="J115" s="49" t="s">
        <v>140</v>
      </c>
      <c r="K115" s="48" t="s">
        <v>1017</v>
      </c>
      <c r="L115" s="51" t="s">
        <v>1018</v>
      </c>
      <c r="M115" s="65">
        <v>0</v>
      </c>
      <c r="N115" s="66">
        <v>0</v>
      </c>
      <c r="O115" s="52">
        <v>119320000</v>
      </c>
      <c r="P115" s="65">
        <v>0</v>
      </c>
      <c r="Q115" s="27">
        <f t="shared" si="3"/>
        <v>119320000</v>
      </c>
      <c r="R115" s="27">
        <f t="shared" si="4"/>
        <v>119320000</v>
      </c>
      <c r="S115" s="27">
        <f t="shared" si="5"/>
        <v>119320000</v>
      </c>
      <c r="T115" s="28">
        <v>44677</v>
      </c>
      <c r="U115" s="28">
        <v>44692</v>
      </c>
      <c r="V115" s="28">
        <v>44905</v>
      </c>
      <c r="W115" s="28">
        <v>44905</v>
      </c>
      <c r="X115" s="29">
        <v>37922</v>
      </c>
      <c r="Y115" s="50">
        <v>2534</v>
      </c>
      <c r="Z115" s="50">
        <v>242522</v>
      </c>
      <c r="AA115" s="53">
        <v>44690</v>
      </c>
      <c r="AB115" s="54" t="s">
        <v>1019</v>
      </c>
      <c r="AC115" s="55">
        <v>44690</v>
      </c>
      <c r="AD115" s="57">
        <v>44692</v>
      </c>
      <c r="AE115" s="57" t="s">
        <v>185</v>
      </c>
      <c r="AF115" s="58">
        <v>52119736</v>
      </c>
      <c r="AG115" s="54" t="s">
        <v>491</v>
      </c>
      <c r="AH115" s="35">
        <v>72251369</v>
      </c>
      <c r="AI115" s="54" t="s">
        <v>226</v>
      </c>
      <c r="AJ115" s="39"/>
      <c r="AK115" s="39"/>
      <c r="AL115" s="47">
        <v>1</v>
      </c>
      <c r="AM115" s="39"/>
      <c r="AN115" s="39"/>
      <c r="AO115" s="54" t="s">
        <v>1020</v>
      </c>
      <c r="AP115" s="39">
        <v>901589842</v>
      </c>
      <c r="AQ115" s="39">
        <v>1</v>
      </c>
      <c r="AR115" s="54" t="s">
        <v>1021</v>
      </c>
      <c r="AS115" s="39"/>
      <c r="AT115" s="60" t="s">
        <v>1022</v>
      </c>
      <c r="AU115" s="48" t="s">
        <v>23</v>
      </c>
    </row>
    <row r="116" spans="1:47" s="59" customFormat="1" ht="60.75" customHeight="1" x14ac:dyDescent="0.2">
      <c r="A116" s="56" t="s">
        <v>1023</v>
      </c>
      <c r="B116" s="47"/>
      <c r="C116" s="47"/>
      <c r="D116" s="47">
        <v>1</v>
      </c>
      <c r="E116" s="47"/>
      <c r="F116" s="47"/>
      <c r="G116" s="47"/>
      <c r="H116" s="47"/>
      <c r="I116" s="48" t="s">
        <v>1024</v>
      </c>
      <c r="J116" s="49" t="s">
        <v>140</v>
      </c>
      <c r="K116" s="48" t="s">
        <v>1025</v>
      </c>
      <c r="L116" s="51" t="s">
        <v>1026</v>
      </c>
      <c r="M116" s="65">
        <v>0</v>
      </c>
      <c r="N116" s="66">
        <v>0</v>
      </c>
      <c r="O116" s="52">
        <v>59900000</v>
      </c>
      <c r="P116" s="65">
        <v>0</v>
      </c>
      <c r="Q116" s="27">
        <f t="shared" si="3"/>
        <v>59900000</v>
      </c>
      <c r="R116" s="27">
        <f t="shared" si="4"/>
        <v>59900000</v>
      </c>
      <c r="S116" s="27">
        <f t="shared" si="5"/>
        <v>59900000</v>
      </c>
      <c r="T116" s="28">
        <v>44686</v>
      </c>
      <c r="U116" s="28">
        <v>44698</v>
      </c>
      <c r="V116" s="28">
        <v>44910</v>
      </c>
      <c r="W116" s="28">
        <v>44910</v>
      </c>
      <c r="X116" s="29">
        <v>58422</v>
      </c>
      <c r="Y116" s="50">
        <v>2574</v>
      </c>
      <c r="Z116" s="50">
        <v>246422</v>
      </c>
      <c r="AA116" s="53">
        <v>44692</v>
      </c>
      <c r="AB116" s="54" t="s">
        <v>1027</v>
      </c>
      <c r="AC116" s="55">
        <v>44697</v>
      </c>
      <c r="AD116" s="57">
        <v>44698</v>
      </c>
      <c r="AE116" s="57" t="s">
        <v>942</v>
      </c>
      <c r="AF116" s="58">
        <v>51871493</v>
      </c>
      <c r="AG116" s="54" t="s">
        <v>491</v>
      </c>
      <c r="AH116" s="35">
        <v>72251369</v>
      </c>
      <c r="AI116" s="54" t="s">
        <v>226</v>
      </c>
      <c r="AJ116" s="39"/>
      <c r="AK116" s="39">
        <v>1</v>
      </c>
      <c r="AL116" s="47"/>
      <c r="AM116" s="39"/>
      <c r="AN116" s="39"/>
      <c r="AO116" s="54" t="s">
        <v>76</v>
      </c>
      <c r="AP116" s="39">
        <v>860501595</v>
      </c>
      <c r="AQ116" s="39">
        <v>0</v>
      </c>
      <c r="AR116" s="54" t="s">
        <v>325</v>
      </c>
      <c r="AS116" s="39">
        <v>3243388</v>
      </c>
      <c r="AT116" s="60" t="s">
        <v>77</v>
      </c>
      <c r="AU116" s="48" t="s">
        <v>23</v>
      </c>
    </row>
    <row r="117" spans="1:47" s="59" customFormat="1" ht="63.75" x14ac:dyDescent="0.2">
      <c r="A117" s="56" t="s">
        <v>1028</v>
      </c>
      <c r="B117" s="47"/>
      <c r="C117" s="47"/>
      <c r="D117" s="47">
        <v>1</v>
      </c>
      <c r="E117" s="47"/>
      <c r="F117" s="47"/>
      <c r="G117" s="47"/>
      <c r="H117" s="47"/>
      <c r="I117" s="48" t="s">
        <v>1029</v>
      </c>
      <c r="J117" s="49" t="s">
        <v>140</v>
      </c>
      <c r="K117" s="48" t="s">
        <v>1030</v>
      </c>
      <c r="L117" s="51" t="s">
        <v>1031</v>
      </c>
      <c r="M117" s="65">
        <v>0</v>
      </c>
      <c r="N117" s="66">
        <v>0</v>
      </c>
      <c r="O117" s="52">
        <v>28600000</v>
      </c>
      <c r="P117" s="65">
        <v>0</v>
      </c>
      <c r="Q117" s="27">
        <f t="shared" si="3"/>
        <v>28600000</v>
      </c>
      <c r="R117" s="27">
        <f t="shared" si="4"/>
        <v>28600000</v>
      </c>
      <c r="S117" s="27">
        <f t="shared" si="5"/>
        <v>28600000</v>
      </c>
      <c r="T117" s="28">
        <v>44686</v>
      </c>
      <c r="U117" s="28">
        <v>44692</v>
      </c>
      <c r="V117" s="28">
        <v>44880</v>
      </c>
      <c r="W117" s="28">
        <v>44880</v>
      </c>
      <c r="X117" s="29">
        <v>60822</v>
      </c>
      <c r="Y117" s="50">
        <v>2549</v>
      </c>
      <c r="Z117" s="50">
        <v>244022</v>
      </c>
      <c r="AA117" s="53">
        <v>44691</v>
      </c>
      <c r="AB117" s="54" t="s">
        <v>1032</v>
      </c>
      <c r="AC117" s="55">
        <v>44691</v>
      </c>
      <c r="AD117" s="57">
        <v>44692</v>
      </c>
      <c r="AE117" s="57" t="s">
        <v>942</v>
      </c>
      <c r="AF117" s="58">
        <v>51871493</v>
      </c>
      <c r="AG117" s="54" t="s">
        <v>491</v>
      </c>
      <c r="AH117" s="35">
        <v>72251369</v>
      </c>
      <c r="AI117" s="54" t="s">
        <v>226</v>
      </c>
      <c r="AJ117" s="39"/>
      <c r="AK117" s="39">
        <v>1</v>
      </c>
      <c r="AL117" s="47"/>
      <c r="AM117" s="39"/>
      <c r="AN117" s="39"/>
      <c r="AO117" s="54" t="s">
        <v>222</v>
      </c>
      <c r="AP117" s="39">
        <v>901030845</v>
      </c>
      <c r="AQ117" s="39">
        <v>3</v>
      </c>
      <c r="AR117" s="54" t="s">
        <v>223</v>
      </c>
      <c r="AS117" s="39">
        <v>3185356547</v>
      </c>
      <c r="AT117" s="60" t="s">
        <v>251</v>
      </c>
      <c r="AU117" s="48" t="s">
        <v>23</v>
      </c>
    </row>
    <row r="118" spans="1:47" s="59" customFormat="1" ht="62.25" customHeight="1" x14ac:dyDescent="0.2">
      <c r="A118" s="56" t="s">
        <v>1033</v>
      </c>
      <c r="B118" s="47"/>
      <c r="C118" s="47"/>
      <c r="D118" s="47"/>
      <c r="E118" s="47">
        <v>1</v>
      </c>
      <c r="F118" s="47"/>
      <c r="G118" s="47"/>
      <c r="H118" s="47"/>
      <c r="I118" s="48" t="s">
        <v>651</v>
      </c>
      <c r="J118" s="49" t="s">
        <v>140</v>
      </c>
      <c r="K118" s="48" t="s">
        <v>292</v>
      </c>
      <c r="L118" s="51" t="s">
        <v>1034</v>
      </c>
      <c r="M118" s="65">
        <v>0</v>
      </c>
      <c r="N118" s="66">
        <v>0</v>
      </c>
      <c r="O118" s="52">
        <v>177973800</v>
      </c>
      <c r="P118" s="65">
        <v>0</v>
      </c>
      <c r="Q118" s="27">
        <f t="shared" si="3"/>
        <v>177973800</v>
      </c>
      <c r="R118" s="27">
        <f t="shared" si="4"/>
        <v>177973800</v>
      </c>
      <c r="S118" s="27">
        <f t="shared" si="5"/>
        <v>177973800</v>
      </c>
      <c r="T118" s="28">
        <v>44686</v>
      </c>
      <c r="U118" s="28">
        <v>44698</v>
      </c>
      <c r="V118" s="28">
        <v>44773</v>
      </c>
      <c r="W118" s="28">
        <v>44773</v>
      </c>
      <c r="X118" s="29">
        <v>44222</v>
      </c>
      <c r="Y118" s="50">
        <v>2598</v>
      </c>
      <c r="Z118" s="50">
        <v>248622</v>
      </c>
      <c r="AA118" s="53">
        <v>44694</v>
      </c>
      <c r="AB118" s="54" t="s">
        <v>1035</v>
      </c>
      <c r="AC118" s="55">
        <v>44697</v>
      </c>
      <c r="AD118" s="57">
        <v>44698</v>
      </c>
      <c r="AE118" s="57" t="s">
        <v>371</v>
      </c>
      <c r="AF118" s="58">
        <v>79430181</v>
      </c>
      <c r="AG118" s="54" t="s">
        <v>491</v>
      </c>
      <c r="AH118" s="35">
        <v>72251369</v>
      </c>
      <c r="AI118" s="54" t="s">
        <v>226</v>
      </c>
      <c r="AJ118" s="39"/>
      <c r="AK118" s="39"/>
      <c r="AL118" s="47">
        <v>1</v>
      </c>
      <c r="AM118" s="39"/>
      <c r="AN118" s="39"/>
      <c r="AO118" s="54" t="s">
        <v>61</v>
      </c>
      <c r="AP118" s="39">
        <v>830004892</v>
      </c>
      <c r="AQ118" s="39">
        <v>2</v>
      </c>
      <c r="AR118" s="54" t="s">
        <v>266</v>
      </c>
      <c r="AS118" s="39">
        <v>7568787</v>
      </c>
      <c r="AT118" s="60" t="s">
        <v>62</v>
      </c>
      <c r="AU118" s="48" t="s">
        <v>23</v>
      </c>
    </row>
    <row r="119" spans="1:47" s="59" customFormat="1" ht="63.75" x14ac:dyDescent="0.2">
      <c r="A119" s="56" t="s">
        <v>1036</v>
      </c>
      <c r="B119" s="47"/>
      <c r="C119" s="47"/>
      <c r="D119" s="47">
        <v>1</v>
      </c>
      <c r="E119" s="47"/>
      <c r="F119" s="47"/>
      <c r="G119" s="47"/>
      <c r="H119" s="47"/>
      <c r="I119" s="48" t="s">
        <v>1037</v>
      </c>
      <c r="J119" s="49" t="s">
        <v>140</v>
      </c>
      <c r="K119" s="48" t="s">
        <v>1038</v>
      </c>
      <c r="L119" s="51" t="s">
        <v>1039</v>
      </c>
      <c r="M119" s="65">
        <v>0</v>
      </c>
      <c r="N119" s="66">
        <v>0</v>
      </c>
      <c r="O119" s="52">
        <v>45000000</v>
      </c>
      <c r="P119" s="65">
        <v>0</v>
      </c>
      <c r="Q119" s="27">
        <f t="shared" si="3"/>
        <v>45000000</v>
      </c>
      <c r="R119" s="27">
        <f t="shared" si="4"/>
        <v>45000000</v>
      </c>
      <c r="S119" s="27">
        <f t="shared" si="5"/>
        <v>45000000</v>
      </c>
      <c r="T119" s="28">
        <v>44687</v>
      </c>
      <c r="U119" s="28">
        <v>44694</v>
      </c>
      <c r="V119" s="28">
        <v>44910</v>
      </c>
      <c r="W119" s="28">
        <v>44910</v>
      </c>
      <c r="X119" s="29">
        <v>60322</v>
      </c>
      <c r="Y119" s="50">
        <v>2576</v>
      </c>
      <c r="Z119" s="50">
        <v>247122</v>
      </c>
      <c r="AA119" s="53">
        <v>44693</v>
      </c>
      <c r="AB119" s="54" t="s">
        <v>1040</v>
      </c>
      <c r="AC119" s="55">
        <v>44693</v>
      </c>
      <c r="AD119" s="57">
        <v>44692</v>
      </c>
      <c r="AE119" s="57" t="s">
        <v>942</v>
      </c>
      <c r="AF119" s="58">
        <v>51871493</v>
      </c>
      <c r="AG119" s="54" t="s">
        <v>491</v>
      </c>
      <c r="AH119" s="35">
        <v>72251369</v>
      </c>
      <c r="AI119" s="54" t="s">
        <v>226</v>
      </c>
      <c r="AJ119" s="39"/>
      <c r="AK119" s="39">
        <v>1</v>
      </c>
      <c r="AL119" s="47"/>
      <c r="AM119" s="39"/>
      <c r="AN119" s="39"/>
      <c r="AO119" s="54" t="s">
        <v>222</v>
      </c>
      <c r="AP119" s="39">
        <v>901030845</v>
      </c>
      <c r="AQ119" s="39">
        <v>3</v>
      </c>
      <c r="AR119" s="54" t="s">
        <v>223</v>
      </c>
      <c r="AS119" s="39">
        <v>3185356547</v>
      </c>
      <c r="AT119" s="60" t="s">
        <v>251</v>
      </c>
      <c r="AU119" s="48" t="s">
        <v>23</v>
      </c>
    </row>
    <row r="120" spans="1:47" s="59" customFormat="1" ht="127.5" x14ac:dyDescent="0.2">
      <c r="A120" s="56" t="s">
        <v>1041</v>
      </c>
      <c r="B120" s="47"/>
      <c r="C120" s="47"/>
      <c r="D120" s="47">
        <v>1</v>
      </c>
      <c r="E120" s="47"/>
      <c r="F120" s="47"/>
      <c r="G120" s="47"/>
      <c r="H120" s="47"/>
      <c r="I120" s="48" t="s">
        <v>950</v>
      </c>
      <c r="J120" s="49" t="s">
        <v>140</v>
      </c>
      <c r="K120" s="48" t="s">
        <v>41</v>
      </c>
      <c r="L120" s="51" t="s">
        <v>1042</v>
      </c>
      <c r="M120" s="65">
        <v>0</v>
      </c>
      <c r="N120" s="66">
        <v>0</v>
      </c>
      <c r="O120" s="52">
        <v>60000000</v>
      </c>
      <c r="P120" s="65">
        <v>0</v>
      </c>
      <c r="Q120" s="27">
        <f t="shared" si="3"/>
        <v>60000000</v>
      </c>
      <c r="R120" s="27">
        <f t="shared" si="4"/>
        <v>60000000</v>
      </c>
      <c r="S120" s="27">
        <f t="shared" si="5"/>
        <v>60000000</v>
      </c>
      <c r="T120" s="28">
        <v>44690</v>
      </c>
      <c r="U120" s="28">
        <v>44700</v>
      </c>
      <c r="V120" s="28">
        <v>44895</v>
      </c>
      <c r="W120" s="28">
        <v>44895</v>
      </c>
      <c r="X120" s="29">
        <v>51322</v>
      </c>
      <c r="Y120" s="50">
        <v>2599</v>
      </c>
      <c r="Z120" s="50">
        <v>248822</v>
      </c>
      <c r="AA120" s="53">
        <v>44697</v>
      </c>
      <c r="AB120" s="54" t="s">
        <v>1043</v>
      </c>
      <c r="AC120" s="55">
        <v>44699</v>
      </c>
      <c r="AD120" s="57">
        <v>44700</v>
      </c>
      <c r="AE120" s="57" t="s">
        <v>139</v>
      </c>
      <c r="AF120" s="58">
        <v>39556424</v>
      </c>
      <c r="AG120" s="54" t="s">
        <v>491</v>
      </c>
      <c r="AH120" s="35">
        <v>72251369</v>
      </c>
      <c r="AI120" s="54" t="s">
        <v>226</v>
      </c>
      <c r="AJ120" s="39"/>
      <c r="AK120" s="39">
        <v>1</v>
      </c>
      <c r="AL120" s="47"/>
      <c r="AM120" s="39"/>
      <c r="AN120" s="39"/>
      <c r="AO120" s="54" t="s">
        <v>322</v>
      </c>
      <c r="AP120" s="39">
        <v>830027158</v>
      </c>
      <c r="AQ120" s="39">
        <v>3</v>
      </c>
      <c r="AR120" s="54" t="s">
        <v>323</v>
      </c>
      <c r="AS120" s="39">
        <v>7466400</v>
      </c>
      <c r="AT120" s="60" t="s">
        <v>324</v>
      </c>
      <c r="AU120" s="48" t="s">
        <v>23</v>
      </c>
    </row>
    <row r="121" spans="1:47" s="59" customFormat="1" ht="61.5" customHeight="1" x14ac:dyDescent="0.2">
      <c r="A121" s="56" t="s">
        <v>1044</v>
      </c>
      <c r="B121" s="47"/>
      <c r="C121" s="47">
        <v>1</v>
      </c>
      <c r="D121" s="47"/>
      <c r="E121" s="47"/>
      <c r="F121" s="47"/>
      <c r="G121" s="47"/>
      <c r="H121" s="47"/>
      <c r="I121" s="48" t="s">
        <v>636</v>
      </c>
      <c r="J121" s="49" t="s">
        <v>140</v>
      </c>
      <c r="K121" s="48" t="s">
        <v>1045</v>
      </c>
      <c r="L121" s="51" t="s">
        <v>1046</v>
      </c>
      <c r="M121" s="65">
        <v>0</v>
      </c>
      <c r="N121" s="66">
        <v>0</v>
      </c>
      <c r="O121" s="52">
        <v>968500000</v>
      </c>
      <c r="P121" s="65">
        <v>0</v>
      </c>
      <c r="Q121" s="27">
        <f t="shared" si="3"/>
        <v>968500000</v>
      </c>
      <c r="R121" s="27">
        <f t="shared" si="4"/>
        <v>968500000</v>
      </c>
      <c r="S121" s="27">
        <f t="shared" si="5"/>
        <v>968500000</v>
      </c>
      <c r="T121" s="28">
        <v>44691</v>
      </c>
      <c r="U121" s="28">
        <v>44698</v>
      </c>
      <c r="V121" s="28">
        <v>44880</v>
      </c>
      <c r="W121" s="28">
        <v>44880</v>
      </c>
      <c r="X121" s="29">
        <v>35422</v>
      </c>
      <c r="Y121" s="50">
        <v>2583</v>
      </c>
      <c r="Z121" s="50">
        <v>247222</v>
      </c>
      <c r="AA121" s="53">
        <v>44693</v>
      </c>
      <c r="AB121" s="54" t="s">
        <v>1047</v>
      </c>
      <c r="AC121" s="55">
        <v>44697</v>
      </c>
      <c r="AD121" s="57">
        <v>44698</v>
      </c>
      <c r="AE121" s="57" t="s">
        <v>58</v>
      </c>
      <c r="AF121" s="58">
        <v>79142176</v>
      </c>
      <c r="AG121" s="54" t="s">
        <v>381</v>
      </c>
      <c r="AH121" s="39">
        <v>51725245</v>
      </c>
      <c r="AI121" s="54" t="s">
        <v>237</v>
      </c>
      <c r="AJ121" s="39"/>
      <c r="AK121" s="39">
        <v>1</v>
      </c>
      <c r="AL121" s="47"/>
      <c r="AM121" s="39"/>
      <c r="AN121" s="39"/>
      <c r="AO121" s="54" t="s">
        <v>227</v>
      </c>
      <c r="AP121" s="39">
        <v>860350543</v>
      </c>
      <c r="AQ121" s="39">
        <v>9</v>
      </c>
      <c r="AR121" s="54" t="s">
        <v>228</v>
      </c>
      <c r="AS121" s="39">
        <v>8053992</v>
      </c>
      <c r="AT121" s="60" t="s">
        <v>56</v>
      </c>
      <c r="AU121" s="48" t="s">
        <v>23</v>
      </c>
    </row>
    <row r="122" spans="1:47" s="59" customFormat="1" ht="38.25" x14ac:dyDescent="0.2">
      <c r="A122" s="56" t="s">
        <v>1048</v>
      </c>
      <c r="B122" s="47"/>
      <c r="C122" s="47"/>
      <c r="D122" s="47"/>
      <c r="E122" s="47">
        <v>1</v>
      </c>
      <c r="F122" s="47"/>
      <c r="G122" s="47"/>
      <c r="H122" s="47"/>
      <c r="I122" s="48" t="s">
        <v>691</v>
      </c>
      <c r="J122" s="49" t="s">
        <v>744</v>
      </c>
      <c r="K122" s="48" t="s">
        <v>944</v>
      </c>
      <c r="L122" s="51" t="s">
        <v>1049</v>
      </c>
      <c r="M122" s="65">
        <v>0</v>
      </c>
      <c r="N122" s="66">
        <v>0</v>
      </c>
      <c r="O122" s="52">
        <v>139777000</v>
      </c>
      <c r="P122" s="65">
        <v>0</v>
      </c>
      <c r="Q122" s="27">
        <f t="shared" si="3"/>
        <v>139777000</v>
      </c>
      <c r="R122" s="27">
        <f t="shared" si="4"/>
        <v>139777000</v>
      </c>
      <c r="S122" s="27">
        <f t="shared" si="5"/>
        <v>139777000</v>
      </c>
      <c r="T122" s="28">
        <v>44697</v>
      </c>
      <c r="U122" s="28">
        <v>44707</v>
      </c>
      <c r="V122" s="28">
        <v>44804</v>
      </c>
      <c r="W122" s="28">
        <v>44804</v>
      </c>
      <c r="X122" s="29">
        <v>47922</v>
      </c>
      <c r="Y122" s="50">
        <v>2628</v>
      </c>
      <c r="Z122" s="50">
        <v>251522</v>
      </c>
      <c r="AA122" s="53">
        <v>44698</v>
      </c>
      <c r="AB122" s="54" t="s">
        <v>1050</v>
      </c>
      <c r="AC122" s="55">
        <v>44706</v>
      </c>
      <c r="AD122" s="57">
        <v>44707</v>
      </c>
      <c r="AE122" s="57" t="s">
        <v>371</v>
      </c>
      <c r="AF122" s="58">
        <v>79430181</v>
      </c>
      <c r="AG122" s="54" t="s">
        <v>491</v>
      </c>
      <c r="AH122" s="35">
        <v>72251369</v>
      </c>
      <c r="AI122" s="54" t="s">
        <v>226</v>
      </c>
      <c r="AJ122" s="39"/>
      <c r="AK122" s="39">
        <v>1</v>
      </c>
      <c r="AL122" s="47"/>
      <c r="AM122" s="39"/>
      <c r="AN122" s="39"/>
      <c r="AO122" s="54" t="s">
        <v>176</v>
      </c>
      <c r="AP122" s="39">
        <v>830071701</v>
      </c>
      <c r="AQ122" s="39">
        <v>1</v>
      </c>
      <c r="AR122" s="54" t="s">
        <v>307</v>
      </c>
      <c r="AS122" s="39">
        <v>6002126</v>
      </c>
      <c r="AT122" s="60" t="s">
        <v>308</v>
      </c>
      <c r="AU122" s="48" t="s">
        <v>23</v>
      </c>
    </row>
    <row r="123" spans="1:47" s="59" customFormat="1" ht="65.25" customHeight="1" x14ac:dyDescent="0.2">
      <c r="A123" s="56" t="s">
        <v>1051</v>
      </c>
      <c r="B123" s="47"/>
      <c r="C123" s="47"/>
      <c r="D123" s="47"/>
      <c r="E123" s="47">
        <v>1</v>
      </c>
      <c r="F123" s="47"/>
      <c r="G123" s="47"/>
      <c r="H123" s="47"/>
      <c r="I123" s="48" t="s">
        <v>612</v>
      </c>
      <c r="J123" s="49" t="s">
        <v>140</v>
      </c>
      <c r="K123" s="48" t="s">
        <v>601</v>
      </c>
      <c r="L123" s="51" t="s">
        <v>1052</v>
      </c>
      <c r="M123" s="65">
        <v>0</v>
      </c>
      <c r="N123" s="66">
        <v>0</v>
      </c>
      <c r="O123" s="52">
        <v>135892017</v>
      </c>
      <c r="P123" s="65">
        <v>0</v>
      </c>
      <c r="Q123" s="27">
        <f t="shared" si="3"/>
        <v>135892017</v>
      </c>
      <c r="R123" s="27">
        <f t="shared" si="4"/>
        <v>135892017</v>
      </c>
      <c r="S123" s="27">
        <f t="shared" si="5"/>
        <v>135892017</v>
      </c>
      <c r="T123" s="28">
        <v>44698</v>
      </c>
      <c r="U123" s="28">
        <v>44706</v>
      </c>
      <c r="V123" s="28">
        <v>44910</v>
      </c>
      <c r="W123" s="28">
        <v>44910</v>
      </c>
      <c r="X123" s="29">
        <v>38522</v>
      </c>
      <c r="Y123" s="50">
        <v>2629</v>
      </c>
      <c r="Z123" s="50">
        <v>251822</v>
      </c>
      <c r="AA123" s="53">
        <v>44698</v>
      </c>
      <c r="AB123" s="54" t="s">
        <v>1053</v>
      </c>
      <c r="AC123" s="55">
        <v>44704</v>
      </c>
      <c r="AD123" s="57">
        <v>44707</v>
      </c>
      <c r="AE123" s="57" t="s">
        <v>564</v>
      </c>
      <c r="AF123" s="58">
        <v>1121872991</v>
      </c>
      <c r="AG123" s="54" t="s">
        <v>491</v>
      </c>
      <c r="AH123" s="35">
        <v>72251369</v>
      </c>
      <c r="AI123" s="54" t="s">
        <v>226</v>
      </c>
      <c r="AJ123" s="39"/>
      <c r="AK123" s="39">
        <v>1</v>
      </c>
      <c r="AL123" s="47"/>
      <c r="AM123" s="39"/>
      <c r="AN123" s="39"/>
      <c r="AO123" s="54" t="s">
        <v>603</v>
      </c>
      <c r="AP123" s="39">
        <v>900520676</v>
      </c>
      <c r="AQ123" s="39">
        <v>4</v>
      </c>
      <c r="AR123" s="54" t="s">
        <v>604</v>
      </c>
      <c r="AS123" s="39">
        <v>3225713</v>
      </c>
      <c r="AT123" s="60" t="s">
        <v>605</v>
      </c>
      <c r="AU123" s="48" t="s">
        <v>23</v>
      </c>
    </row>
    <row r="124" spans="1:47" s="59" customFormat="1" ht="102" x14ac:dyDescent="0.2">
      <c r="A124" s="56" t="s">
        <v>1054</v>
      </c>
      <c r="B124" s="47">
        <v>1</v>
      </c>
      <c r="C124" s="47"/>
      <c r="D124" s="47"/>
      <c r="E124" s="47"/>
      <c r="F124" s="47"/>
      <c r="G124" s="47"/>
      <c r="H124" s="47"/>
      <c r="I124" s="48" t="s">
        <v>737</v>
      </c>
      <c r="J124" s="49" t="s">
        <v>22</v>
      </c>
      <c r="K124" s="48" t="s">
        <v>1055</v>
      </c>
      <c r="L124" s="51" t="s">
        <v>1056</v>
      </c>
      <c r="M124" s="65">
        <v>0</v>
      </c>
      <c r="N124" s="66">
        <v>0</v>
      </c>
      <c r="O124" s="52">
        <v>110000000</v>
      </c>
      <c r="P124" s="65">
        <v>0</v>
      </c>
      <c r="Q124" s="27">
        <f t="shared" si="3"/>
        <v>110000000</v>
      </c>
      <c r="R124" s="27">
        <f t="shared" si="4"/>
        <v>110000000</v>
      </c>
      <c r="S124" s="27">
        <f t="shared" si="5"/>
        <v>110000000</v>
      </c>
      <c r="T124" s="28">
        <v>44698</v>
      </c>
      <c r="U124" s="28">
        <v>44708</v>
      </c>
      <c r="V124" s="28">
        <v>44910</v>
      </c>
      <c r="W124" s="28">
        <v>44910</v>
      </c>
      <c r="X124" s="29">
        <v>55422</v>
      </c>
      <c r="Y124" s="50">
        <v>2631</v>
      </c>
      <c r="Z124" s="50">
        <v>251922</v>
      </c>
      <c r="AA124" s="53">
        <v>44699</v>
      </c>
      <c r="AB124" s="54" t="s">
        <v>1057</v>
      </c>
      <c r="AC124" s="55">
        <v>44708</v>
      </c>
      <c r="AD124" s="57">
        <v>44708</v>
      </c>
      <c r="AE124" s="57" t="s">
        <v>1058</v>
      </c>
      <c r="AF124" s="58">
        <v>79610155</v>
      </c>
      <c r="AG124" s="54" t="s">
        <v>491</v>
      </c>
      <c r="AH124" s="35">
        <v>72251369</v>
      </c>
      <c r="AI124" s="54" t="s">
        <v>226</v>
      </c>
      <c r="AJ124" s="39"/>
      <c r="AK124" s="39"/>
      <c r="AL124" s="47">
        <v>1</v>
      </c>
      <c r="AM124" s="39"/>
      <c r="AN124" s="39"/>
      <c r="AO124" s="54" t="s">
        <v>184</v>
      </c>
      <c r="AP124" s="39">
        <v>830041538</v>
      </c>
      <c r="AQ124" s="39">
        <v>7</v>
      </c>
      <c r="AR124" s="54" t="s">
        <v>326</v>
      </c>
      <c r="AS124" s="39">
        <v>4673981</v>
      </c>
      <c r="AT124" s="60" t="s">
        <v>327</v>
      </c>
      <c r="AU124" s="48" t="s">
        <v>23</v>
      </c>
    </row>
    <row r="125" spans="1:47" s="59" customFormat="1" ht="69" customHeight="1" x14ac:dyDescent="0.2">
      <c r="A125" s="56" t="s">
        <v>1059</v>
      </c>
      <c r="B125" s="47"/>
      <c r="C125" s="47"/>
      <c r="D125" s="47">
        <v>1</v>
      </c>
      <c r="E125" s="47"/>
      <c r="F125" s="47"/>
      <c r="G125" s="47"/>
      <c r="H125" s="47"/>
      <c r="I125" s="48" t="s">
        <v>1060</v>
      </c>
      <c r="J125" s="49" t="s">
        <v>140</v>
      </c>
      <c r="K125" s="48" t="s">
        <v>1061</v>
      </c>
      <c r="L125" s="51" t="s">
        <v>1062</v>
      </c>
      <c r="M125" s="65">
        <v>0</v>
      </c>
      <c r="N125" s="66">
        <v>0</v>
      </c>
      <c r="O125" s="52">
        <v>26221650</v>
      </c>
      <c r="P125" s="65">
        <v>0</v>
      </c>
      <c r="Q125" s="27">
        <f t="shared" si="3"/>
        <v>26221650</v>
      </c>
      <c r="R125" s="27">
        <f t="shared" si="4"/>
        <v>26221650</v>
      </c>
      <c r="S125" s="27">
        <f t="shared" si="5"/>
        <v>26221650</v>
      </c>
      <c r="T125" s="28">
        <v>44693</v>
      </c>
      <c r="U125" s="28">
        <v>44701</v>
      </c>
      <c r="V125" s="28">
        <v>44742</v>
      </c>
      <c r="W125" s="28">
        <v>44742</v>
      </c>
      <c r="X125" s="29">
        <v>27622</v>
      </c>
      <c r="Y125" s="50">
        <v>2630</v>
      </c>
      <c r="Z125" s="50">
        <v>252022</v>
      </c>
      <c r="AA125" s="53">
        <v>44699</v>
      </c>
      <c r="AB125" s="54" t="s">
        <v>1063</v>
      </c>
      <c r="AC125" s="55">
        <v>44700</v>
      </c>
      <c r="AD125" s="57">
        <v>44701</v>
      </c>
      <c r="AE125" s="57" t="s">
        <v>180</v>
      </c>
      <c r="AF125" s="58">
        <v>1083870504</v>
      </c>
      <c r="AG125" s="54" t="s">
        <v>491</v>
      </c>
      <c r="AH125" s="35">
        <v>72251369</v>
      </c>
      <c r="AI125" s="54" t="s">
        <v>226</v>
      </c>
      <c r="AJ125" s="39"/>
      <c r="AK125" s="39">
        <v>1</v>
      </c>
      <c r="AL125" s="47"/>
      <c r="AM125" s="39"/>
      <c r="AN125" s="39"/>
      <c r="AO125" s="54" t="s">
        <v>1064</v>
      </c>
      <c r="AP125" s="39">
        <v>860000648</v>
      </c>
      <c r="AQ125" s="39">
        <v>2</v>
      </c>
      <c r="AR125" s="54" t="s">
        <v>1065</v>
      </c>
      <c r="AS125" s="39">
        <v>7427775</v>
      </c>
      <c r="AT125" s="60" t="s">
        <v>1066</v>
      </c>
      <c r="AU125" s="48" t="s">
        <v>23</v>
      </c>
    </row>
    <row r="126" spans="1:47" s="59" customFormat="1" ht="69" customHeight="1" x14ac:dyDescent="0.2">
      <c r="A126" s="56" t="s">
        <v>1067</v>
      </c>
      <c r="B126" s="47"/>
      <c r="C126" s="47"/>
      <c r="D126" s="47">
        <v>1</v>
      </c>
      <c r="E126" s="47"/>
      <c r="F126" s="47"/>
      <c r="G126" s="47"/>
      <c r="H126" s="47"/>
      <c r="I126" s="48" t="s">
        <v>1068</v>
      </c>
      <c r="J126" s="49" t="s">
        <v>140</v>
      </c>
      <c r="K126" s="48" t="s">
        <v>107</v>
      </c>
      <c r="L126" s="51" t="s">
        <v>1069</v>
      </c>
      <c r="M126" s="65">
        <v>0</v>
      </c>
      <c r="N126" s="66">
        <v>0</v>
      </c>
      <c r="O126" s="52">
        <v>38840000</v>
      </c>
      <c r="P126" s="65">
        <v>0</v>
      </c>
      <c r="Q126" s="27">
        <f t="shared" si="3"/>
        <v>38840000</v>
      </c>
      <c r="R126" s="27">
        <f t="shared" si="4"/>
        <v>38840000</v>
      </c>
      <c r="S126" s="27">
        <f t="shared" si="5"/>
        <v>38840000</v>
      </c>
      <c r="T126" s="28">
        <v>44701</v>
      </c>
      <c r="U126" s="28">
        <v>44727</v>
      </c>
      <c r="V126" s="28">
        <v>44880</v>
      </c>
      <c r="W126" s="28">
        <v>44880</v>
      </c>
      <c r="X126" s="29">
        <v>60522</v>
      </c>
      <c r="Y126" s="50">
        <v>2696</v>
      </c>
      <c r="Z126" s="50">
        <v>258322</v>
      </c>
      <c r="AA126" s="53">
        <v>44701</v>
      </c>
      <c r="AB126" s="54" t="s">
        <v>1070</v>
      </c>
      <c r="AC126" s="55">
        <v>44726</v>
      </c>
      <c r="AD126" s="57">
        <v>44727</v>
      </c>
      <c r="AE126" s="57" t="s">
        <v>942</v>
      </c>
      <c r="AF126" s="58">
        <v>51871493</v>
      </c>
      <c r="AG126" s="54" t="s">
        <v>491</v>
      </c>
      <c r="AH126" s="35">
        <v>72251369</v>
      </c>
      <c r="AI126" s="54" t="s">
        <v>226</v>
      </c>
      <c r="AJ126" s="39"/>
      <c r="AK126" s="39">
        <v>1</v>
      </c>
      <c r="AL126" s="47"/>
      <c r="AM126" s="39"/>
      <c r="AN126" s="39"/>
      <c r="AO126" s="54" t="s">
        <v>842</v>
      </c>
      <c r="AP126" s="39">
        <v>860020309</v>
      </c>
      <c r="AQ126" s="39">
        <v>6</v>
      </c>
      <c r="AR126" s="54" t="s">
        <v>264</v>
      </c>
      <c r="AS126" s="39">
        <v>7566060</v>
      </c>
      <c r="AT126" s="60" t="s">
        <v>108</v>
      </c>
      <c r="AU126" s="48" t="s">
        <v>23</v>
      </c>
    </row>
    <row r="127" spans="1:47" s="59" customFormat="1" ht="51" x14ac:dyDescent="0.2">
      <c r="A127" s="56" t="s">
        <v>1071</v>
      </c>
      <c r="B127" s="47"/>
      <c r="C127" s="47"/>
      <c r="D127" s="47">
        <v>1</v>
      </c>
      <c r="E127" s="47"/>
      <c r="F127" s="47"/>
      <c r="G127" s="47"/>
      <c r="H127" s="47"/>
      <c r="I127" s="48" t="s">
        <v>1072</v>
      </c>
      <c r="J127" s="49" t="s">
        <v>75</v>
      </c>
      <c r="K127" s="48" t="s">
        <v>1073</v>
      </c>
      <c r="L127" s="51" t="s">
        <v>1074</v>
      </c>
      <c r="M127" s="65">
        <v>0</v>
      </c>
      <c r="N127" s="66">
        <v>0</v>
      </c>
      <c r="O127" s="52">
        <v>13863500</v>
      </c>
      <c r="P127" s="65">
        <v>0</v>
      </c>
      <c r="Q127" s="27">
        <f t="shared" si="3"/>
        <v>13863500</v>
      </c>
      <c r="R127" s="27">
        <f t="shared" si="4"/>
        <v>13863500</v>
      </c>
      <c r="S127" s="27">
        <f t="shared" si="5"/>
        <v>13863500</v>
      </c>
      <c r="T127" s="28">
        <v>44700</v>
      </c>
      <c r="U127" s="28">
        <v>44706</v>
      </c>
      <c r="V127" s="28">
        <v>44727</v>
      </c>
      <c r="W127" s="28">
        <v>44727</v>
      </c>
      <c r="X127" s="29">
        <v>64422</v>
      </c>
      <c r="Y127" s="50">
        <v>2699</v>
      </c>
      <c r="Z127" s="50">
        <v>258622</v>
      </c>
      <c r="AA127" s="53">
        <v>44704</v>
      </c>
      <c r="AB127" s="54" t="s">
        <v>1075</v>
      </c>
      <c r="AC127" s="55">
        <v>44706</v>
      </c>
      <c r="AD127" s="57">
        <v>44706</v>
      </c>
      <c r="AE127" s="57" t="s">
        <v>471</v>
      </c>
      <c r="AF127" s="58">
        <v>1113624196</v>
      </c>
      <c r="AG127" s="54" t="s">
        <v>491</v>
      </c>
      <c r="AH127" s="35">
        <v>72251369</v>
      </c>
      <c r="AI127" s="54" t="s">
        <v>226</v>
      </c>
      <c r="AJ127" s="39"/>
      <c r="AK127" s="39"/>
      <c r="AL127" s="39">
        <v>1</v>
      </c>
      <c r="AM127" s="39"/>
      <c r="AN127" s="39"/>
      <c r="AO127" s="54" t="s">
        <v>1076</v>
      </c>
      <c r="AP127" s="39">
        <v>901052523</v>
      </c>
      <c r="AQ127" s="39">
        <v>1</v>
      </c>
      <c r="AR127" s="54" t="s">
        <v>1077</v>
      </c>
      <c r="AS127" s="39">
        <v>3007368978</v>
      </c>
      <c r="AT127" s="60" t="s">
        <v>1078</v>
      </c>
      <c r="AU127" s="48" t="s">
        <v>23</v>
      </c>
    </row>
    <row r="128" spans="1:47" s="59" customFormat="1" ht="65.25" customHeight="1" x14ac:dyDescent="0.2">
      <c r="A128" s="56" t="s">
        <v>1079</v>
      </c>
      <c r="B128" s="47"/>
      <c r="C128" s="47"/>
      <c r="D128" s="47">
        <v>1</v>
      </c>
      <c r="E128" s="47"/>
      <c r="F128" s="47"/>
      <c r="G128" s="47"/>
      <c r="H128" s="47"/>
      <c r="I128" s="48" t="s">
        <v>1080</v>
      </c>
      <c r="J128" s="49" t="s">
        <v>744</v>
      </c>
      <c r="K128" s="48" t="s">
        <v>1081</v>
      </c>
      <c r="L128" s="51" t="s">
        <v>428</v>
      </c>
      <c r="M128" s="65">
        <v>0</v>
      </c>
      <c r="N128" s="66">
        <v>0</v>
      </c>
      <c r="O128" s="52">
        <v>4240054</v>
      </c>
      <c r="P128" s="65">
        <v>0</v>
      </c>
      <c r="Q128" s="27">
        <f t="shared" si="3"/>
        <v>4240054</v>
      </c>
      <c r="R128" s="27">
        <f t="shared" si="4"/>
        <v>4240054</v>
      </c>
      <c r="S128" s="27">
        <f t="shared" si="5"/>
        <v>4240054</v>
      </c>
      <c r="T128" s="28">
        <v>44700</v>
      </c>
      <c r="U128" s="28">
        <v>44706</v>
      </c>
      <c r="V128" s="28">
        <v>44742</v>
      </c>
      <c r="W128" s="28">
        <v>44742</v>
      </c>
      <c r="X128" s="29">
        <v>44822</v>
      </c>
      <c r="Y128" s="50">
        <v>2693</v>
      </c>
      <c r="Z128" s="50">
        <v>258122</v>
      </c>
      <c r="AA128" s="53">
        <v>44701</v>
      </c>
      <c r="AB128" s="54" t="s">
        <v>1082</v>
      </c>
      <c r="AC128" s="55">
        <v>44706</v>
      </c>
      <c r="AD128" s="57">
        <v>44706</v>
      </c>
      <c r="AE128" s="57" t="s">
        <v>245</v>
      </c>
      <c r="AF128" s="58"/>
      <c r="AG128" s="54" t="s">
        <v>491</v>
      </c>
      <c r="AH128" s="35">
        <v>72251369</v>
      </c>
      <c r="AI128" s="54" t="s">
        <v>226</v>
      </c>
      <c r="AJ128" s="39"/>
      <c r="AK128" s="39"/>
      <c r="AL128" s="39">
        <v>1</v>
      </c>
      <c r="AM128" s="39"/>
      <c r="AN128" s="39"/>
      <c r="AO128" s="54" t="s">
        <v>1083</v>
      </c>
      <c r="AP128" s="39">
        <v>901386532</v>
      </c>
      <c r="AQ128" s="39"/>
      <c r="AR128" s="54" t="s">
        <v>1084</v>
      </c>
      <c r="AS128" s="39">
        <v>3228558964</v>
      </c>
      <c r="AT128" s="60" t="s">
        <v>1085</v>
      </c>
      <c r="AU128" s="48" t="s">
        <v>23</v>
      </c>
    </row>
    <row r="129" spans="1:47" s="59" customFormat="1" ht="58.5" customHeight="1" x14ac:dyDescent="0.2">
      <c r="A129" s="56" t="s">
        <v>1086</v>
      </c>
      <c r="B129" s="47"/>
      <c r="C129" s="47"/>
      <c r="D129" s="47">
        <v>1</v>
      </c>
      <c r="E129" s="47"/>
      <c r="F129" s="47"/>
      <c r="G129" s="47"/>
      <c r="H129" s="47"/>
      <c r="I129" s="48" t="s">
        <v>1087</v>
      </c>
      <c r="J129" s="49" t="s">
        <v>140</v>
      </c>
      <c r="K129" s="48" t="s">
        <v>279</v>
      </c>
      <c r="L129" s="51" t="s">
        <v>1088</v>
      </c>
      <c r="M129" s="65">
        <v>0</v>
      </c>
      <c r="N129" s="66">
        <v>0</v>
      </c>
      <c r="O129" s="52">
        <v>32000000</v>
      </c>
      <c r="P129" s="65">
        <v>0</v>
      </c>
      <c r="Q129" s="27">
        <f t="shared" si="3"/>
        <v>32000000</v>
      </c>
      <c r="R129" s="27">
        <f t="shared" si="4"/>
        <v>32000000</v>
      </c>
      <c r="S129" s="27">
        <f t="shared" si="5"/>
        <v>32000000</v>
      </c>
      <c r="T129" s="28">
        <v>44701</v>
      </c>
      <c r="U129" s="28">
        <v>44707</v>
      </c>
      <c r="V129" s="28">
        <v>44910</v>
      </c>
      <c r="W129" s="28">
        <v>44910</v>
      </c>
      <c r="X129" s="29">
        <v>45622</v>
      </c>
      <c r="Y129" s="50">
        <v>2698</v>
      </c>
      <c r="Z129" s="50">
        <v>258722</v>
      </c>
      <c r="AA129" s="53">
        <v>44704</v>
      </c>
      <c r="AB129" s="54" t="s">
        <v>1089</v>
      </c>
      <c r="AC129" s="55">
        <v>44706</v>
      </c>
      <c r="AD129" s="57">
        <v>44707</v>
      </c>
      <c r="AE129" s="57" t="s">
        <v>69</v>
      </c>
      <c r="AF129" s="58">
        <v>51615847</v>
      </c>
      <c r="AG129" s="54" t="s">
        <v>491</v>
      </c>
      <c r="AH129" s="35">
        <v>72251369</v>
      </c>
      <c r="AI129" s="54" t="s">
        <v>226</v>
      </c>
      <c r="AJ129" s="39">
        <v>1</v>
      </c>
      <c r="AK129" s="39"/>
      <c r="AL129" s="61"/>
      <c r="AM129" s="39"/>
      <c r="AN129" s="39"/>
      <c r="AO129" s="54" t="s">
        <v>280</v>
      </c>
      <c r="AP129" s="39">
        <v>830103910</v>
      </c>
      <c r="AQ129" s="39">
        <v>1</v>
      </c>
      <c r="AR129" s="54" t="s">
        <v>71</v>
      </c>
      <c r="AS129" s="39">
        <v>2121911</v>
      </c>
      <c r="AT129" s="60" t="s">
        <v>72</v>
      </c>
      <c r="AU129" s="48" t="s">
        <v>23</v>
      </c>
    </row>
    <row r="130" spans="1:47" s="59" customFormat="1" ht="63.75" x14ac:dyDescent="0.2">
      <c r="A130" s="56" t="s">
        <v>1090</v>
      </c>
      <c r="B130" s="47"/>
      <c r="C130" s="47"/>
      <c r="D130" s="47">
        <v>1</v>
      </c>
      <c r="E130" s="47"/>
      <c r="F130" s="47"/>
      <c r="G130" s="47"/>
      <c r="H130" s="47"/>
      <c r="I130" s="48" t="s">
        <v>999</v>
      </c>
      <c r="J130" s="49" t="s">
        <v>140</v>
      </c>
      <c r="K130" s="48" t="s">
        <v>1091</v>
      </c>
      <c r="L130" s="51" t="s">
        <v>1092</v>
      </c>
      <c r="M130" s="65">
        <v>0</v>
      </c>
      <c r="N130" s="66">
        <v>0</v>
      </c>
      <c r="O130" s="52">
        <v>6000000</v>
      </c>
      <c r="P130" s="65">
        <v>0</v>
      </c>
      <c r="Q130" s="27">
        <f t="shared" ref="Q130:Q188" si="6">O130+P130</f>
        <v>6000000</v>
      </c>
      <c r="R130" s="27">
        <f t="shared" ref="R130:R188" si="7">Q130+M130</f>
        <v>6000000</v>
      </c>
      <c r="S130" s="27">
        <f t="shared" ref="S130:S188" si="8">R130-N130</f>
        <v>6000000</v>
      </c>
      <c r="T130" s="28">
        <v>44707</v>
      </c>
      <c r="U130" s="28">
        <v>44713</v>
      </c>
      <c r="V130" s="28">
        <v>44910</v>
      </c>
      <c r="W130" s="28">
        <v>44910</v>
      </c>
      <c r="X130" s="29">
        <v>45222</v>
      </c>
      <c r="Y130" s="50">
        <v>2714</v>
      </c>
      <c r="Z130" s="50">
        <v>260122</v>
      </c>
      <c r="AA130" s="53">
        <v>44707</v>
      </c>
      <c r="AB130" s="54" t="s">
        <v>1093</v>
      </c>
      <c r="AC130" s="55">
        <v>44712</v>
      </c>
      <c r="AD130" s="57">
        <v>44713</v>
      </c>
      <c r="AE130" s="57" t="s">
        <v>69</v>
      </c>
      <c r="AF130" s="58">
        <v>51615847</v>
      </c>
      <c r="AG130" s="54" t="s">
        <v>491</v>
      </c>
      <c r="AH130" s="35">
        <v>72251369</v>
      </c>
      <c r="AI130" s="54" t="s">
        <v>226</v>
      </c>
      <c r="AJ130" s="39">
        <v>1</v>
      </c>
      <c r="AK130" s="39"/>
      <c r="AL130" s="61"/>
      <c r="AM130" s="39"/>
      <c r="AN130" s="39"/>
      <c r="AO130" s="54" t="s">
        <v>158</v>
      </c>
      <c r="AP130" s="39">
        <v>830061856</v>
      </c>
      <c r="AQ130" s="39">
        <v>1</v>
      </c>
      <c r="AR130" s="54" t="s">
        <v>218</v>
      </c>
      <c r="AS130" s="39">
        <v>2516284</v>
      </c>
      <c r="AT130" s="60" t="s">
        <v>98</v>
      </c>
      <c r="AU130" s="48" t="s">
        <v>23</v>
      </c>
    </row>
    <row r="131" spans="1:47" s="59" customFormat="1" ht="63.75" x14ac:dyDescent="0.2">
      <c r="A131" s="56" t="s">
        <v>1094</v>
      </c>
      <c r="B131" s="47"/>
      <c r="C131" s="47"/>
      <c r="D131" s="47">
        <v>1</v>
      </c>
      <c r="E131" s="47"/>
      <c r="F131" s="47"/>
      <c r="G131" s="47"/>
      <c r="H131" s="47"/>
      <c r="I131" s="48" t="s">
        <v>1095</v>
      </c>
      <c r="J131" s="49" t="s">
        <v>140</v>
      </c>
      <c r="K131" s="48" t="s">
        <v>1096</v>
      </c>
      <c r="L131" s="51" t="s">
        <v>1097</v>
      </c>
      <c r="M131" s="65">
        <v>0</v>
      </c>
      <c r="N131" s="66">
        <v>0</v>
      </c>
      <c r="O131" s="52">
        <v>6500000</v>
      </c>
      <c r="P131" s="65">
        <v>0</v>
      </c>
      <c r="Q131" s="27">
        <f t="shared" si="6"/>
        <v>6500000</v>
      </c>
      <c r="R131" s="27">
        <f t="shared" si="7"/>
        <v>6500000</v>
      </c>
      <c r="S131" s="27">
        <f t="shared" si="8"/>
        <v>6500000</v>
      </c>
      <c r="T131" s="28">
        <v>44706</v>
      </c>
      <c r="U131" s="28">
        <v>44739</v>
      </c>
      <c r="V131" s="28">
        <v>44910</v>
      </c>
      <c r="W131" s="28">
        <v>44910</v>
      </c>
      <c r="X131" s="29">
        <v>45322</v>
      </c>
      <c r="Y131" s="50">
        <v>2712</v>
      </c>
      <c r="Z131" s="50">
        <v>260322</v>
      </c>
      <c r="AA131" s="53">
        <v>44707</v>
      </c>
      <c r="AB131" s="54" t="s">
        <v>1098</v>
      </c>
      <c r="AC131" s="55">
        <v>44708</v>
      </c>
      <c r="AD131" s="57">
        <v>44708</v>
      </c>
      <c r="AE131" s="57" t="s">
        <v>69</v>
      </c>
      <c r="AF131" s="58">
        <v>51615847</v>
      </c>
      <c r="AG131" s="54" t="s">
        <v>491</v>
      </c>
      <c r="AH131" s="35">
        <v>72251369</v>
      </c>
      <c r="AI131" s="54" t="s">
        <v>226</v>
      </c>
      <c r="AJ131" s="39">
        <v>1</v>
      </c>
      <c r="AK131" s="39"/>
      <c r="AL131" s="61"/>
      <c r="AM131" s="39"/>
      <c r="AN131" s="39"/>
      <c r="AO131" s="54" t="s">
        <v>1099</v>
      </c>
      <c r="AP131" s="39">
        <v>830504243</v>
      </c>
      <c r="AQ131" s="39">
        <v>8</v>
      </c>
      <c r="AR131" s="54" t="s">
        <v>1100</v>
      </c>
      <c r="AS131" s="39">
        <v>2636857</v>
      </c>
      <c r="AT131" s="60" t="s">
        <v>1101</v>
      </c>
      <c r="AU131" s="48" t="s">
        <v>23</v>
      </c>
    </row>
    <row r="132" spans="1:47" s="59" customFormat="1" ht="84" customHeight="1" x14ac:dyDescent="0.2">
      <c r="A132" s="56" t="s">
        <v>1102</v>
      </c>
      <c r="B132" s="47"/>
      <c r="C132" s="47"/>
      <c r="D132" s="47">
        <v>1</v>
      </c>
      <c r="E132" s="47"/>
      <c r="F132" s="47"/>
      <c r="G132" s="47"/>
      <c r="H132" s="47"/>
      <c r="I132" s="48" t="s">
        <v>979</v>
      </c>
      <c r="J132" s="49" t="s">
        <v>744</v>
      </c>
      <c r="K132" s="48" t="s">
        <v>940</v>
      </c>
      <c r="L132" s="51" t="s">
        <v>1103</v>
      </c>
      <c r="M132" s="65">
        <v>0</v>
      </c>
      <c r="N132" s="66">
        <v>0</v>
      </c>
      <c r="O132" s="52">
        <v>10082870</v>
      </c>
      <c r="P132" s="65">
        <v>0</v>
      </c>
      <c r="Q132" s="27">
        <f t="shared" si="6"/>
        <v>10082870</v>
      </c>
      <c r="R132" s="27">
        <f t="shared" si="7"/>
        <v>10082870</v>
      </c>
      <c r="S132" s="27">
        <f t="shared" si="8"/>
        <v>10082870</v>
      </c>
      <c r="T132" s="28">
        <v>44705</v>
      </c>
      <c r="U132" s="28">
        <v>44719</v>
      </c>
      <c r="V132" s="28">
        <v>44834</v>
      </c>
      <c r="W132" s="28">
        <v>44834</v>
      </c>
      <c r="X132" s="29">
        <v>40122</v>
      </c>
      <c r="Y132" s="50">
        <v>2707</v>
      </c>
      <c r="Z132" s="50">
        <v>259222</v>
      </c>
      <c r="AA132" s="53">
        <v>44706</v>
      </c>
      <c r="AB132" s="54" t="s">
        <v>1104</v>
      </c>
      <c r="AC132" s="55">
        <v>44715</v>
      </c>
      <c r="AD132" s="57">
        <v>44719</v>
      </c>
      <c r="AE132" s="57" t="s">
        <v>1105</v>
      </c>
      <c r="AF132" s="58">
        <v>79406053</v>
      </c>
      <c r="AG132" s="54" t="s">
        <v>491</v>
      </c>
      <c r="AH132" s="35">
        <v>72251369</v>
      </c>
      <c r="AI132" s="54" t="s">
        <v>226</v>
      </c>
      <c r="AJ132" s="39"/>
      <c r="AK132" s="39"/>
      <c r="AL132" s="39">
        <v>1</v>
      </c>
      <c r="AM132" s="39"/>
      <c r="AN132" s="39"/>
      <c r="AO132" s="54" t="s">
        <v>171</v>
      </c>
      <c r="AP132" s="39">
        <v>830131869</v>
      </c>
      <c r="AQ132" s="39">
        <v>6</v>
      </c>
      <c r="AR132" s="54" t="s">
        <v>290</v>
      </c>
      <c r="AS132" s="39">
        <v>5334444</v>
      </c>
      <c r="AT132" s="60" t="s">
        <v>291</v>
      </c>
      <c r="AU132" s="48" t="s">
        <v>23</v>
      </c>
    </row>
    <row r="133" spans="1:47" s="59" customFormat="1" ht="84" customHeight="1" x14ac:dyDescent="0.2">
      <c r="A133" s="56" t="s">
        <v>1106</v>
      </c>
      <c r="B133" s="47"/>
      <c r="C133" s="47"/>
      <c r="D133" s="47">
        <v>1</v>
      </c>
      <c r="E133" s="47"/>
      <c r="F133" s="47"/>
      <c r="G133" s="47"/>
      <c r="H133" s="47"/>
      <c r="I133" s="48" t="s">
        <v>1107</v>
      </c>
      <c r="J133" s="49" t="s">
        <v>140</v>
      </c>
      <c r="K133" s="48" t="s">
        <v>1108</v>
      </c>
      <c r="L133" s="51" t="s">
        <v>1109</v>
      </c>
      <c r="M133" s="65">
        <v>0</v>
      </c>
      <c r="N133" s="66">
        <v>0</v>
      </c>
      <c r="O133" s="52">
        <v>20799470</v>
      </c>
      <c r="P133" s="65">
        <v>0</v>
      </c>
      <c r="Q133" s="27">
        <f t="shared" si="6"/>
        <v>20799470</v>
      </c>
      <c r="R133" s="27">
        <f t="shared" si="7"/>
        <v>20799470</v>
      </c>
      <c r="S133" s="27">
        <f t="shared" si="8"/>
        <v>20799470</v>
      </c>
      <c r="T133" s="28">
        <v>44712</v>
      </c>
      <c r="U133" s="28">
        <v>44719</v>
      </c>
      <c r="V133" s="28">
        <v>44910</v>
      </c>
      <c r="W133" s="28">
        <v>44910</v>
      </c>
      <c r="X133" s="29">
        <v>20622</v>
      </c>
      <c r="Y133" s="50">
        <v>2753</v>
      </c>
      <c r="Z133" s="50">
        <v>264122</v>
      </c>
      <c r="AA133" s="53">
        <v>44713</v>
      </c>
      <c r="AB133" s="54" t="s">
        <v>1110</v>
      </c>
      <c r="AC133" s="55">
        <v>44714</v>
      </c>
      <c r="AD133" s="57">
        <v>44718</v>
      </c>
      <c r="AE133" s="57" t="s">
        <v>1111</v>
      </c>
      <c r="AF133" s="58">
        <v>51871493</v>
      </c>
      <c r="AG133" s="54" t="s">
        <v>491</v>
      </c>
      <c r="AH133" s="35">
        <v>72251369</v>
      </c>
      <c r="AI133" s="54" t="s">
        <v>226</v>
      </c>
      <c r="AJ133" s="39"/>
      <c r="AK133" s="39">
        <v>1</v>
      </c>
      <c r="AL133" s="39"/>
      <c r="AM133" s="39"/>
      <c r="AN133" s="39"/>
      <c r="AO133" s="54" t="s">
        <v>361</v>
      </c>
      <c r="AP133" s="39">
        <v>830025281</v>
      </c>
      <c r="AQ133" s="39">
        <v>2</v>
      </c>
      <c r="AR133" s="54" t="s">
        <v>1112</v>
      </c>
      <c r="AS133" s="39">
        <v>7447979</v>
      </c>
      <c r="AT133" s="60" t="s">
        <v>93</v>
      </c>
      <c r="AU133" s="48" t="s">
        <v>23</v>
      </c>
    </row>
    <row r="134" spans="1:47" s="59" customFormat="1" ht="84" customHeight="1" x14ac:dyDescent="0.2">
      <c r="A134" s="56" t="s">
        <v>1113</v>
      </c>
      <c r="B134" s="47"/>
      <c r="C134" s="47"/>
      <c r="D134" s="47">
        <v>1</v>
      </c>
      <c r="E134" s="47"/>
      <c r="F134" s="47"/>
      <c r="G134" s="47"/>
      <c r="H134" s="47"/>
      <c r="I134" s="48" t="s">
        <v>1107</v>
      </c>
      <c r="J134" s="49" t="s">
        <v>140</v>
      </c>
      <c r="K134" s="48" t="s">
        <v>126</v>
      </c>
      <c r="L134" s="51" t="s">
        <v>1114</v>
      </c>
      <c r="M134" s="65">
        <v>0</v>
      </c>
      <c r="N134" s="66">
        <v>0</v>
      </c>
      <c r="O134" s="52">
        <v>15000000</v>
      </c>
      <c r="P134" s="65">
        <v>0</v>
      </c>
      <c r="Q134" s="27">
        <f t="shared" si="6"/>
        <v>15000000</v>
      </c>
      <c r="R134" s="27">
        <f t="shared" si="7"/>
        <v>15000000</v>
      </c>
      <c r="S134" s="27">
        <f t="shared" si="8"/>
        <v>15000000</v>
      </c>
      <c r="T134" s="28">
        <v>44712</v>
      </c>
      <c r="U134" s="28">
        <v>44719</v>
      </c>
      <c r="V134" s="28">
        <v>44910</v>
      </c>
      <c r="W134" s="28">
        <v>44910</v>
      </c>
      <c r="X134" s="29">
        <v>20622</v>
      </c>
      <c r="Y134" s="50">
        <v>2753</v>
      </c>
      <c r="Z134" s="50">
        <v>262422</v>
      </c>
      <c r="AA134" s="53">
        <v>44712</v>
      </c>
      <c r="AB134" s="54" t="s">
        <v>1115</v>
      </c>
      <c r="AC134" s="55">
        <v>44713</v>
      </c>
      <c r="AD134" s="57">
        <v>44718</v>
      </c>
      <c r="AE134" s="57" t="s">
        <v>1111</v>
      </c>
      <c r="AF134" s="58">
        <v>51871493</v>
      </c>
      <c r="AG134" s="54" t="s">
        <v>491</v>
      </c>
      <c r="AH134" s="35">
        <v>72251369</v>
      </c>
      <c r="AI134" s="54" t="s">
        <v>226</v>
      </c>
      <c r="AJ134" s="39"/>
      <c r="AK134" s="39">
        <v>1</v>
      </c>
      <c r="AL134" s="39"/>
      <c r="AM134" s="39"/>
      <c r="AN134" s="39"/>
      <c r="AO134" s="54" t="s">
        <v>174</v>
      </c>
      <c r="AP134" s="39">
        <v>830024737</v>
      </c>
      <c r="AQ134" s="39">
        <v>4</v>
      </c>
      <c r="AR134" s="54" t="s">
        <v>442</v>
      </c>
      <c r="AS134" s="39">
        <v>8054082</v>
      </c>
      <c r="AT134" s="60" t="s">
        <v>138</v>
      </c>
      <c r="AU134" s="48" t="s">
        <v>23</v>
      </c>
    </row>
    <row r="135" spans="1:47" s="59" customFormat="1" ht="63.75" customHeight="1" x14ac:dyDescent="0.2">
      <c r="A135" s="56" t="s">
        <v>1116</v>
      </c>
      <c r="B135" s="47"/>
      <c r="C135" s="47"/>
      <c r="D135" s="47">
        <v>1</v>
      </c>
      <c r="E135" s="47"/>
      <c r="F135" s="47"/>
      <c r="G135" s="47"/>
      <c r="H135" s="47"/>
      <c r="I135" s="48" t="s">
        <v>1107</v>
      </c>
      <c r="J135" s="49" t="s">
        <v>140</v>
      </c>
      <c r="K135" s="48" t="s">
        <v>118</v>
      </c>
      <c r="L135" s="51" t="s">
        <v>1117</v>
      </c>
      <c r="M135" s="65">
        <v>0</v>
      </c>
      <c r="N135" s="66">
        <v>0</v>
      </c>
      <c r="O135" s="52">
        <v>5000000</v>
      </c>
      <c r="P135" s="65">
        <v>0</v>
      </c>
      <c r="Q135" s="27">
        <f t="shared" si="6"/>
        <v>5000000</v>
      </c>
      <c r="R135" s="27">
        <f t="shared" si="7"/>
        <v>5000000</v>
      </c>
      <c r="S135" s="27">
        <f t="shared" si="8"/>
        <v>5000000</v>
      </c>
      <c r="T135" s="28">
        <v>44707</v>
      </c>
      <c r="U135" s="28">
        <v>44712</v>
      </c>
      <c r="V135" s="28">
        <v>44910</v>
      </c>
      <c r="W135" s="28">
        <v>44910</v>
      </c>
      <c r="X135" s="29">
        <v>20622</v>
      </c>
      <c r="Y135" s="50">
        <v>2720</v>
      </c>
      <c r="Z135" s="50">
        <v>260822</v>
      </c>
      <c r="AA135" s="53">
        <v>44708</v>
      </c>
      <c r="AB135" s="54" t="s">
        <v>1118</v>
      </c>
      <c r="AC135" s="55">
        <v>44708</v>
      </c>
      <c r="AD135" s="57">
        <v>44712</v>
      </c>
      <c r="AE135" s="57" t="s">
        <v>484</v>
      </c>
      <c r="AF135" s="58">
        <v>51871493</v>
      </c>
      <c r="AG135" s="54" t="s">
        <v>491</v>
      </c>
      <c r="AH135" s="35">
        <v>72251369</v>
      </c>
      <c r="AI135" s="54" t="s">
        <v>226</v>
      </c>
      <c r="AJ135" s="39"/>
      <c r="AK135" s="39">
        <v>1</v>
      </c>
      <c r="AL135" s="61"/>
      <c r="AM135" s="39"/>
      <c r="AN135" s="39"/>
      <c r="AO135" s="54" t="s">
        <v>76</v>
      </c>
      <c r="AP135" s="39">
        <v>860501595</v>
      </c>
      <c r="AQ135" s="39">
        <v>0</v>
      </c>
      <c r="AR135" s="54" t="s">
        <v>325</v>
      </c>
      <c r="AS135" s="39">
        <v>3243388</v>
      </c>
      <c r="AT135" s="60" t="s">
        <v>77</v>
      </c>
      <c r="AU135" s="48" t="s">
        <v>23</v>
      </c>
    </row>
    <row r="136" spans="1:47" s="59" customFormat="1" ht="51" x14ac:dyDescent="0.2">
      <c r="A136" s="56" t="s">
        <v>1119</v>
      </c>
      <c r="B136" s="47"/>
      <c r="C136" s="47"/>
      <c r="D136" s="47"/>
      <c r="E136" s="47">
        <v>1</v>
      </c>
      <c r="F136" s="47"/>
      <c r="G136" s="47"/>
      <c r="H136" s="47"/>
      <c r="I136" s="48" t="s">
        <v>647</v>
      </c>
      <c r="J136" s="49" t="s">
        <v>744</v>
      </c>
      <c r="K136" s="48" t="s">
        <v>1120</v>
      </c>
      <c r="L136" s="51" t="s">
        <v>1121</v>
      </c>
      <c r="M136" s="65">
        <v>0</v>
      </c>
      <c r="N136" s="66">
        <v>0</v>
      </c>
      <c r="O136" s="52">
        <v>349950005.64999998</v>
      </c>
      <c r="P136" s="65">
        <v>0</v>
      </c>
      <c r="Q136" s="27">
        <f t="shared" si="6"/>
        <v>349950005.64999998</v>
      </c>
      <c r="R136" s="27">
        <f t="shared" si="7"/>
        <v>349950005.64999998</v>
      </c>
      <c r="S136" s="27">
        <f t="shared" si="8"/>
        <v>349950005.64999998</v>
      </c>
      <c r="T136" s="28">
        <v>44706</v>
      </c>
      <c r="U136" s="28">
        <v>44713</v>
      </c>
      <c r="V136" s="28">
        <v>44926</v>
      </c>
      <c r="W136" s="28">
        <v>44926</v>
      </c>
      <c r="X136" s="29">
        <v>37222</v>
      </c>
      <c r="Y136" s="50">
        <v>2705</v>
      </c>
      <c r="Z136" s="50">
        <v>259422</v>
      </c>
      <c r="AA136" s="53">
        <v>44706</v>
      </c>
      <c r="AB136" s="54" t="s">
        <v>1122</v>
      </c>
      <c r="AC136" s="55">
        <v>44713</v>
      </c>
      <c r="AD136" s="57">
        <v>44713</v>
      </c>
      <c r="AE136" s="57" t="s">
        <v>185</v>
      </c>
      <c r="AF136" s="58">
        <v>52119736</v>
      </c>
      <c r="AG136" s="54" t="s">
        <v>491</v>
      </c>
      <c r="AH136" s="35">
        <v>72251369</v>
      </c>
      <c r="AI136" s="54" t="s">
        <v>226</v>
      </c>
      <c r="AJ136" s="39"/>
      <c r="AK136" s="39"/>
      <c r="AL136" s="39">
        <v>1</v>
      </c>
      <c r="AM136" s="39"/>
      <c r="AN136" s="39"/>
      <c r="AO136" s="54" t="s">
        <v>172</v>
      </c>
      <c r="AP136" s="39">
        <v>900054055</v>
      </c>
      <c r="AQ136" s="39">
        <v>1</v>
      </c>
      <c r="AR136" s="54" t="s">
        <v>1123</v>
      </c>
      <c r="AS136" s="39">
        <v>4862525</v>
      </c>
      <c r="AT136" s="60" t="s">
        <v>37</v>
      </c>
      <c r="AU136" s="48" t="s">
        <v>38</v>
      </c>
    </row>
    <row r="137" spans="1:47" s="59" customFormat="1" ht="84" customHeight="1" x14ac:dyDescent="0.2">
      <c r="A137" s="56" t="s">
        <v>1124</v>
      </c>
      <c r="B137" s="47"/>
      <c r="C137" s="47"/>
      <c r="D137" s="47">
        <v>1</v>
      </c>
      <c r="E137" s="47"/>
      <c r="F137" s="47"/>
      <c r="G137" s="47"/>
      <c r="H137" s="47"/>
      <c r="I137" s="48" t="s">
        <v>974</v>
      </c>
      <c r="J137" s="49" t="s">
        <v>22</v>
      </c>
      <c r="K137" s="48" t="s">
        <v>1125</v>
      </c>
      <c r="L137" s="51" t="s">
        <v>455</v>
      </c>
      <c r="M137" s="65">
        <v>0</v>
      </c>
      <c r="N137" s="66">
        <v>0</v>
      </c>
      <c r="O137" s="52">
        <v>65000000</v>
      </c>
      <c r="P137" s="65">
        <v>0</v>
      </c>
      <c r="Q137" s="27">
        <f t="shared" si="6"/>
        <v>65000000</v>
      </c>
      <c r="R137" s="27">
        <f t="shared" si="7"/>
        <v>65000000</v>
      </c>
      <c r="S137" s="27">
        <f t="shared" si="8"/>
        <v>65000000</v>
      </c>
      <c r="T137" s="28">
        <v>44718</v>
      </c>
      <c r="U137" s="28">
        <v>44722</v>
      </c>
      <c r="V137" s="28">
        <v>44910</v>
      </c>
      <c r="W137" s="28">
        <v>44910</v>
      </c>
      <c r="X137" s="29">
        <v>64022</v>
      </c>
      <c r="Y137" s="50">
        <v>2814</v>
      </c>
      <c r="Z137" s="50">
        <v>270122</v>
      </c>
      <c r="AA137" s="53">
        <v>44718</v>
      </c>
      <c r="AB137" s="54" t="s">
        <v>1126</v>
      </c>
      <c r="AC137" s="55">
        <v>44720</v>
      </c>
      <c r="AD137" s="57">
        <v>44722</v>
      </c>
      <c r="AE137" s="57" t="s">
        <v>44</v>
      </c>
      <c r="AF137" s="58">
        <v>52717479</v>
      </c>
      <c r="AG137" s="54" t="s">
        <v>491</v>
      </c>
      <c r="AH137" s="35">
        <v>72251369</v>
      </c>
      <c r="AI137" s="54" t="s">
        <v>226</v>
      </c>
      <c r="AJ137" s="39"/>
      <c r="AK137" s="39"/>
      <c r="AL137" s="39">
        <v>1</v>
      </c>
      <c r="AM137" s="39"/>
      <c r="AN137" s="39"/>
      <c r="AO137" s="54" t="s">
        <v>1127</v>
      </c>
      <c r="AP137" s="39">
        <v>900170405</v>
      </c>
      <c r="AQ137" s="39">
        <v>2</v>
      </c>
      <c r="AR137" s="54" t="s">
        <v>1128</v>
      </c>
      <c r="AS137" s="39">
        <v>7953260</v>
      </c>
      <c r="AT137" s="60" t="s">
        <v>1129</v>
      </c>
      <c r="AU137" s="48" t="s">
        <v>23</v>
      </c>
    </row>
    <row r="138" spans="1:47" s="59" customFormat="1" ht="51" x14ac:dyDescent="0.2">
      <c r="A138" s="56" t="s">
        <v>1130</v>
      </c>
      <c r="B138" s="47"/>
      <c r="C138" s="47"/>
      <c r="D138" s="47">
        <v>1</v>
      </c>
      <c r="E138" s="47"/>
      <c r="F138" s="47"/>
      <c r="G138" s="47"/>
      <c r="H138" s="47"/>
      <c r="I138" s="48" t="s">
        <v>1131</v>
      </c>
      <c r="J138" s="49" t="s">
        <v>744</v>
      </c>
      <c r="K138" s="48" t="s">
        <v>1132</v>
      </c>
      <c r="L138" s="51" t="s">
        <v>1133</v>
      </c>
      <c r="M138" s="65">
        <v>0</v>
      </c>
      <c r="N138" s="66">
        <v>0</v>
      </c>
      <c r="O138" s="52">
        <v>7352440</v>
      </c>
      <c r="P138" s="65">
        <v>0</v>
      </c>
      <c r="Q138" s="27">
        <f t="shared" si="6"/>
        <v>7352440</v>
      </c>
      <c r="R138" s="27">
        <f t="shared" si="7"/>
        <v>7352440</v>
      </c>
      <c r="S138" s="27">
        <f t="shared" si="8"/>
        <v>7352440</v>
      </c>
      <c r="T138" s="28">
        <v>44706</v>
      </c>
      <c r="U138" s="28">
        <v>44739</v>
      </c>
      <c r="V138" s="28">
        <v>44773</v>
      </c>
      <c r="W138" s="28">
        <v>44773</v>
      </c>
      <c r="X138" s="29">
        <v>62922</v>
      </c>
      <c r="Y138" s="50">
        <v>2716</v>
      </c>
      <c r="Z138" s="50">
        <v>2600422</v>
      </c>
      <c r="AA138" s="53">
        <v>44707</v>
      </c>
      <c r="AB138" s="54" t="s">
        <v>1134</v>
      </c>
      <c r="AC138" s="55">
        <v>44707</v>
      </c>
      <c r="AD138" s="57">
        <v>44708</v>
      </c>
      <c r="AE138" s="57" t="s">
        <v>877</v>
      </c>
      <c r="AF138" s="58">
        <v>53154367</v>
      </c>
      <c r="AG138" s="54" t="s">
        <v>491</v>
      </c>
      <c r="AH138" s="35">
        <v>72251369</v>
      </c>
      <c r="AI138" s="54" t="s">
        <v>226</v>
      </c>
      <c r="AJ138" s="39"/>
      <c r="AK138" s="39"/>
      <c r="AL138" s="39">
        <v>1</v>
      </c>
      <c r="AM138" s="39"/>
      <c r="AN138" s="39"/>
      <c r="AO138" s="54" t="s">
        <v>1135</v>
      </c>
      <c r="AP138" s="39">
        <v>901285199</v>
      </c>
      <c r="AQ138" s="39">
        <v>8</v>
      </c>
      <c r="AR138" s="54" t="s">
        <v>1136</v>
      </c>
      <c r="AS138" s="39">
        <v>8339813</v>
      </c>
      <c r="AT138" s="60" t="s">
        <v>1137</v>
      </c>
      <c r="AU138" s="48" t="s">
        <v>1138</v>
      </c>
    </row>
    <row r="139" spans="1:47" s="59" customFormat="1" ht="76.5" x14ac:dyDescent="0.2">
      <c r="A139" s="56" t="s">
        <v>1139</v>
      </c>
      <c r="B139" s="47"/>
      <c r="C139" s="47"/>
      <c r="D139" s="47">
        <v>1</v>
      </c>
      <c r="E139" s="47"/>
      <c r="F139" s="47"/>
      <c r="G139" s="47"/>
      <c r="H139" s="47"/>
      <c r="I139" s="48" t="s">
        <v>1012</v>
      </c>
      <c r="J139" s="49" t="s">
        <v>75</v>
      </c>
      <c r="K139" s="48" t="s">
        <v>1140</v>
      </c>
      <c r="L139" s="51" t="s">
        <v>1141</v>
      </c>
      <c r="M139" s="65">
        <v>0</v>
      </c>
      <c r="N139" s="66">
        <v>0</v>
      </c>
      <c r="O139" s="52">
        <v>4000000</v>
      </c>
      <c r="P139" s="65">
        <v>0</v>
      </c>
      <c r="Q139" s="27">
        <f t="shared" si="6"/>
        <v>4000000</v>
      </c>
      <c r="R139" s="27">
        <f t="shared" si="7"/>
        <v>4000000</v>
      </c>
      <c r="S139" s="27">
        <f t="shared" si="8"/>
        <v>4000000</v>
      </c>
      <c r="T139" s="28">
        <v>44706</v>
      </c>
      <c r="U139" s="28">
        <v>44712</v>
      </c>
      <c r="V139" s="28">
        <v>44865</v>
      </c>
      <c r="W139" s="28">
        <v>44865</v>
      </c>
      <c r="X139" s="29">
        <v>48222</v>
      </c>
      <c r="Y139" s="50">
        <v>2704</v>
      </c>
      <c r="Z139" s="50">
        <v>259322</v>
      </c>
      <c r="AA139" s="53">
        <v>44706</v>
      </c>
      <c r="AB139" s="54" t="s">
        <v>1142</v>
      </c>
      <c r="AC139" s="55">
        <v>44712</v>
      </c>
      <c r="AD139" s="57">
        <v>44712</v>
      </c>
      <c r="AE139" s="33" t="s">
        <v>182</v>
      </c>
      <c r="AF139" s="34">
        <v>52916549</v>
      </c>
      <c r="AG139" s="54" t="s">
        <v>491</v>
      </c>
      <c r="AH139" s="35">
        <v>72251369</v>
      </c>
      <c r="AI139" s="54" t="s">
        <v>226</v>
      </c>
      <c r="AJ139" s="39"/>
      <c r="AK139" s="39"/>
      <c r="AL139" s="39">
        <v>1</v>
      </c>
      <c r="AM139" s="39"/>
      <c r="AN139" s="39"/>
      <c r="AO139" s="54" t="s">
        <v>178</v>
      </c>
      <c r="AP139" s="39">
        <v>900103910</v>
      </c>
      <c r="AQ139" s="39">
        <v>5</v>
      </c>
      <c r="AR139" s="54" t="s">
        <v>432</v>
      </c>
      <c r="AS139" s="39">
        <v>6103123</v>
      </c>
      <c r="AT139" s="60" t="s">
        <v>115</v>
      </c>
      <c r="AU139" s="48" t="s">
        <v>23</v>
      </c>
    </row>
    <row r="140" spans="1:47" s="59" customFormat="1" ht="84" customHeight="1" x14ac:dyDescent="0.2">
      <c r="A140" s="56" t="s">
        <v>1143</v>
      </c>
      <c r="B140" s="47"/>
      <c r="C140" s="47"/>
      <c r="D140" s="47">
        <v>1</v>
      </c>
      <c r="E140" s="47"/>
      <c r="F140" s="47"/>
      <c r="G140" s="47"/>
      <c r="H140" s="47"/>
      <c r="I140" s="48" t="s">
        <v>1023</v>
      </c>
      <c r="J140" s="49" t="s">
        <v>140</v>
      </c>
      <c r="K140" s="48" t="s">
        <v>1144</v>
      </c>
      <c r="L140" s="51" t="s">
        <v>1145</v>
      </c>
      <c r="M140" s="65">
        <v>0</v>
      </c>
      <c r="N140" s="66">
        <v>0</v>
      </c>
      <c r="O140" s="52">
        <v>10000000</v>
      </c>
      <c r="P140" s="65">
        <v>0</v>
      </c>
      <c r="Q140" s="27">
        <f t="shared" si="6"/>
        <v>10000000</v>
      </c>
      <c r="R140" s="27">
        <f t="shared" si="7"/>
        <v>10000000</v>
      </c>
      <c r="S140" s="27">
        <f t="shared" si="8"/>
        <v>10000000</v>
      </c>
      <c r="T140" s="28">
        <v>44706</v>
      </c>
      <c r="U140" s="28">
        <v>44719</v>
      </c>
      <c r="V140" s="28">
        <v>44910</v>
      </c>
      <c r="W140" s="28">
        <v>44910</v>
      </c>
      <c r="X140" s="29">
        <v>45722</v>
      </c>
      <c r="Y140" s="50">
        <v>2713</v>
      </c>
      <c r="Z140" s="50">
        <v>260222</v>
      </c>
      <c r="AA140" s="53">
        <v>44707</v>
      </c>
      <c r="AB140" s="54" t="s">
        <v>1146</v>
      </c>
      <c r="AC140" s="55">
        <v>44712</v>
      </c>
      <c r="AD140" s="57">
        <v>44719</v>
      </c>
      <c r="AE140" s="57" t="s">
        <v>69</v>
      </c>
      <c r="AF140" s="58">
        <v>51615847</v>
      </c>
      <c r="AG140" s="54" t="s">
        <v>491</v>
      </c>
      <c r="AH140" s="35">
        <v>72251369</v>
      </c>
      <c r="AI140" s="54" t="s">
        <v>226</v>
      </c>
      <c r="AJ140" s="39">
        <v>1</v>
      </c>
      <c r="AK140" s="39"/>
      <c r="AL140" s="39"/>
      <c r="AM140" s="39"/>
      <c r="AN140" s="39"/>
      <c r="AO140" s="54" t="s">
        <v>473</v>
      </c>
      <c r="AP140" s="39">
        <v>900618831</v>
      </c>
      <c r="AQ140" s="39">
        <v>2</v>
      </c>
      <c r="AR140" s="54" t="s">
        <v>474</v>
      </c>
      <c r="AS140" s="39">
        <v>7456572</v>
      </c>
      <c r="AT140" s="60" t="s">
        <v>219</v>
      </c>
      <c r="AU140" s="48" t="s">
        <v>23</v>
      </c>
    </row>
    <row r="141" spans="1:47" s="59" customFormat="1" ht="70.5" customHeight="1" x14ac:dyDescent="0.2">
      <c r="A141" s="56" t="s">
        <v>1147</v>
      </c>
      <c r="B141" s="47"/>
      <c r="C141" s="47"/>
      <c r="D141" s="47">
        <v>1</v>
      </c>
      <c r="E141" s="47"/>
      <c r="F141" s="47"/>
      <c r="G141" s="47"/>
      <c r="H141" s="47"/>
      <c r="I141" s="48" t="s">
        <v>1148</v>
      </c>
      <c r="J141" s="49" t="s">
        <v>140</v>
      </c>
      <c r="K141" s="48" t="s">
        <v>1149</v>
      </c>
      <c r="L141" s="51" t="s">
        <v>1150</v>
      </c>
      <c r="M141" s="65">
        <v>0</v>
      </c>
      <c r="N141" s="66">
        <v>0</v>
      </c>
      <c r="O141" s="52">
        <v>65000000</v>
      </c>
      <c r="P141" s="65">
        <v>0</v>
      </c>
      <c r="Q141" s="27">
        <f t="shared" si="6"/>
        <v>65000000</v>
      </c>
      <c r="R141" s="27">
        <f t="shared" si="7"/>
        <v>65000000</v>
      </c>
      <c r="S141" s="27">
        <f t="shared" si="8"/>
        <v>65000000</v>
      </c>
      <c r="T141" s="28">
        <v>44708</v>
      </c>
      <c r="U141" s="28">
        <v>44712</v>
      </c>
      <c r="V141" s="28">
        <v>44910</v>
      </c>
      <c r="W141" s="28">
        <v>44910</v>
      </c>
      <c r="X141" s="29">
        <v>61822</v>
      </c>
      <c r="Y141" s="50">
        <v>2734</v>
      </c>
      <c r="Z141" s="50">
        <v>262222</v>
      </c>
      <c r="AA141" s="53">
        <v>44712</v>
      </c>
      <c r="AB141" s="54" t="s">
        <v>1151</v>
      </c>
      <c r="AC141" s="55">
        <v>44708</v>
      </c>
      <c r="AD141" s="57">
        <v>44712</v>
      </c>
      <c r="AE141" s="57" t="s">
        <v>877</v>
      </c>
      <c r="AF141" s="58">
        <v>53154367</v>
      </c>
      <c r="AG141" s="54" t="s">
        <v>491</v>
      </c>
      <c r="AH141" s="35">
        <v>72251369</v>
      </c>
      <c r="AI141" s="54" t="s">
        <v>226</v>
      </c>
      <c r="AJ141" s="39"/>
      <c r="AK141" s="39"/>
      <c r="AL141" s="39">
        <v>1</v>
      </c>
      <c r="AM141" s="39"/>
      <c r="AN141" s="39"/>
      <c r="AO141" s="54" t="s">
        <v>1152</v>
      </c>
      <c r="AP141" s="39">
        <v>9003009701</v>
      </c>
      <c r="AQ141" s="39">
        <v>1</v>
      </c>
      <c r="AR141" s="54" t="s">
        <v>1153</v>
      </c>
      <c r="AS141" s="39">
        <v>7652901</v>
      </c>
      <c r="AT141" s="60" t="s">
        <v>1154</v>
      </c>
      <c r="AU141" s="48" t="s">
        <v>23</v>
      </c>
    </row>
    <row r="142" spans="1:47" s="59" customFormat="1" ht="84" customHeight="1" x14ac:dyDescent="0.2">
      <c r="A142" s="56" t="s">
        <v>1155</v>
      </c>
      <c r="B142" s="47"/>
      <c r="C142" s="47"/>
      <c r="D142" s="47">
        <v>1</v>
      </c>
      <c r="E142" s="47"/>
      <c r="F142" s="47"/>
      <c r="G142" s="47"/>
      <c r="H142" s="47"/>
      <c r="I142" s="48" t="s">
        <v>1041</v>
      </c>
      <c r="J142" s="49" t="s">
        <v>744</v>
      </c>
      <c r="K142" s="48" t="s">
        <v>64</v>
      </c>
      <c r="L142" s="51" t="s">
        <v>1156</v>
      </c>
      <c r="M142" s="65">
        <v>0</v>
      </c>
      <c r="N142" s="66">
        <v>0</v>
      </c>
      <c r="O142" s="52">
        <v>3168029</v>
      </c>
      <c r="P142" s="65">
        <v>0</v>
      </c>
      <c r="Q142" s="27">
        <f t="shared" si="6"/>
        <v>3168029</v>
      </c>
      <c r="R142" s="27">
        <f t="shared" si="7"/>
        <v>3168029</v>
      </c>
      <c r="S142" s="27">
        <f t="shared" si="8"/>
        <v>3168029</v>
      </c>
      <c r="T142" s="28">
        <v>44708</v>
      </c>
      <c r="U142" s="28">
        <v>44714</v>
      </c>
      <c r="V142" s="28">
        <v>44834</v>
      </c>
      <c r="W142" s="28">
        <v>44834</v>
      </c>
      <c r="X142" s="29">
        <v>40222</v>
      </c>
      <c r="Y142" s="50">
        <v>2735</v>
      </c>
      <c r="Z142" s="50">
        <v>262322</v>
      </c>
      <c r="AA142" s="53">
        <v>44712</v>
      </c>
      <c r="AB142" s="54" t="s">
        <v>1157</v>
      </c>
      <c r="AC142" s="55">
        <v>44712</v>
      </c>
      <c r="AD142" s="57">
        <v>44714</v>
      </c>
      <c r="AE142" s="57" t="s">
        <v>371</v>
      </c>
      <c r="AF142" s="58">
        <v>79430181</v>
      </c>
      <c r="AG142" s="54" t="s">
        <v>491</v>
      </c>
      <c r="AH142" s="35">
        <v>72251369</v>
      </c>
      <c r="AI142" s="54" t="s">
        <v>226</v>
      </c>
      <c r="AJ142" s="39"/>
      <c r="AK142" s="39"/>
      <c r="AL142" s="39">
        <v>1</v>
      </c>
      <c r="AM142" s="39"/>
      <c r="AN142" s="39"/>
      <c r="AO142" s="54" t="s">
        <v>32</v>
      </c>
      <c r="AP142" s="39">
        <v>860070078</v>
      </c>
      <c r="AQ142" s="39">
        <v>3</v>
      </c>
      <c r="AR142" s="54" t="s">
        <v>208</v>
      </c>
      <c r="AS142" s="39">
        <v>2889858</v>
      </c>
      <c r="AT142" s="60" t="s">
        <v>33</v>
      </c>
      <c r="AU142" s="48" t="s">
        <v>23</v>
      </c>
    </row>
    <row r="143" spans="1:47" s="59" customFormat="1" ht="84" customHeight="1" x14ac:dyDescent="0.2">
      <c r="A143" s="56" t="s">
        <v>1158</v>
      </c>
      <c r="B143" s="47"/>
      <c r="C143" s="47"/>
      <c r="D143" s="47">
        <v>1</v>
      </c>
      <c r="E143" s="47"/>
      <c r="F143" s="47"/>
      <c r="G143" s="47"/>
      <c r="H143" s="47"/>
      <c r="I143" s="48" t="s">
        <v>1028</v>
      </c>
      <c r="J143" s="49" t="s">
        <v>140</v>
      </c>
      <c r="K143" s="48" t="s">
        <v>267</v>
      </c>
      <c r="L143" s="51" t="s">
        <v>1159</v>
      </c>
      <c r="M143" s="65">
        <v>0</v>
      </c>
      <c r="N143" s="66">
        <v>0</v>
      </c>
      <c r="O143" s="52">
        <v>47000000</v>
      </c>
      <c r="P143" s="65">
        <v>0</v>
      </c>
      <c r="Q143" s="27">
        <f t="shared" si="6"/>
        <v>47000000</v>
      </c>
      <c r="R143" s="27">
        <f t="shared" si="7"/>
        <v>47000000</v>
      </c>
      <c r="S143" s="27">
        <f t="shared" si="8"/>
        <v>47000000</v>
      </c>
      <c r="T143" s="28">
        <v>44713</v>
      </c>
      <c r="U143" s="28">
        <v>44719</v>
      </c>
      <c r="V143" s="28">
        <v>44910</v>
      </c>
      <c r="W143" s="28">
        <v>44910</v>
      </c>
      <c r="X143" s="29">
        <v>68222</v>
      </c>
      <c r="Y143" s="50">
        <v>2785</v>
      </c>
      <c r="Z143" s="50">
        <v>267322</v>
      </c>
      <c r="AA143" s="53">
        <v>44714</v>
      </c>
      <c r="AB143" s="54" t="s">
        <v>1160</v>
      </c>
      <c r="AC143" s="55">
        <v>44712</v>
      </c>
      <c r="AD143" s="57">
        <v>44719</v>
      </c>
      <c r="AE143" s="57" t="s">
        <v>942</v>
      </c>
      <c r="AF143" s="58">
        <v>51871493</v>
      </c>
      <c r="AG143" s="54" t="s">
        <v>491</v>
      </c>
      <c r="AH143" s="35">
        <v>72251369</v>
      </c>
      <c r="AI143" s="54" t="s">
        <v>226</v>
      </c>
      <c r="AJ143" s="39"/>
      <c r="AK143" s="39">
        <v>1</v>
      </c>
      <c r="AL143" s="39"/>
      <c r="AM143" s="39"/>
      <c r="AN143" s="39"/>
      <c r="AO143" s="54" t="s">
        <v>459</v>
      </c>
      <c r="AP143" s="39">
        <v>900194910</v>
      </c>
      <c r="AQ143" s="39">
        <v>4</v>
      </c>
      <c r="AR143" s="54" t="s">
        <v>460</v>
      </c>
      <c r="AS143" s="39">
        <v>7945050</v>
      </c>
      <c r="AT143" s="60" t="s">
        <v>86</v>
      </c>
      <c r="AU143" s="48" t="s">
        <v>23</v>
      </c>
    </row>
    <row r="144" spans="1:47" s="59" customFormat="1" ht="84" customHeight="1" x14ac:dyDescent="0.2">
      <c r="A144" s="56" t="s">
        <v>1161</v>
      </c>
      <c r="B144" s="47"/>
      <c r="C144" s="47"/>
      <c r="D144" s="47">
        <v>1</v>
      </c>
      <c r="E144" s="47"/>
      <c r="F144" s="47"/>
      <c r="G144" s="47"/>
      <c r="H144" s="47"/>
      <c r="I144" s="48" t="s">
        <v>1033</v>
      </c>
      <c r="J144" s="49" t="s">
        <v>140</v>
      </c>
      <c r="K144" s="48" t="s">
        <v>448</v>
      </c>
      <c r="L144" s="51" t="s">
        <v>1162</v>
      </c>
      <c r="M144" s="65">
        <v>0</v>
      </c>
      <c r="N144" s="66">
        <v>0</v>
      </c>
      <c r="O144" s="52">
        <v>3583440</v>
      </c>
      <c r="P144" s="65">
        <v>0</v>
      </c>
      <c r="Q144" s="27">
        <f t="shared" si="6"/>
        <v>3583440</v>
      </c>
      <c r="R144" s="27">
        <f t="shared" si="7"/>
        <v>3583440</v>
      </c>
      <c r="S144" s="27">
        <f t="shared" si="8"/>
        <v>3583440</v>
      </c>
      <c r="T144" s="28">
        <v>44715</v>
      </c>
      <c r="U144" s="28">
        <v>44719</v>
      </c>
      <c r="V144" s="28">
        <v>44910</v>
      </c>
      <c r="W144" s="28">
        <v>44910</v>
      </c>
      <c r="X144" s="29">
        <v>68622</v>
      </c>
      <c r="Y144" s="50">
        <v>2790</v>
      </c>
      <c r="Z144" s="50">
        <v>268222</v>
      </c>
      <c r="AA144" s="53">
        <v>44715</v>
      </c>
      <c r="AB144" s="54" t="s">
        <v>1163</v>
      </c>
      <c r="AC144" s="55">
        <v>44718</v>
      </c>
      <c r="AD144" s="57">
        <v>44719</v>
      </c>
      <c r="AE144" s="57" t="s">
        <v>942</v>
      </c>
      <c r="AF144" s="58">
        <v>51871493</v>
      </c>
      <c r="AG144" s="54" t="s">
        <v>491</v>
      </c>
      <c r="AH144" s="35">
        <v>72251369</v>
      </c>
      <c r="AI144" s="54" t="s">
        <v>226</v>
      </c>
      <c r="AJ144" s="39"/>
      <c r="AK144" s="39">
        <v>1</v>
      </c>
      <c r="AL144" s="39"/>
      <c r="AM144" s="39"/>
      <c r="AN144" s="39"/>
      <c r="AO144" s="54" t="s">
        <v>449</v>
      </c>
      <c r="AP144" s="39">
        <v>800077635</v>
      </c>
      <c r="AQ144" s="39">
        <v>1</v>
      </c>
      <c r="AR144" s="54" t="s">
        <v>220</v>
      </c>
      <c r="AS144" s="39">
        <v>4272000</v>
      </c>
      <c r="AT144" s="60" t="s">
        <v>48</v>
      </c>
      <c r="AU144" s="48" t="s">
        <v>23</v>
      </c>
    </row>
    <row r="145" spans="1:47" s="59" customFormat="1" ht="84" customHeight="1" x14ac:dyDescent="0.2">
      <c r="A145" s="56" t="s">
        <v>1164</v>
      </c>
      <c r="B145" s="47"/>
      <c r="C145" s="47"/>
      <c r="D145" s="47">
        <v>1</v>
      </c>
      <c r="E145" s="47"/>
      <c r="F145" s="47"/>
      <c r="G145" s="47"/>
      <c r="H145" s="47"/>
      <c r="I145" s="48" t="s">
        <v>1165</v>
      </c>
      <c r="J145" s="49" t="s">
        <v>140</v>
      </c>
      <c r="K145" s="48" t="s">
        <v>118</v>
      </c>
      <c r="L145" s="51" t="s">
        <v>1166</v>
      </c>
      <c r="M145" s="65">
        <v>0</v>
      </c>
      <c r="N145" s="66">
        <v>0</v>
      </c>
      <c r="O145" s="52">
        <v>28970000</v>
      </c>
      <c r="P145" s="65">
        <v>0</v>
      </c>
      <c r="Q145" s="27">
        <f t="shared" si="6"/>
        <v>28970000</v>
      </c>
      <c r="R145" s="27">
        <f t="shared" si="7"/>
        <v>28970000</v>
      </c>
      <c r="S145" s="27">
        <f t="shared" si="8"/>
        <v>28970000</v>
      </c>
      <c r="T145" s="28">
        <v>44712</v>
      </c>
      <c r="U145" s="28">
        <v>44719</v>
      </c>
      <c r="V145" s="28">
        <v>44880</v>
      </c>
      <c r="W145" s="28">
        <v>44880</v>
      </c>
      <c r="X145" s="29">
        <v>68022</v>
      </c>
      <c r="Y145" s="50">
        <v>2754</v>
      </c>
      <c r="Z145" s="50">
        <v>264222</v>
      </c>
      <c r="AA145" s="53">
        <v>44713</v>
      </c>
      <c r="AB145" s="54" t="s">
        <v>1167</v>
      </c>
      <c r="AC145" s="55">
        <v>44713</v>
      </c>
      <c r="AD145" s="57">
        <v>44718</v>
      </c>
      <c r="AE145" s="57" t="s">
        <v>942</v>
      </c>
      <c r="AF145" s="58">
        <v>51871493</v>
      </c>
      <c r="AG145" s="54" t="s">
        <v>491</v>
      </c>
      <c r="AH145" s="35">
        <v>72251369</v>
      </c>
      <c r="AI145" s="54" t="s">
        <v>226</v>
      </c>
      <c r="AJ145" s="39"/>
      <c r="AK145" s="39">
        <v>1</v>
      </c>
      <c r="AL145" s="39"/>
      <c r="AM145" s="39"/>
      <c r="AN145" s="39"/>
      <c r="AO145" s="54" t="s">
        <v>76</v>
      </c>
      <c r="AP145" s="39">
        <v>860501595</v>
      </c>
      <c r="AQ145" s="39">
        <v>0</v>
      </c>
      <c r="AR145" s="54" t="s">
        <v>325</v>
      </c>
      <c r="AS145" s="39">
        <v>3243388</v>
      </c>
      <c r="AT145" s="60" t="s">
        <v>77</v>
      </c>
      <c r="AU145" s="48" t="s">
        <v>23</v>
      </c>
    </row>
    <row r="146" spans="1:47" s="59" customFormat="1" ht="84" customHeight="1" x14ac:dyDescent="0.2">
      <c r="A146" s="56" t="s">
        <v>1168</v>
      </c>
      <c r="B146" s="47"/>
      <c r="C146" s="47"/>
      <c r="D146" s="47">
        <v>1</v>
      </c>
      <c r="E146" s="47"/>
      <c r="F146" s="47"/>
      <c r="G146" s="47"/>
      <c r="H146" s="47"/>
      <c r="I146" s="48" t="s">
        <v>1054</v>
      </c>
      <c r="J146" s="49" t="s">
        <v>140</v>
      </c>
      <c r="K146" s="48" t="s">
        <v>101</v>
      </c>
      <c r="L146" s="51" t="s">
        <v>1169</v>
      </c>
      <c r="M146" s="65">
        <v>0</v>
      </c>
      <c r="N146" s="66">
        <v>0</v>
      </c>
      <c r="O146" s="52">
        <v>5120000</v>
      </c>
      <c r="P146" s="65">
        <v>0</v>
      </c>
      <c r="Q146" s="27">
        <f t="shared" si="6"/>
        <v>5120000</v>
      </c>
      <c r="R146" s="27">
        <f t="shared" si="7"/>
        <v>5120000</v>
      </c>
      <c r="S146" s="27">
        <f t="shared" si="8"/>
        <v>5120000</v>
      </c>
      <c r="T146" s="28">
        <v>44714</v>
      </c>
      <c r="U146" s="28">
        <v>44718</v>
      </c>
      <c r="V146" s="28">
        <v>44910</v>
      </c>
      <c r="W146" s="28">
        <v>44910</v>
      </c>
      <c r="X146" s="29">
        <v>40322</v>
      </c>
      <c r="Y146" s="50">
        <v>2797</v>
      </c>
      <c r="Z146" s="50">
        <v>268322</v>
      </c>
      <c r="AA146" s="53">
        <v>44715</v>
      </c>
      <c r="AB146" s="54" t="s">
        <v>1170</v>
      </c>
      <c r="AC146" s="55">
        <v>44718</v>
      </c>
      <c r="AD146" s="57">
        <v>44719</v>
      </c>
      <c r="AE146" s="57" t="s">
        <v>199</v>
      </c>
      <c r="AF146" s="58">
        <v>88261474</v>
      </c>
      <c r="AG146" s="54" t="s">
        <v>491</v>
      </c>
      <c r="AH146" s="35">
        <v>72251369</v>
      </c>
      <c r="AI146" s="54" t="s">
        <v>226</v>
      </c>
      <c r="AJ146" s="39"/>
      <c r="AK146" s="39">
        <v>1</v>
      </c>
      <c r="AL146" s="39"/>
      <c r="AM146" s="39"/>
      <c r="AN146" s="39"/>
      <c r="AO146" s="54" t="s">
        <v>1171</v>
      </c>
      <c r="AP146" s="39">
        <v>830119211</v>
      </c>
      <c r="AQ146" s="39">
        <v>1</v>
      </c>
      <c r="AR146" s="54" t="s">
        <v>1172</v>
      </c>
      <c r="AS146" s="39">
        <v>2950122</v>
      </c>
      <c r="AT146" s="60" t="s">
        <v>1173</v>
      </c>
      <c r="AU146" s="48" t="s">
        <v>23</v>
      </c>
    </row>
    <row r="147" spans="1:47" s="59" customFormat="1" ht="84" customHeight="1" x14ac:dyDescent="0.2">
      <c r="A147" s="56" t="s">
        <v>1174</v>
      </c>
      <c r="B147" s="47"/>
      <c r="C147" s="47"/>
      <c r="D147" s="47">
        <v>1</v>
      </c>
      <c r="E147" s="47"/>
      <c r="F147" s="47"/>
      <c r="G147" s="47"/>
      <c r="H147" s="47"/>
      <c r="I147" s="48" t="s">
        <v>1175</v>
      </c>
      <c r="J147" s="49" t="s">
        <v>744</v>
      </c>
      <c r="K147" s="48" t="s">
        <v>1176</v>
      </c>
      <c r="L147" s="51" t="s">
        <v>1177</v>
      </c>
      <c r="M147" s="65">
        <v>0</v>
      </c>
      <c r="N147" s="66">
        <v>0</v>
      </c>
      <c r="O147" s="52">
        <v>14000000</v>
      </c>
      <c r="P147" s="65">
        <v>0</v>
      </c>
      <c r="Q147" s="27">
        <f t="shared" si="6"/>
        <v>14000000</v>
      </c>
      <c r="R147" s="27">
        <f t="shared" si="7"/>
        <v>14000000</v>
      </c>
      <c r="S147" s="27">
        <f t="shared" si="8"/>
        <v>14000000</v>
      </c>
      <c r="T147" s="28">
        <v>44713</v>
      </c>
      <c r="U147" s="28">
        <v>44722</v>
      </c>
      <c r="V147" s="28">
        <v>44834</v>
      </c>
      <c r="W147" s="28">
        <v>44834</v>
      </c>
      <c r="X147" s="29">
        <v>70222</v>
      </c>
      <c r="Y147" s="50">
        <v>2786</v>
      </c>
      <c r="Z147" s="50">
        <v>267422</v>
      </c>
      <c r="AA147" s="53">
        <v>44714</v>
      </c>
      <c r="AB147" s="54" t="s">
        <v>1178</v>
      </c>
      <c r="AC147" s="55">
        <v>44719</v>
      </c>
      <c r="AD147" s="57">
        <v>44722</v>
      </c>
      <c r="AE147" s="57" t="s">
        <v>1179</v>
      </c>
      <c r="AF147" s="58">
        <v>79406053</v>
      </c>
      <c r="AG147" s="54" t="s">
        <v>491</v>
      </c>
      <c r="AH147" s="35">
        <v>72251369</v>
      </c>
      <c r="AI147" s="54" t="s">
        <v>226</v>
      </c>
      <c r="AJ147" s="39"/>
      <c r="AK147" s="39"/>
      <c r="AL147" s="39">
        <v>1</v>
      </c>
      <c r="AM147" s="39"/>
      <c r="AN147" s="39"/>
      <c r="AO147" s="54" t="s">
        <v>193</v>
      </c>
      <c r="AP147" s="39">
        <v>830146283</v>
      </c>
      <c r="AQ147" s="39">
        <v>6</v>
      </c>
      <c r="AR147" s="54" t="s">
        <v>1180</v>
      </c>
      <c r="AS147" s="39">
        <v>8135235</v>
      </c>
      <c r="AT147" s="60" t="s">
        <v>1181</v>
      </c>
      <c r="AU147" s="48" t="s">
        <v>23</v>
      </c>
    </row>
    <row r="148" spans="1:47" s="59" customFormat="1" ht="84" customHeight="1" x14ac:dyDescent="0.2">
      <c r="A148" s="56" t="s">
        <v>1182</v>
      </c>
      <c r="B148" s="47"/>
      <c r="C148" s="47"/>
      <c r="D148" s="47"/>
      <c r="E148" s="47">
        <v>1</v>
      </c>
      <c r="F148" s="47"/>
      <c r="G148" s="47"/>
      <c r="H148" s="47"/>
      <c r="I148" s="48" t="s">
        <v>1183</v>
      </c>
      <c r="J148" s="49" t="s">
        <v>22</v>
      </c>
      <c r="K148" s="48" t="s">
        <v>1184</v>
      </c>
      <c r="L148" s="51" t="s">
        <v>466</v>
      </c>
      <c r="M148" s="65">
        <v>0</v>
      </c>
      <c r="N148" s="66">
        <v>0</v>
      </c>
      <c r="O148" s="52">
        <v>70489604</v>
      </c>
      <c r="P148" s="65">
        <v>0</v>
      </c>
      <c r="Q148" s="27">
        <f t="shared" si="6"/>
        <v>70489604</v>
      </c>
      <c r="R148" s="27">
        <f t="shared" si="7"/>
        <v>70489604</v>
      </c>
      <c r="S148" s="27">
        <f t="shared" si="8"/>
        <v>70489604</v>
      </c>
      <c r="T148" s="28">
        <v>44715</v>
      </c>
      <c r="U148" s="28">
        <v>44719</v>
      </c>
      <c r="V148" s="28">
        <v>44895</v>
      </c>
      <c r="W148" s="28">
        <v>44895</v>
      </c>
      <c r="X148" s="29">
        <v>57822</v>
      </c>
      <c r="Y148" s="50">
        <v>2803</v>
      </c>
      <c r="Z148" s="50">
        <v>269022</v>
      </c>
      <c r="AA148" s="53">
        <v>44718</v>
      </c>
      <c r="AB148" s="54" t="s">
        <v>1185</v>
      </c>
      <c r="AC148" s="55">
        <v>44718</v>
      </c>
      <c r="AD148" s="57">
        <v>44719</v>
      </c>
      <c r="AE148" s="57" t="s">
        <v>475</v>
      </c>
      <c r="AF148" s="58">
        <v>1136882995</v>
      </c>
      <c r="AG148" s="54" t="s">
        <v>491</v>
      </c>
      <c r="AH148" s="35">
        <v>72251369</v>
      </c>
      <c r="AI148" s="54" t="s">
        <v>226</v>
      </c>
      <c r="AJ148" s="39"/>
      <c r="AK148" s="39"/>
      <c r="AL148" s="39">
        <v>1</v>
      </c>
      <c r="AM148" s="39"/>
      <c r="AN148" s="39"/>
      <c r="AO148" s="54" t="s">
        <v>143</v>
      </c>
      <c r="AP148" s="39">
        <v>900265026</v>
      </c>
      <c r="AQ148" s="39">
        <v>3</v>
      </c>
      <c r="AR148" s="54" t="s">
        <v>365</v>
      </c>
      <c r="AS148" s="39">
        <v>5188433</v>
      </c>
      <c r="AT148" s="60" t="s">
        <v>366</v>
      </c>
      <c r="AU148" s="48" t="s">
        <v>23</v>
      </c>
    </row>
    <row r="149" spans="1:47" s="59" customFormat="1" ht="84" customHeight="1" x14ac:dyDescent="0.2">
      <c r="A149" s="56" t="s">
        <v>1186</v>
      </c>
      <c r="B149" s="47"/>
      <c r="C149" s="47"/>
      <c r="D149" s="47">
        <v>1</v>
      </c>
      <c r="E149" s="47"/>
      <c r="F149" s="47"/>
      <c r="G149" s="47"/>
      <c r="H149" s="47"/>
      <c r="I149" s="48" t="s">
        <v>1187</v>
      </c>
      <c r="J149" s="49" t="s">
        <v>140</v>
      </c>
      <c r="K149" s="48" t="s">
        <v>1188</v>
      </c>
      <c r="L149" s="51" t="s">
        <v>1189</v>
      </c>
      <c r="M149" s="65">
        <v>0</v>
      </c>
      <c r="N149" s="66">
        <v>0</v>
      </c>
      <c r="O149" s="52">
        <v>9700000</v>
      </c>
      <c r="P149" s="65">
        <v>0</v>
      </c>
      <c r="Q149" s="27">
        <f t="shared" si="6"/>
        <v>9700000</v>
      </c>
      <c r="R149" s="27">
        <f t="shared" si="7"/>
        <v>9700000</v>
      </c>
      <c r="S149" s="27">
        <f t="shared" si="8"/>
        <v>9700000</v>
      </c>
      <c r="T149" s="28">
        <v>44714</v>
      </c>
      <c r="U149" s="28">
        <v>44719</v>
      </c>
      <c r="V149" s="28">
        <v>44910</v>
      </c>
      <c r="W149" s="28">
        <v>44910</v>
      </c>
      <c r="X149" s="29">
        <v>68122</v>
      </c>
      <c r="Y149" s="50">
        <v>2813</v>
      </c>
      <c r="Z149" s="50">
        <v>270022</v>
      </c>
      <c r="AA149" s="53">
        <v>44718</v>
      </c>
      <c r="AB149" s="54" t="s">
        <v>1190</v>
      </c>
      <c r="AC149" s="55">
        <v>44715</v>
      </c>
      <c r="AD149" s="57">
        <v>44719</v>
      </c>
      <c r="AE149" s="57" t="s">
        <v>44</v>
      </c>
      <c r="AF149" s="58">
        <v>52717479</v>
      </c>
      <c r="AG149" s="54" t="s">
        <v>491</v>
      </c>
      <c r="AH149" s="35">
        <v>72251369</v>
      </c>
      <c r="AI149" s="54" t="s">
        <v>226</v>
      </c>
      <c r="AJ149" s="39"/>
      <c r="AK149" s="39"/>
      <c r="AL149" s="39">
        <v>1</v>
      </c>
      <c r="AM149" s="39"/>
      <c r="AN149" s="39"/>
      <c r="AO149" s="54" t="s">
        <v>1191</v>
      </c>
      <c r="AP149" s="39">
        <v>901053304</v>
      </c>
      <c r="AQ149" s="39">
        <v>1</v>
      </c>
      <c r="AR149" s="54" t="s">
        <v>1192</v>
      </c>
      <c r="AS149" s="39">
        <v>6445666</v>
      </c>
      <c r="AT149" s="60" t="s">
        <v>1193</v>
      </c>
      <c r="AU149" s="48" t="s">
        <v>23</v>
      </c>
    </row>
    <row r="150" spans="1:47" s="59" customFormat="1" ht="84" customHeight="1" x14ac:dyDescent="0.2">
      <c r="A150" s="56" t="s">
        <v>1194</v>
      </c>
      <c r="B150" s="47"/>
      <c r="C150" s="47"/>
      <c r="D150" s="47">
        <v>1</v>
      </c>
      <c r="E150" s="47"/>
      <c r="F150" s="47"/>
      <c r="G150" s="47"/>
      <c r="H150" s="47"/>
      <c r="I150" s="48" t="s">
        <v>1187</v>
      </c>
      <c r="J150" s="49" t="s">
        <v>140</v>
      </c>
      <c r="K150" s="48" t="s">
        <v>1195</v>
      </c>
      <c r="L150" s="51" t="s">
        <v>1196</v>
      </c>
      <c r="M150" s="65">
        <v>0</v>
      </c>
      <c r="N150" s="66">
        <v>0</v>
      </c>
      <c r="O150" s="52">
        <v>20265354</v>
      </c>
      <c r="P150" s="65">
        <v>0</v>
      </c>
      <c r="Q150" s="27">
        <f t="shared" si="6"/>
        <v>20265354</v>
      </c>
      <c r="R150" s="27">
        <f t="shared" si="7"/>
        <v>20265354</v>
      </c>
      <c r="S150" s="27">
        <f t="shared" si="8"/>
        <v>20265354</v>
      </c>
      <c r="T150" s="28">
        <v>44714</v>
      </c>
      <c r="U150" s="28">
        <v>44719</v>
      </c>
      <c r="V150" s="28">
        <v>44910</v>
      </c>
      <c r="W150" s="28">
        <v>44910</v>
      </c>
      <c r="X150" s="29">
        <v>68122</v>
      </c>
      <c r="Y150" s="50">
        <v>2812</v>
      </c>
      <c r="Z150" s="50">
        <v>269922</v>
      </c>
      <c r="AA150" s="53">
        <v>44718</v>
      </c>
      <c r="AB150" s="54" t="s">
        <v>1197</v>
      </c>
      <c r="AC150" s="55">
        <v>44718</v>
      </c>
      <c r="AD150" s="57">
        <v>44719</v>
      </c>
      <c r="AE150" s="57" t="s">
        <v>44</v>
      </c>
      <c r="AF150" s="58">
        <v>52717479</v>
      </c>
      <c r="AG150" s="54" t="s">
        <v>491</v>
      </c>
      <c r="AH150" s="35">
        <v>72251369</v>
      </c>
      <c r="AI150" s="54" t="s">
        <v>226</v>
      </c>
      <c r="AJ150" s="39"/>
      <c r="AK150" s="39"/>
      <c r="AL150" s="39">
        <v>1</v>
      </c>
      <c r="AM150" s="39"/>
      <c r="AN150" s="39"/>
      <c r="AO150" s="54" t="s">
        <v>1198</v>
      </c>
      <c r="AP150" s="39">
        <v>830144875</v>
      </c>
      <c r="AQ150" s="39">
        <v>7</v>
      </c>
      <c r="AR150" s="54" t="s">
        <v>1199</v>
      </c>
      <c r="AS150" s="39">
        <v>2013020</v>
      </c>
      <c r="AT150" s="60" t="s">
        <v>1200</v>
      </c>
      <c r="AU150" s="48" t="s">
        <v>23</v>
      </c>
    </row>
    <row r="151" spans="1:47" s="59" customFormat="1" ht="84" customHeight="1" x14ac:dyDescent="0.2">
      <c r="A151" s="56" t="s">
        <v>1201</v>
      </c>
      <c r="B151" s="47"/>
      <c r="C151" s="47"/>
      <c r="D151" s="47">
        <v>1</v>
      </c>
      <c r="E151" s="47"/>
      <c r="F151" s="47"/>
      <c r="G151" s="47"/>
      <c r="H151" s="47"/>
      <c r="I151" s="48" t="s">
        <v>1202</v>
      </c>
      <c r="J151" s="49" t="s">
        <v>744</v>
      </c>
      <c r="K151" s="48" t="s">
        <v>1203</v>
      </c>
      <c r="L151" s="51" t="s">
        <v>1204</v>
      </c>
      <c r="M151" s="65">
        <v>0</v>
      </c>
      <c r="N151" s="66">
        <v>0</v>
      </c>
      <c r="O151" s="52">
        <v>9993500</v>
      </c>
      <c r="P151" s="65">
        <v>0</v>
      </c>
      <c r="Q151" s="27">
        <f t="shared" si="6"/>
        <v>9993500</v>
      </c>
      <c r="R151" s="27">
        <f t="shared" si="7"/>
        <v>9993500</v>
      </c>
      <c r="S151" s="27">
        <f t="shared" si="8"/>
        <v>9993500</v>
      </c>
      <c r="T151" s="28">
        <v>44714</v>
      </c>
      <c r="U151" s="28">
        <v>44722</v>
      </c>
      <c r="V151" s="28">
        <v>44895</v>
      </c>
      <c r="W151" s="28">
        <v>44895</v>
      </c>
      <c r="X151" s="29">
        <v>70522</v>
      </c>
      <c r="Y151" s="50">
        <v>2805</v>
      </c>
      <c r="Z151" s="50">
        <v>269222</v>
      </c>
      <c r="AA151" s="53">
        <v>44718</v>
      </c>
      <c r="AB151" s="54" t="s">
        <v>1205</v>
      </c>
      <c r="AC151" s="55">
        <v>44719</v>
      </c>
      <c r="AD151" s="57">
        <v>44722</v>
      </c>
      <c r="AE151" s="57" t="s">
        <v>942</v>
      </c>
      <c r="AF151" s="58">
        <v>51871493</v>
      </c>
      <c r="AG151" s="54" t="s">
        <v>491</v>
      </c>
      <c r="AH151" s="35">
        <v>72251369</v>
      </c>
      <c r="AI151" s="54" t="s">
        <v>226</v>
      </c>
      <c r="AJ151" s="39"/>
      <c r="AK151" s="39">
        <v>1</v>
      </c>
      <c r="AL151" s="39"/>
      <c r="AM151" s="39"/>
      <c r="AN151" s="39"/>
      <c r="AO151" s="54" t="s">
        <v>262</v>
      </c>
      <c r="AP151" s="39">
        <v>900113048</v>
      </c>
      <c r="AQ151" s="39">
        <v>3</v>
      </c>
      <c r="AR151" s="54" t="s">
        <v>456</v>
      </c>
      <c r="AS151" s="39">
        <v>8743838</v>
      </c>
      <c r="AT151" s="60" t="s">
        <v>457</v>
      </c>
      <c r="AU151" s="48" t="s">
        <v>278</v>
      </c>
    </row>
    <row r="152" spans="1:47" s="59" customFormat="1" ht="84" customHeight="1" x14ac:dyDescent="0.2">
      <c r="A152" s="56" t="s">
        <v>1206</v>
      </c>
      <c r="B152" s="47"/>
      <c r="C152" s="47"/>
      <c r="D152" s="47">
        <v>1</v>
      </c>
      <c r="E152" s="47"/>
      <c r="F152" s="47"/>
      <c r="G152" s="47"/>
      <c r="H152" s="47"/>
      <c r="I152" s="48" t="s">
        <v>1207</v>
      </c>
      <c r="J152" s="49" t="s">
        <v>140</v>
      </c>
      <c r="K152" s="48" t="s">
        <v>167</v>
      </c>
      <c r="L152" s="51" t="s">
        <v>1208</v>
      </c>
      <c r="M152" s="65">
        <v>0</v>
      </c>
      <c r="N152" s="66">
        <v>0</v>
      </c>
      <c r="O152" s="52">
        <v>22857600</v>
      </c>
      <c r="P152" s="65">
        <v>0</v>
      </c>
      <c r="Q152" s="27">
        <f t="shared" si="6"/>
        <v>22857600</v>
      </c>
      <c r="R152" s="27">
        <f t="shared" si="7"/>
        <v>22857600</v>
      </c>
      <c r="S152" s="27">
        <f t="shared" si="8"/>
        <v>22857600</v>
      </c>
      <c r="T152" s="28">
        <v>44715</v>
      </c>
      <c r="U152" s="28">
        <v>44722</v>
      </c>
      <c r="V152" s="28">
        <v>44910</v>
      </c>
      <c r="W152" s="28">
        <v>44910</v>
      </c>
      <c r="X152" s="29">
        <v>70022</v>
      </c>
      <c r="Y152" s="50">
        <v>2859</v>
      </c>
      <c r="Z152" s="50">
        <v>274522</v>
      </c>
      <c r="AA152" s="53">
        <v>44720</v>
      </c>
      <c r="AB152" s="54" t="s">
        <v>1209</v>
      </c>
      <c r="AC152" s="55">
        <v>44719</v>
      </c>
      <c r="AD152" s="57">
        <v>44722</v>
      </c>
      <c r="AE152" s="57" t="s">
        <v>942</v>
      </c>
      <c r="AF152" s="58">
        <v>51871493</v>
      </c>
      <c r="AG152" s="54" t="s">
        <v>491</v>
      </c>
      <c r="AH152" s="35">
        <v>72251369</v>
      </c>
      <c r="AI152" s="54" t="s">
        <v>226</v>
      </c>
      <c r="AJ152" s="39"/>
      <c r="AK152" s="39">
        <v>1</v>
      </c>
      <c r="AL152" s="39"/>
      <c r="AM152" s="39"/>
      <c r="AN152" s="39"/>
      <c r="AO152" s="54" t="s">
        <v>386</v>
      </c>
      <c r="AP152" s="39">
        <v>830025149</v>
      </c>
      <c r="AQ152" s="39">
        <v>8</v>
      </c>
      <c r="AR152" s="54" t="s">
        <v>99</v>
      </c>
      <c r="AS152" s="39" t="s">
        <v>168</v>
      </c>
      <c r="AT152" s="60" t="s">
        <v>387</v>
      </c>
      <c r="AU152" s="48" t="s">
        <v>23</v>
      </c>
    </row>
    <row r="153" spans="1:47" s="59" customFormat="1" ht="84" customHeight="1" x14ac:dyDescent="0.2">
      <c r="A153" s="56" t="s">
        <v>1210</v>
      </c>
      <c r="B153" s="47"/>
      <c r="C153" s="47"/>
      <c r="D153" s="47">
        <v>1</v>
      </c>
      <c r="E153" s="47"/>
      <c r="F153" s="47"/>
      <c r="G153" s="47"/>
      <c r="H153" s="47"/>
      <c r="I153" s="48" t="s">
        <v>1044</v>
      </c>
      <c r="J153" s="49" t="s">
        <v>140</v>
      </c>
      <c r="K153" s="48" t="s">
        <v>175</v>
      </c>
      <c r="L153" s="51" t="s">
        <v>1211</v>
      </c>
      <c r="M153" s="65">
        <v>0</v>
      </c>
      <c r="N153" s="66">
        <v>0</v>
      </c>
      <c r="O153" s="52">
        <v>22000000</v>
      </c>
      <c r="P153" s="65">
        <v>0</v>
      </c>
      <c r="Q153" s="27">
        <f t="shared" si="6"/>
        <v>22000000</v>
      </c>
      <c r="R153" s="27">
        <f t="shared" si="7"/>
        <v>22000000</v>
      </c>
      <c r="S153" s="27">
        <f t="shared" si="8"/>
        <v>22000000</v>
      </c>
      <c r="T153" s="28">
        <v>44715</v>
      </c>
      <c r="U153" s="28">
        <v>44719</v>
      </c>
      <c r="V153" s="28">
        <v>44905</v>
      </c>
      <c r="W153" s="28">
        <v>44905</v>
      </c>
      <c r="X153" s="29">
        <v>51422</v>
      </c>
      <c r="Y153" s="50">
        <v>2804</v>
      </c>
      <c r="Z153" s="50">
        <v>269122</v>
      </c>
      <c r="AA153" s="53">
        <v>44649</v>
      </c>
      <c r="AB153" s="54" t="s">
        <v>1212</v>
      </c>
      <c r="AC153" s="55">
        <v>44719</v>
      </c>
      <c r="AD153" s="57">
        <v>44719</v>
      </c>
      <c r="AE153" s="57" t="s">
        <v>1213</v>
      </c>
      <c r="AF153" s="58">
        <v>51588369</v>
      </c>
      <c r="AG153" s="54" t="s">
        <v>491</v>
      </c>
      <c r="AH153" s="35">
        <v>72251369</v>
      </c>
      <c r="AI153" s="54" t="s">
        <v>226</v>
      </c>
      <c r="AJ153" s="39"/>
      <c r="AK153" s="39"/>
      <c r="AL153" s="39">
        <v>1</v>
      </c>
      <c r="AM153" s="39"/>
      <c r="AN153" s="39"/>
      <c r="AO153" s="54" t="s">
        <v>1214</v>
      </c>
      <c r="AP153" s="39">
        <v>811021363</v>
      </c>
      <c r="AQ153" s="39">
        <v>0</v>
      </c>
      <c r="AR153" s="54" t="s">
        <v>1215</v>
      </c>
      <c r="AS153" s="39">
        <v>5936870</v>
      </c>
      <c r="AT153" s="60" t="s">
        <v>1216</v>
      </c>
      <c r="AU153" s="48" t="s">
        <v>23</v>
      </c>
    </row>
    <row r="154" spans="1:47" s="59" customFormat="1" ht="84" customHeight="1" x14ac:dyDescent="0.2">
      <c r="A154" s="56" t="s">
        <v>1217</v>
      </c>
      <c r="B154" s="47"/>
      <c r="C154" s="47"/>
      <c r="D154" s="47"/>
      <c r="E154" s="47">
        <v>1</v>
      </c>
      <c r="F154" s="47"/>
      <c r="G154" s="47"/>
      <c r="H154" s="47"/>
      <c r="I154" s="48" t="s">
        <v>585</v>
      </c>
      <c r="J154" s="49" t="s">
        <v>140</v>
      </c>
      <c r="K154" s="48" t="s">
        <v>1218</v>
      </c>
      <c r="L154" s="51" t="s">
        <v>1219</v>
      </c>
      <c r="M154" s="65">
        <v>0</v>
      </c>
      <c r="N154" s="66">
        <v>0</v>
      </c>
      <c r="O154" s="52">
        <v>499981020</v>
      </c>
      <c r="P154" s="65">
        <v>0</v>
      </c>
      <c r="Q154" s="27">
        <f t="shared" si="6"/>
        <v>499981020</v>
      </c>
      <c r="R154" s="27">
        <f t="shared" si="7"/>
        <v>499981020</v>
      </c>
      <c r="S154" s="27">
        <f t="shared" si="8"/>
        <v>499981020</v>
      </c>
      <c r="T154" s="28">
        <v>44719</v>
      </c>
      <c r="U154" s="28">
        <v>44722</v>
      </c>
      <c r="V154" s="28">
        <v>44910</v>
      </c>
      <c r="W154" s="28">
        <v>44910</v>
      </c>
      <c r="X154" s="29">
        <v>32722</v>
      </c>
      <c r="Y154" s="50">
        <v>2865</v>
      </c>
      <c r="Z154" s="50">
        <v>276522</v>
      </c>
      <c r="AA154" s="53">
        <v>44721</v>
      </c>
      <c r="AB154" s="54" t="s">
        <v>1220</v>
      </c>
      <c r="AC154" s="55">
        <v>44721</v>
      </c>
      <c r="AD154" s="57">
        <v>44722</v>
      </c>
      <c r="AE154" s="57" t="s">
        <v>1221</v>
      </c>
      <c r="AF154" s="58">
        <v>14010427</v>
      </c>
      <c r="AG154" s="54" t="s">
        <v>491</v>
      </c>
      <c r="AH154" s="35">
        <v>72251369</v>
      </c>
      <c r="AI154" s="54" t="s">
        <v>226</v>
      </c>
      <c r="AJ154" s="39"/>
      <c r="AK154" s="39"/>
      <c r="AL154" s="39">
        <v>1</v>
      </c>
      <c r="AM154" s="39"/>
      <c r="AN154" s="39"/>
      <c r="AO154" s="54" t="s">
        <v>1222</v>
      </c>
      <c r="AP154" s="39">
        <v>901334836</v>
      </c>
      <c r="AQ154" s="39">
        <v>0</v>
      </c>
      <c r="AR154" s="54" t="s">
        <v>1223</v>
      </c>
      <c r="AS154" s="39"/>
      <c r="AT154" s="60" t="s">
        <v>1224</v>
      </c>
      <c r="AU154" s="48" t="s">
        <v>1225</v>
      </c>
    </row>
    <row r="155" spans="1:47" s="59" customFormat="1" ht="84" customHeight="1" x14ac:dyDescent="0.2">
      <c r="A155" s="56" t="s">
        <v>1226</v>
      </c>
      <c r="B155" s="47"/>
      <c r="C155" s="47"/>
      <c r="D155" s="47">
        <v>1</v>
      </c>
      <c r="E155" s="47"/>
      <c r="F155" s="47"/>
      <c r="G155" s="47"/>
      <c r="H155" s="47"/>
      <c r="I155" s="48" t="s">
        <v>1130</v>
      </c>
      <c r="J155" s="49" t="s">
        <v>22</v>
      </c>
      <c r="K155" s="48" t="s">
        <v>1227</v>
      </c>
      <c r="L155" s="51" t="s">
        <v>1228</v>
      </c>
      <c r="M155" s="65">
        <v>0</v>
      </c>
      <c r="N155" s="66">
        <v>0</v>
      </c>
      <c r="O155" s="52">
        <v>46500000</v>
      </c>
      <c r="P155" s="65">
        <v>0</v>
      </c>
      <c r="Q155" s="27">
        <f t="shared" si="6"/>
        <v>46500000</v>
      </c>
      <c r="R155" s="27">
        <f t="shared" si="7"/>
        <v>46500000</v>
      </c>
      <c r="S155" s="27">
        <f t="shared" si="8"/>
        <v>46500000</v>
      </c>
      <c r="T155" s="28">
        <v>44725</v>
      </c>
      <c r="U155" s="28">
        <v>44727</v>
      </c>
      <c r="V155" s="28">
        <v>44834</v>
      </c>
      <c r="W155" s="28">
        <v>44834</v>
      </c>
      <c r="X155" s="29">
        <v>73522</v>
      </c>
      <c r="Y155" s="50">
        <v>2906</v>
      </c>
      <c r="Z155" s="50">
        <v>279322</v>
      </c>
      <c r="AA155" s="53">
        <v>44726</v>
      </c>
      <c r="AB155" s="54" t="s">
        <v>1229</v>
      </c>
      <c r="AC155" s="55">
        <v>44727</v>
      </c>
      <c r="AD155" s="57">
        <v>44727</v>
      </c>
      <c r="AE155" s="57" t="s">
        <v>1213</v>
      </c>
      <c r="AF155" s="58">
        <v>51588369</v>
      </c>
      <c r="AG155" s="54" t="s">
        <v>491</v>
      </c>
      <c r="AH155" s="35">
        <v>72251369</v>
      </c>
      <c r="AI155" s="54" t="s">
        <v>226</v>
      </c>
      <c r="AJ155" s="39"/>
      <c r="AK155" s="39"/>
      <c r="AL155" s="39">
        <v>1</v>
      </c>
      <c r="AM155" s="39"/>
      <c r="AN155" s="39"/>
      <c r="AO155" s="54" t="s">
        <v>1230</v>
      </c>
      <c r="AP155" s="39">
        <v>900105979</v>
      </c>
      <c r="AQ155" s="39">
        <v>1</v>
      </c>
      <c r="AR155" s="54" t="s">
        <v>1231</v>
      </c>
      <c r="AS155" s="39">
        <v>7431138</v>
      </c>
      <c r="AT155" s="60" t="s">
        <v>1232</v>
      </c>
      <c r="AU155" s="48" t="s">
        <v>23</v>
      </c>
    </row>
    <row r="156" spans="1:47" s="59" customFormat="1" ht="84" customHeight="1" x14ac:dyDescent="0.2">
      <c r="A156" s="56" t="s">
        <v>1233</v>
      </c>
      <c r="B156" s="47"/>
      <c r="C156" s="47"/>
      <c r="D156" s="47">
        <v>1</v>
      </c>
      <c r="E156" s="47"/>
      <c r="F156" s="47"/>
      <c r="G156" s="47"/>
      <c r="H156" s="47"/>
      <c r="I156" s="48" t="s">
        <v>1234</v>
      </c>
      <c r="J156" s="49" t="s">
        <v>744</v>
      </c>
      <c r="K156" s="48" t="s">
        <v>1235</v>
      </c>
      <c r="L156" s="51" t="s">
        <v>1236</v>
      </c>
      <c r="M156" s="65">
        <v>0</v>
      </c>
      <c r="N156" s="66">
        <v>0</v>
      </c>
      <c r="O156" s="52">
        <v>44978345</v>
      </c>
      <c r="P156" s="65">
        <v>0</v>
      </c>
      <c r="Q156" s="27">
        <f t="shared" si="6"/>
        <v>44978345</v>
      </c>
      <c r="R156" s="27">
        <f t="shared" si="7"/>
        <v>44978345</v>
      </c>
      <c r="S156" s="27">
        <f t="shared" si="8"/>
        <v>44978345</v>
      </c>
      <c r="T156" s="28">
        <v>44720</v>
      </c>
      <c r="U156" s="28">
        <v>44727</v>
      </c>
      <c r="V156" s="28">
        <v>44803</v>
      </c>
      <c r="W156" s="28">
        <v>44803</v>
      </c>
      <c r="X156" s="29">
        <v>73622</v>
      </c>
      <c r="Y156" s="50">
        <v>2889</v>
      </c>
      <c r="Z156" s="50">
        <v>277622</v>
      </c>
      <c r="AA156" s="53">
        <v>44722</v>
      </c>
      <c r="AB156" s="54" t="s">
        <v>1237</v>
      </c>
      <c r="AC156" s="55">
        <v>44726</v>
      </c>
      <c r="AD156" s="57">
        <v>44727</v>
      </c>
      <c r="AE156" s="57" t="s">
        <v>598</v>
      </c>
      <c r="AF156" s="58">
        <v>1106395065</v>
      </c>
      <c r="AG156" s="54" t="s">
        <v>491</v>
      </c>
      <c r="AH156" s="35">
        <v>72251369</v>
      </c>
      <c r="AI156" s="54" t="s">
        <v>226</v>
      </c>
      <c r="AJ156" s="39"/>
      <c r="AK156" s="39"/>
      <c r="AL156" s="39">
        <v>1</v>
      </c>
      <c r="AM156" s="39"/>
      <c r="AN156" s="39"/>
      <c r="AO156" s="54" t="s">
        <v>338</v>
      </c>
      <c r="AP156" s="39">
        <v>900165460</v>
      </c>
      <c r="AQ156" s="39">
        <v>8</v>
      </c>
      <c r="AR156" s="54" t="s">
        <v>339</v>
      </c>
      <c r="AS156" s="39">
        <v>2253344</v>
      </c>
      <c r="AT156" s="60" t="s">
        <v>340</v>
      </c>
      <c r="AU156" s="48" t="s">
        <v>23</v>
      </c>
    </row>
    <row r="157" spans="1:47" s="59" customFormat="1" ht="84" customHeight="1" x14ac:dyDescent="0.2">
      <c r="A157" s="56" t="s">
        <v>1238</v>
      </c>
      <c r="B157" s="47"/>
      <c r="C157" s="47"/>
      <c r="D157" s="47">
        <v>1</v>
      </c>
      <c r="E157" s="47"/>
      <c r="F157" s="47"/>
      <c r="G157" s="47"/>
      <c r="H157" s="47"/>
      <c r="I157" s="48" t="s">
        <v>1239</v>
      </c>
      <c r="J157" s="49" t="s">
        <v>140</v>
      </c>
      <c r="K157" s="48" t="s">
        <v>106</v>
      </c>
      <c r="L157" s="51" t="s">
        <v>1240</v>
      </c>
      <c r="M157" s="65">
        <v>0</v>
      </c>
      <c r="N157" s="66">
        <v>0</v>
      </c>
      <c r="O157" s="52">
        <v>8000000</v>
      </c>
      <c r="P157" s="65">
        <v>0</v>
      </c>
      <c r="Q157" s="27">
        <f t="shared" si="6"/>
        <v>8000000</v>
      </c>
      <c r="R157" s="27">
        <f t="shared" si="7"/>
        <v>8000000</v>
      </c>
      <c r="S157" s="27">
        <f t="shared" si="8"/>
        <v>8000000</v>
      </c>
      <c r="T157" s="28">
        <v>44721</v>
      </c>
      <c r="U157" s="28">
        <v>44734</v>
      </c>
      <c r="V157" s="28">
        <v>44910</v>
      </c>
      <c r="W157" s="28">
        <v>44910</v>
      </c>
      <c r="X157" s="29">
        <v>45222</v>
      </c>
      <c r="Y157" s="50">
        <v>2886</v>
      </c>
      <c r="Z157" s="50">
        <v>277222</v>
      </c>
      <c r="AA157" s="53">
        <v>44721</v>
      </c>
      <c r="AB157" s="54" t="s">
        <v>1241</v>
      </c>
      <c r="AC157" s="55">
        <v>44727</v>
      </c>
      <c r="AD157" s="57">
        <v>44734</v>
      </c>
      <c r="AE157" s="57" t="s">
        <v>69</v>
      </c>
      <c r="AF157" s="58">
        <v>51615847</v>
      </c>
      <c r="AG157" s="54" t="s">
        <v>491</v>
      </c>
      <c r="AH157" s="35">
        <v>72251369</v>
      </c>
      <c r="AI157" s="54" t="s">
        <v>226</v>
      </c>
      <c r="AJ157" s="39">
        <v>1</v>
      </c>
      <c r="AK157" s="39"/>
      <c r="AL157" s="39"/>
      <c r="AM157" s="39"/>
      <c r="AN157" s="39"/>
      <c r="AO157" s="54" t="s">
        <v>409</v>
      </c>
      <c r="AP157" s="39">
        <v>860002693</v>
      </c>
      <c r="AQ157" s="39">
        <v>3</v>
      </c>
      <c r="AR157" s="54" t="s">
        <v>410</v>
      </c>
      <c r="AS157" s="39">
        <v>4161666</v>
      </c>
      <c r="AT157" s="60" t="s">
        <v>411</v>
      </c>
      <c r="AU157" s="48" t="s">
        <v>23</v>
      </c>
    </row>
    <row r="158" spans="1:47" s="59" customFormat="1" ht="84" customHeight="1" x14ac:dyDescent="0.2">
      <c r="A158" s="56" t="s">
        <v>1242</v>
      </c>
      <c r="B158" s="47"/>
      <c r="C158" s="47"/>
      <c r="D158" s="47">
        <v>1</v>
      </c>
      <c r="E158" s="47"/>
      <c r="F158" s="47"/>
      <c r="G158" s="47"/>
      <c r="H158" s="47"/>
      <c r="I158" s="48" t="s">
        <v>1243</v>
      </c>
      <c r="J158" s="49" t="s">
        <v>140</v>
      </c>
      <c r="K158" s="48" t="s">
        <v>159</v>
      </c>
      <c r="L158" s="51" t="s">
        <v>1244</v>
      </c>
      <c r="M158" s="65">
        <v>0</v>
      </c>
      <c r="N158" s="66">
        <v>0</v>
      </c>
      <c r="O158" s="52">
        <v>50315000</v>
      </c>
      <c r="P158" s="65">
        <v>0</v>
      </c>
      <c r="Q158" s="27">
        <f t="shared" si="6"/>
        <v>50315000</v>
      </c>
      <c r="R158" s="27">
        <f t="shared" si="7"/>
        <v>50315000</v>
      </c>
      <c r="S158" s="27">
        <f t="shared" si="8"/>
        <v>50315000</v>
      </c>
      <c r="T158" s="28">
        <v>44722</v>
      </c>
      <c r="U158" s="28">
        <v>44727</v>
      </c>
      <c r="V158" s="28">
        <v>44895</v>
      </c>
      <c r="W158" s="28">
        <v>44895</v>
      </c>
      <c r="X158" s="29">
        <v>74022</v>
      </c>
      <c r="Y158" s="50">
        <v>2907</v>
      </c>
      <c r="Z158" s="50">
        <v>279222</v>
      </c>
      <c r="AA158" s="53">
        <v>44726</v>
      </c>
      <c r="AB158" s="54" t="s">
        <v>1245</v>
      </c>
      <c r="AC158" s="55">
        <v>44727</v>
      </c>
      <c r="AD158" s="57">
        <v>44727</v>
      </c>
      <c r="AE158" s="57" t="s">
        <v>942</v>
      </c>
      <c r="AF158" s="58">
        <v>51871493</v>
      </c>
      <c r="AG158" s="54" t="s">
        <v>491</v>
      </c>
      <c r="AH158" s="35">
        <v>72251369</v>
      </c>
      <c r="AI158" s="54" t="s">
        <v>226</v>
      </c>
      <c r="AJ158" s="39"/>
      <c r="AK158" s="39">
        <v>1</v>
      </c>
      <c r="AL158" s="39"/>
      <c r="AM158" s="39"/>
      <c r="AN158" s="39"/>
      <c r="AO158" s="54" t="s">
        <v>111</v>
      </c>
      <c r="AP158" s="39">
        <v>811019499</v>
      </c>
      <c r="AQ158" s="39">
        <v>7</v>
      </c>
      <c r="AR158" s="54" t="s">
        <v>35</v>
      </c>
      <c r="AS158" s="39">
        <v>2684904</v>
      </c>
      <c r="AT158" s="60" t="s">
        <v>713</v>
      </c>
      <c r="AU158" s="48" t="s">
        <v>103</v>
      </c>
    </row>
    <row r="159" spans="1:47" s="59" customFormat="1" ht="84" customHeight="1" x14ac:dyDescent="0.2">
      <c r="A159" s="56" t="s">
        <v>1246</v>
      </c>
      <c r="B159" s="47"/>
      <c r="C159" s="47"/>
      <c r="D159" s="47">
        <v>1</v>
      </c>
      <c r="E159" s="47"/>
      <c r="F159" s="47"/>
      <c r="G159" s="47"/>
      <c r="H159" s="47"/>
      <c r="I159" s="48" t="s">
        <v>1247</v>
      </c>
      <c r="J159" s="49" t="s">
        <v>22</v>
      </c>
      <c r="K159" s="48" t="s">
        <v>465</v>
      </c>
      <c r="L159" s="51" t="s">
        <v>1248</v>
      </c>
      <c r="M159" s="65">
        <v>0</v>
      </c>
      <c r="N159" s="66">
        <v>0</v>
      </c>
      <c r="O159" s="52">
        <v>2120000</v>
      </c>
      <c r="P159" s="65">
        <v>0</v>
      </c>
      <c r="Q159" s="27">
        <f t="shared" si="6"/>
        <v>2120000</v>
      </c>
      <c r="R159" s="27">
        <f t="shared" si="7"/>
        <v>2120000</v>
      </c>
      <c r="S159" s="27">
        <f t="shared" si="8"/>
        <v>2120000</v>
      </c>
      <c r="T159" s="28">
        <v>44721</v>
      </c>
      <c r="U159" s="28">
        <v>44727</v>
      </c>
      <c r="V159" s="28">
        <v>44803</v>
      </c>
      <c r="W159" s="28">
        <v>44803</v>
      </c>
      <c r="X159" s="29">
        <v>73822</v>
      </c>
      <c r="Y159" s="50">
        <v>2890</v>
      </c>
      <c r="Z159" s="50">
        <v>277522</v>
      </c>
      <c r="AA159" s="53">
        <v>44722</v>
      </c>
      <c r="AB159" s="54" t="s">
        <v>1249</v>
      </c>
      <c r="AC159" s="55">
        <v>44726</v>
      </c>
      <c r="AD159" s="57">
        <v>44727</v>
      </c>
      <c r="AE159" s="57" t="s">
        <v>1250</v>
      </c>
      <c r="AF159" s="58">
        <v>79624376</v>
      </c>
      <c r="AG159" s="54" t="s">
        <v>491</v>
      </c>
      <c r="AH159" s="35">
        <v>72251369</v>
      </c>
      <c r="AI159" s="54" t="s">
        <v>226</v>
      </c>
      <c r="AJ159" s="39"/>
      <c r="AK159" s="39"/>
      <c r="AL159" s="39"/>
      <c r="AM159" s="39"/>
      <c r="AN159" s="39">
        <v>1</v>
      </c>
      <c r="AO159" s="54" t="s">
        <v>429</v>
      </c>
      <c r="AP159" s="39">
        <v>900818708</v>
      </c>
      <c r="AQ159" s="39">
        <v>2</v>
      </c>
      <c r="AR159" s="54" t="s">
        <v>430</v>
      </c>
      <c r="AS159" s="39">
        <v>8138619</v>
      </c>
      <c r="AT159" s="60" t="s">
        <v>431</v>
      </c>
      <c r="AU159" s="48" t="s">
        <v>23</v>
      </c>
    </row>
    <row r="160" spans="1:47" s="59" customFormat="1" ht="84" customHeight="1" x14ac:dyDescent="0.2">
      <c r="A160" s="56" t="s">
        <v>1251</v>
      </c>
      <c r="B160" s="47"/>
      <c r="C160" s="47"/>
      <c r="D160" s="47">
        <v>1</v>
      </c>
      <c r="E160" s="47"/>
      <c r="F160" s="47"/>
      <c r="G160" s="47"/>
      <c r="H160" s="47"/>
      <c r="I160" s="48" t="s">
        <v>982</v>
      </c>
      <c r="J160" s="49" t="s">
        <v>75</v>
      </c>
      <c r="K160" s="48" t="s">
        <v>1252</v>
      </c>
      <c r="L160" s="51" t="s">
        <v>1253</v>
      </c>
      <c r="M160" s="65">
        <v>0</v>
      </c>
      <c r="N160" s="66">
        <v>0</v>
      </c>
      <c r="O160" s="52">
        <v>42100000</v>
      </c>
      <c r="P160" s="65">
        <v>0</v>
      </c>
      <c r="Q160" s="27">
        <f t="shared" si="6"/>
        <v>42100000</v>
      </c>
      <c r="R160" s="27">
        <f t="shared" si="7"/>
        <v>42100000</v>
      </c>
      <c r="S160" s="27">
        <f t="shared" si="8"/>
        <v>42100000</v>
      </c>
      <c r="T160" s="28">
        <v>44728</v>
      </c>
      <c r="U160" s="28">
        <v>44736</v>
      </c>
      <c r="V160" s="28">
        <v>44910</v>
      </c>
      <c r="W160" s="28">
        <v>44910</v>
      </c>
      <c r="X160" s="29">
        <v>65322</v>
      </c>
      <c r="Y160" s="50">
        <v>2939</v>
      </c>
      <c r="Z160" s="50">
        <v>283722</v>
      </c>
      <c r="AA160" s="53">
        <v>44729</v>
      </c>
      <c r="AB160" s="54" t="s">
        <v>1254</v>
      </c>
      <c r="AC160" s="55">
        <v>44735</v>
      </c>
      <c r="AD160" s="57">
        <v>44736</v>
      </c>
      <c r="AE160" s="57" t="s">
        <v>471</v>
      </c>
      <c r="AF160" s="58">
        <v>1113624196</v>
      </c>
      <c r="AG160" s="54" t="s">
        <v>491</v>
      </c>
      <c r="AH160" s="35">
        <v>72251369</v>
      </c>
      <c r="AI160" s="54" t="s">
        <v>226</v>
      </c>
      <c r="AJ160" s="39"/>
      <c r="AK160" s="39"/>
      <c r="AL160" s="39">
        <v>1</v>
      </c>
      <c r="AM160" s="39"/>
      <c r="AN160" s="39"/>
      <c r="AO160" s="54" t="s">
        <v>145</v>
      </c>
      <c r="AP160" s="39">
        <v>900150067</v>
      </c>
      <c r="AQ160" s="39">
        <v>0</v>
      </c>
      <c r="AR160" s="54" t="s">
        <v>472</v>
      </c>
      <c r="AS160" s="39">
        <v>6557615</v>
      </c>
      <c r="AT160" s="60" t="s">
        <v>78</v>
      </c>
      <c r="AU160" s="48" t="s">
        <v>23</v>
      </c>
    </row>
    <row r="161" spans="1:47" s="59" customFormat="1" ht="84" customHeight="1" x14ac:dyDescent="0.2">
      <c r="A161" s="56" t="s">
        <v>1255</v>
      </c>
      <c r="B161" s="47"/>
      <c r="C161" s="47"/>
      <c r="D161" s="47">
        <v>1</v>
      </c>
      <c r="E161" s="47"/>
      <c r="F161" s="47"/>
      <c r="G161" s="47"/>
      <c r="H161" s="47"/>
      <c r="I161" s="48" t="s">
        <v>1256</v>
      </c>
      <c r="J161" s="49" t="s">
        <v>140</v>
      </c>
      <c r="K161" s="48" t="s">
        <v>181</v>
      </c>
      <c r="L161" s="51" t="s">
        <v>1257</v>
      </c>
      <c r="M161" s="65">
        <v>0</v>
      </c>
      <c r="N161" s="66">
        <v>0</v>
      </c>
      <c r="O161" s="52">
        <v>65000000</v>
      </c>
      <c r="P161" s="65">
        <v>0</v>
      </c>
      <c r="Q161" s="27">
        <f t="shared" si="6"/>
        <v>65000000</v>
      </c>
      <c r="R161" s="27">
        <f t="shared" si="7"/>
        <v>65000000</v>
      </c>
      <c r="S161" s="27">
        <f t="shared" si="8"/>
        <v>65000000</v>
      </c>
      <c r="T161" s="28">
        <v>44727</v>
      </c>
      <c r="U161" s="28">
        <v>44729</v>
      </c>
      <c r="V161" s="28">
        <v>44880</v>
      </c>
      <c r="W161" s="28">
        <v>44880</v>
      </c>
      <c r="X161" s="29">
        <v>51822</v>
      </c>
      <c r="Y161" s="50">
        <v>2916</v>
      </c>
      <c r="Z161" s="50">
        <v>280022</v>
      </c>
      <c r="AA161" s="53">
        <v>44727</v>
      </c>
      <c r="AB161" s="54" t="s">
        <v>1258</v>
      </c>
      <c r="AC161" s="55">
        <v>44728</v>
      </c>
      <c r="AD161" s="57">
        <v>44729</v>
      </c>
      <c r="AE161" s="57" t="s">
        <v>942</v>
      </c>
      <c r="AF161" s="58">
        <v>51871493</v>
      </c>
      <c r="AG161" s="54" t="s">
        <v>491</v>
      </c>
      <c r="AH161" s="35">
        <v>72251369</v>
      </c>
      <c r="AI161" s="54" t="s">
        <v>226</v>
      </c>
      <c r="AJ161" s="39"/>
      <c r="AK161" s="39">
        <v>1</v>
      </c>
      <c r="AL161" s="39"/>
      <c r="AM161" s="39"/>
      <c r="AN161" s="39"/>
      <c r="AO161" s="54" t="s">
        <v>174</v>
      </c>
      <c r="AP161" s="39">
        <v>830024737</v>
      </c>
      <c r="AQ161" s="39">
        <v>4</v>
      </c>
      <c r="AR161" s="54" t="s">
        <v>442</v>
      </c>
      <c r="AS161" s="39">
        <v>8054082</v>
      </c>
      <c r="AT161" s="60" t="s">
        <v>138</v>
      </c>
      <c r="AU161" s="48" t="s">
        <v>23</v>
      </c>
    </row>
    <row r="162" spans="1:47" s="59" customFormat="1" ht="84" customHeight="1" x14ac:dyDescent="0.2">
      <c r="A162" s="56" t="s">
        <v>1259</v>
      </c>
      <c r="B162" s="47"/>
      <c r="C162" s="47"/>
      <c r="D162" s="47">
        <v>1</v>
      </c>
      <c r="E162" s="47"/>
      <c r="F162" s="47"/>
      <c r="G162" s="47"/>
      <c r="H162" s="47"/>
      <c r="I162" s="48" t="s">
        <v>1260</v>
      </c>
      <c r="J162" s="49" t="s">
        <v>140</v>
      </c>
      <c r="K162" s="48" t="s">
        <v>181</v>
      </c>
      <c r="L162" s="51" t="s">
        <v>1261</v>
      </c>
      <c r="M162" s="65">
        <v>0</v>
      </c>
      <c r="N162" s="66">
        <v>0</v>
      </c>
      <c r="O162" s="52">
        <v>7160000</v>
      </c>
      <c r="P162" s="65">
        <v>0</v>
      </c>
      <c r="Q162" s="27">
        <f t="shared" si="6"/>
        <v>7160000</v>
      </c>
      <c r="R162" s="27">
        <f t="shared" si="7"/>
        <v>7160000</v>
      </c>
      <c r="S162" s="27">
        <f t="shared" si="8"/>
        <v>7160000</v>
      </c>
      <c r="T162" s="28">
        <v>44727</v>
      </c>
      <c r="U162" s="28">
        <v>44733</v>
      </c>
      <c r="V162" s="28">
        <v>44880</v>
      </c>
      <c r="W162" s="28">
        <v>44880</v>
      </c>
      <c r="X162" s="29">
        <v>51822</v>
      </c>
      <c r="Y162" s="50">
        <v>2913</v>
      </c>
      <c r="Z162" s="50">
        <v>279722</v>
      </c>
      <c r="AA162" s="53">
        <v>44727</v>
      </c>
      <c r="AB162" s="54" t="s">
        <v>1262</v>
      </c>
      <c r="AC162" s="55">
        <v>44727</v>
      </c>
      <c r="AD162" s="57">
        <v>44733</v>
      </c>
      <c r="AE162" s="57" t="s">
        <v>942</v>
      </c>
      <c r="AF162" s="58">
        <v>51871493</v>
      </c>
      <c r="AG162" s="54" t="s">
        <v>491</v>
      </c>
      <c r="AH162" s="35">
        <v>72251369</v>
      </c>
      <c r="AI162" s="54" t="s">
        <v>226</v>
      </c>
      <c r="AJ162" s="39"/>
      <c r="AK162" s="39">
        <v>1</v>
      </c>
      <c r="AL162" s="39"/>
      <c r="AM162" s="39"/>
      <c r="AN162" s="39"/>
      <c r="AO162" s="54" t="s">
        <v>174</v>
      </c>
      <c r="AP162" s="39">
        <v>830024737</v>
      </c>
      <c r="AQ162" s="39">
        <v>4</v>
      </c>
      <c r="AR162" s="54" t="s">
        <v>442</v>
      </c>
      <c r="AS162" s="39">
        <v>8054082</v>
      </c>
      <c r="AT162" s="60" t="s">
        <v>138</v>
      </c>
      <c r="AU162" s="48" t="s">
        <v>23</v>
      </c>
    </row>
    <row r="163" spans="1:47" s="59" customFormat="1" ht="84" customHeight="1" x14ac:dyDescent="0.2">
      <c r="A163" s="56" t="s">
        <v>1263</v>
      </c>
      <c r="B163" s="47"/>
      <c r="C163" s="47"/>
      <c r="D163" s="47">
        <v>1</v>
      </c>
      <c r="E163" s="47"/>
      <c r="F163" s="47"/>
      <c r="G163" s="47"/>
      <c r="H163" s="47"/>
      <c r="I163" s="48" t="s">
        <v>1260</v>
      </c>
      <c r="J163" s="49" t="s">
        <v>140</v>
      </c>
      <c r="K163" s="48" t="s">
        <v>427</v>
      </c>
      <c r="L163" s="51" t="s">
        <v>1264</v>
      </c>
      <c r="M163" s="65">
        <v>0</v>
      </c>
      <c r="N163" s="66">
        <v>0</v>
      </c>
      <c r="O163" s="52">
        <v>30000000</v>
      </c>
      <c r="P163" s="65">
        <v>0</v>
      </c>
      <c r="Q163" s="27">
        <f t="shared" si="6"/>
        <v>30000000</v>
      </c>
      <c r="R163" s="27">
        <f t="shared" si="7"/>
        <v>30000000</v>
      </c>
      <c r="S163" s="27">
        <f t="shared" si="8"/>
        <v>30000000</v>
      </c>
      <c r="T163" s="28">
        <v>44726</v>
      </c>
      <c r="U163" s="28">
        <v>44733</v>
      </c>
      <c r="V163" s="28">
        <v>44880</v>
      </c>
      <c r="W163" s="28">
        <v>44880</v>
      </c>
      <c r="X163" s="29">
        <v>51822</v>
      </c>
      <c r="Y163" s="50">
        <v>2914</v>
      </c>
      <c r="Z163" s="50">
        <v>279822</v>
      </c>
      <c r="AA163" s="53">
        <v>44727</v>
      </c>
      <c r="AB163" s="54" t="s">
        <v>1265</v>
      </c>
      <c r="AC163" s="55">
        <v>44728</v>
      </c>
      <c r="AD163" s="57">
        <v>44733</v>
      </c>
      <c r="AE163" s="57" t="s">
        <v>942</v>
      </c>
      <c r="AF163" s="58">
        <v>51871493</v>
      </c>
      <c r="AG163" s="54" t="s">
        <v>491</v>
      </c>
      <c r="AH163" s="35">
        <v>72251369</v>
      </c>
      <c r="AI163" s="54" t="s">
        <v>226</v>
      </c>
      <c r="AJ163" s="39"/>
      <c r="AK163" s="39">
        <v>1</v>
      </c>
      <c r="AL163" s="39"/>
      <c r="AM163" s="39"/>
      <c r="AN163" s="39"/>
      <c r="AO163" s="54" t="s">
        <v>1266</v>
      </c>
      <c r="AP163" s="39">
        <v>860044349</v>
      </c>
      <c r="AQ163" s="39">
        <v>4</v>
      </c>
      <c r="AR163" s="54" t="s">
        <v>263</v>
      </c>
      <c r="AS163" s="39">
        <v>6510700</v>
      </c>
      <c r="AT163" s="60" t="s">
        <v>985</v>
      </c>
      <c r="AU163" s="48" t="s">
        <v>23</v>
      </c>
    </row>
    <row r="164" spans="1:47" s="59" customFormat="1" ht="84" customHeight="1" x14ac:dyDescent="0.2">
      <c r="A164" s="56" t="s">
        <v>1267</v>
      </c>
      <c r="B164" s="47"/>
      <c r="C164" s="47"/>
      <c r="D164" s="47">
        <v>1</v>
      </c>
      <c r="E164" s="47"/>
      <c r="F164" s="47"/>
      <c r="G164" s="47"/>
      <c r="H164" s="47"/>
      <c r="I164" s="48" t="s">
        <v>1260</v>
      </c>
      <c r="J164" s="49" t="s">
        <v>140</v>
      </c>
      <c r="K164" s="48" t="s">
        <v>1268</v>
      </c>
      <c r="L164" s="51" t="s">
        <v>1269</v>
      </c>
      <c r="M164" s="65">
        <v>0</v>
      </c>
      <c r="N164" s="66">
        <v>0</v>
      </c>
      <c r="O164" s="52">
        <v>16185000</v>
      </c>
      <c r="P164" s="65">
        <v>0</v>
      </c>
      <c r="Q164" s="27">
        <f t="shared" si="6"/>
        <v>16185000</v>
      </c>
      <c r="R164" s="27">
        <f t="shared" si="7"/>
        <v>16185000</v>
      </c>
      <c r="S164" s="27">
        <f t="shared" si="8"/>
        <v>16185000</v>
      </c>
      <c r="T164" s="28">
        <v>44726</v>
      </c>
      <c r="U164" s="28">
        <v>44733</v>
      </c>
      <c r="V164" s="28">
        <v>44880</v>
      </c>
      <c r="W164" s="28">
        <v>44880</v>
      </c>
      <c r="X164" s="29">
        <v>51822</v>
      </c>
      <c r="Y164" s="50">
        <v>2915</v>
      </c>
      <c r="Z164" s="50">
        <v>279922</v>
      </c>
      <c r="AA164" s="53">
        <v>44727</v>
      </c>
      <c r="AB164" s="54" t="s">
        <v>1270</v>
      </c>
      <c r="AC164" s="55">
        <v>44729</v>
      </c>
      <c r="AD164" s="57">
        <v>44733</v>
      </c>
      <c r="AE164" s="57" t="s">
        <v>942</v>
      </c>
      <c r="AF164" s="58">
        <v>51871493</v>
      </c>
      <c r="AG164" s="54" t="s">
        <v>491</v>
      </c>
      <c r="AH164" s="35">
        <v>72251369</v>
      </c>
      <c r="AI164" s="54" t="s">
        <v>226</v>
      </c>
      <c r="AJ164" s="39"/>
      <c r="AK164" s="39">
        <v>1</v>
      </c>
      <c r="AL164" s="39"/>
      <c r="AM164" s="39"/>
      <c r="AN164" s="39"/>
      <c r="AO164" s="54" t="s">
        <v>212</v>
      </c>
      <c r="AP164" s="39">
        <v>900542229</v>
      </c>
      <c r="AQ164" s="39">
        <v>1</v>
      </c>
      <c r="AR164" s="54" t="s">
        <v>213</v>
      </c>
      <c r="AS164" s="39">
        <v>8985371</v>
      </c>
      <c r="AT164" s="60" t="s">
        <v>110</v>
      </c>
      <c r="AU164" s="48" t="s">
        <v>23</v>
      </c>
    </row>
    <row r="165" spans="1:47" s="59" customFormat="1" ht="84" customHeight="1" x14ac:dyDescent="0.2">
      <c r="A165" s="56" t="s">
        <v>1339</v>
      </c>
      <c r="B165" s="47"/>
      <c r="C165" s="47"/>
      <c r="D165" s="47">
        <v>1</v>
      </c>
      <c r="E165" s="47"/>
      <c r="F165" s="47"/>
      <c r="G165" s="47"/>
      <c r="H165" s="47"/>
      <c r="I165" s="48" t="s">
        <v>1340</v>
      </c>
      <c r="J165" s="49" t="s">
        <v>140</v>
      </c>
      <c r="K165" s="48" t="s">
        <v>107</v>
      </c>
      <c r="L165" s="51" t="s">
        <v>1341</v>
      </c>
      <c r="M165" s="65">
        <v>0</v>
      </c>
      <c r="N165" s="66">
        <v>0</v>
      </c>
      <c r="O165" s="52">
        <v>62342000</v>
      </c>
      <c r="P165" s="65">
        <v>0</v>
      </c>
      <c r="Q165" s="27">
        <f t="shared" si="6"/>
        <v>62342000</v>
      </c>
      <c r="R165" s="27">
        <f t="shared" si="7"/>
        <v>62342000</v>
      </c>
      <c r="S165" s="27">
        <f t="shared" si="8"/>
        <v>62342000</v>
      </c>
      <c r="T165" s="28">
        <v>44733</v>
      </c>
      <c r="U165" s="28">
        <v>44749</v>
      </c>
      <c r="V165" s="28">
        <v>44880</v>
      </c>
      <c r="W165" s="28">
        <v>44880</v>
      </c>
      <c r="X165" s="29">
        <v>51822</v>
      </c>
      <c r="Y165" s="50">
        <v>2973</v>
      </c>
      <c r="Z165" s="50">
        <v>286622</v>
      </c>
      <c r="AA165" s="53">
        <v>44735</v>
      </c>
      <c r="AB165" s="54" t="s">
        <v>1342</v>
      </c>
      <c r="AC165" s="55">
        <v>44747</v>
      </c>
      <c r="AD165" s="57">
        <v>44749</v>
      </c>
      <c r="AE165" s="57" t="s">
        <v>942</v>
      </c>
      <c r="AF165" s="58">
        <v>51871493</v>
      </c>
      <c r="AG165" s="54" t="s">
        <v>491</v>
      </c>
      <c r="AH165" s="35">
        <v>72251369</v>
      </c>
      <c r="AI165" s="54" t="s">
        <v>226</v>
      </c>
      <c r="AJ165" s="39"/>
      <c r="AK165" s="39">
        <v>1</v>
      </c>
      <c r="AL165" s="39"/>
      <c r="AM165" s="39"/>
      <c r="AN165" s="39"/>
      <c r="AO165" s="54" t="s">
        <v>842</v>
      </c>
      <c r="AP165" s="39">
        <v>860020309</v>
      </c>
      <c r="AQ165" s="39"/>
      <c r="AR165" s="54" t="s">
        <v>264</v>
      </c>
      <c r="AS165" s="39">
        <v>7566060</v>
      </c>
      <c r="AT165" s="60" t="s">
        <v>108</v>
      </c>
      <c r="AU165" s="48" t="s">
        <v>23</v>
      </c>
    </row>
    <row r="166" spans="1:47" s="59" customFormat="1" ht="84" customHeight="1" x14ac:dyDescent="0.2">
      <c r="A166" s="56" t="s">
        <v>1271</v>
      </c>
      <c r="B166" s="47"/>
      <c r="C166" s="47"/>
      <c r="D166" s="47">
        <v>1</v>
      </c>
      <c r="E166" s="47"/>
      <c r="F166" s="47"/>
      <c r="G166" s="47"/>
      <c r="H166" s="47"/>
      <c r="I166" s="48" t="s">
        <v>1272</v>
      </c>
      <c r="J166" s="49" t="s">
        <v>744</v>
      </c>
      <c r="K166" s="48" t="s">
        <v>1273</v>
      </c>
      <c r="L166" s="51" t="s">
        <v>1274</v>
      </c>
      <c r="M166" s="65">
        <v>0</v>
      </c>
      <c r="N166" s="66">
        <v>0</v>
      </c>
      <c r="O166" s="52">
        <v>19992000</v>
      </c>
      <c r="P166" s="65">
        <v>0</v>
      </c>
      <c r="Q166" s="27">
        <f t="shared" si="6"/>
        <v>19992000</v>
      </c>
      <c r="R166" s="27">
        <f t="shared" si="7"/>
        <v>19992000</v>
      </c>
      <c r="S166" s="27">
        <f t="shared" si="8"/>
        <v>19992000</v>
      </c>
      <c r="T166" s="28">
        <v>44727</v>
      </c>
      <c r="U166" s="28">
        <v>44734</v>
      </c>
      <c r="V166" s="28">
        <v>44834</v>
      </c>
      <c r="W166" s="28">
        <v>44834</v>
      </c>
      <c r="X166" s="29">
        <v>44122</v>
      </c>
      <c r="Y166" s="50">
        <v>2951</v>
      </c>
      <c r="Z166" s="50">
        <v>283822</v>
      </c>
      <c r="AA166" s="53">
        <v>44729</v>
      </c>
      <c r="AB166" s="54" t="s">
        <v>1275</v>
      </c>
      <c r="AC166" s="55">
        <v>44733</v>
      </c>
      <c r="AD166" s="57">
        <v>44734</v>
      </c>
      <c r="AE166" s="57" t="s">
        <v>328</v>
      </c>
      <c r="AF166" s="58">
        <v>40366987</v>
      </c>
      <c r="AG166" s="54" t="s">
        <v>491</v>
      </c>
      <c r="AH166" s="35">
        <v>72251369</v>
      </c>
      <c r="AI166" s="54" t="s">
        <v>226</v>
      </c>
      <c r="AJ166" s="39"/>
      <c r="AK166" s="39"/>
      <c r="AL166" s="39"/>
      <c r="AM166" s="39"/>
      <c r="AN166" s="39">
        <v>1</v>
      </c>
      <c r="AO166" s="54" t="s">
        <v>329</v>
      </c>
      <c r="AP166" s="39">
        <v>800036678</v>
      </c>
      <c r="AQ166" s="39">
        <v>0</v>
      </c>
      <c r="AR166" s="54" t="s">
        <v>330</v>
      </c>
      <c r="AS166" s="39">
        <v>2841318</v>
      </c>
      <c r="AT166" s="60" t="s">
        <v>331</v>
      </c>
      <c r="AU166" s="48" t="s">
        <v>23</v>
      </c>
    </row>
    <row r="167" spans="1:47" s="59" customFormat="1" ht="84" customHeight="1" x14ac:dyDescent="0.2">
      <c r="A167" s="56" t="s">
        <v>1276</v>
      </c>
      <c r="B167" s="47"/>
      <c r="C167" s="47"/>
      <c r="D167" s="47">
        <v>1</v>
      </c>
      <c r="E167" s="47"/>
      <c r="F167" s="47"/>
      <c r="G167" s="47"/>
      <c r="H167" s="47"/>
      <c r="I167" s="48" t="s">
        <v>1277</v>
      </c>
      <c r="J167" s="49" t="s">
        <v>744</v>
      </c>
      <c r="K167" s="48" t="s">
        <v>1278</v>
      </c>
      <c r="L167" s="51" t="s">
        <v>1279</v>
      </c>
      <c r="M167" s="65">
        <v>0</v>
      </c>
      <c r="N167" s="66">
        <v>0</v>
      </c>
      <c r="O167" s="52">
        <v>44979000</v>
      </c>
      <c r="P167" s="65">
        <v>0</v>
      </c>
      <c r="Q167" s="27">
        <f t="shared" si="6"/>
        <v>44979000</v>
      </c>
      <c r="R167" s="27">
        <f t="shared" si="7"/>
        <v>44979000</v>
      </c>
      <c r="S167" s="27">
        <f t="shared" si="8"/>
        <v>44979000</v>
      </c>
      <c r="T167" s="28">
        <v>44726</v>
      </c>
      <c r="U167" s="28">
        <v>44734</v>
      </c>
      <c r="V167" s="28">
        <v>44773</v>
      </c>
      <c r="W167" s="28">
        <v>44773</v>
      </c>
      <c r="X167" s="29">
        <v>71422</v>
      </c>
      <c r="Y167" s="50">
        <v>2930</v>
      </c>
      <c r="Z167" s="50">
        <v>281922</v>
      </c>
      <c r="AA167" s="53">
        <v>44728</v>
      </c>
      <c r="AB167" s="54" t="s">
        <v>1280</v>
      </c>
      <c r="AC167" s="55">
        <v>44727</v>
      </c>
      <c r="AD167" s="57">
        <v>44734</v>
      </c>
      <c r="AE167" s="57" t="s">
        <v>720</v>
      </c>
      <c r="AF167" s="58">
        <v>52171775</v>
      </c>
      <c r="AG167" s="54" t="s">
        <v>491</v>
      </c>
      <c r="AH167" s="35">
        <v>72251369</v>
      </c>
      <c r="AI167" s="54" t="s">
        <v>226</v>
      </c>
      <c r="AJ167" s="39"/>
      <c r="AK167" s="39"/>
      <c r="AL167" s="39">
        <v>1</v>
      </c>
      <c r="AM167" s="39"/>
      <c r="AN167" s="39"/>
      <c r="AO167" s="54" t="s">
        <v>1281</v>
      </c>
      <c r="AP167" s="39">
        <v>900561410</v>
      </c>
      <c r="AQ167" s="39">
        <v>8</v>
      </c>
      <c r="AR167" s="54" t="s">
        <v>1282</v>
      </c>
      <c r="AS167" s="39">
        <v>7449141</v>
      </c>
      <c r="AT167" s="60" t="s">
        <v>1283</v>
      </c>
      <c r="AU167" s="48" t="s">
        <v>23</v>
      </c>
    </row>
    <row r="168" spans="1:47" s="59" customFormat="1" ht="84" customHeight="1" x14ac:dyDescent="0.2">
      <c r="A168" s="56" t="s">
        <v>1366</v>
      </c>
      <c r="B168" s="47"/>
      <c r="C168" s="47"/>
      <c r="D168" s="47">
        <v>1</v>
      </c>
      <c r="E168" s="47"/>
      <c r="F168" s="47"/>
      <c r="G168" s="47"/>
      <c r="H168" s="47"/>
      <c r="I168" s="48" t="s">
        <v>1367</v>
      </c>
      <c r="J168" s="49" t="s">
        <v>140</v>
      </c>
      <c r="K168" s="48" t="s">
        <v>370</v>
      </c>
      <c r="L168" s="51" t="s">
        <v>441</v>
      </c>
      <c r="M168" s="65">
        <v>0</v>
      </c>
      <c r="N168" s="66">
        <v>0</v>
      </c>
      <c r="O168" s="52">
        <v>25000000</v>
      </c>
      <c r="P168" s="65">
        <v>0</v>
      </c>
      <c r="Q168" s="27">
        <f t="shared" si="6"/>
        <v>25000000</v>
      </c>
      <c r="R168" s="27">
        <f t="shared" si="7"/>
        <v>25000000</v>
      </c>
      <c r="S168" s="27">
        <f t="shared" si="8"/>
        <v>25000000</v>
      </c>
      <c r="T168" s="28">
        <v>44727</v>
      </c>
      <c r="U168" s="28">
        <v>44749</v>
      </c>
      <c r="V168" s="28">
        <v>44910</v>
      </c>
      <c r="W168" s="28">
        <v>44910</v>
      </c>
      <c r="X168" s="29">
        <v>78122</v>
      </c>
      <c r="Y168" s="50">
        <v>2910</v>
      </c>
      <c r="Z168" s="50">
        <v>279622</v>
      </c>
      <c r="AA168" s="53">
        <v>44727</v>
      </c>
      <c r="AB168" s="54" t="s">
        <v>1368</v>
      </c>
      <c r="AC168" s="55">
        <v>44743</v>
      </c>
      <c r="AD168" s="57">
        <v>44749</v>
      </c>
      <c r="AE168" s="57" t="s">
        <v>371</v>
      </c>
      <c r="AF168" s="58">
        <v>79430181</v>
      </c>
      <c r="AG168" s="54" t="s">
        <v>491</v>
      </c>
      <c r="AH168" s="35">
        <v>72251369</v>
      </c>
      <c r="AI168" s="54" t="s">
        <v>226</v>
      </c>
      <c r="AJ168" s="39"/>
      <c r="AK168" s="39"/>
      <c r="AL168" s="39">
        <v>1</v>
      </c>
      <c r="AM168" s="39"/>
      <c r="AN168" s="39"/>
      <c r="AO168" s="54" t="s">
        <v>177</v>
      </c>
      <c r="AP168" s="39">
        <v>900343346</v>
      </c>
      <c r="AQ168" s="39">
        <v>1</v>
      </c>
      <c r="AR168" s="54" t="s">
        <v>209</v>
      </c>
      <c r="AS168" s="39">
        <v>8125007</v>
      </c>
      <c r="AT168" s="60" t="s">
        <v>90</v>
      </c>
      <c r="AU168" s="48" t="s">
        <v>23</v>
      </c>
    </row>
    <row r="169" spans="1:47" s="59" customFormat="1" ht="84" customHeight="1" x14ac:dyDescent="0.2">
      <c r="A169" s="56" t="s">
        <v>1284</v>
      </c>
      <c r="B169" s="47"/>
      <c r="C169" s="47"/>
      <c r="D169" s="47">
        <v>1</v>
      </c>
      <c r="E169" s="47"/>
      <c r="F169" s="47"/>
      <c r="G169" s="47"/>
      <c r="H169" s="47"/>
      <c r="I169" s="48" t="s">
        <v>1285</v>
      </c>
      <c r="J169" s="49" t="s">
        <v>140</v>
      </c>
      <c r="K169" s="48" t="s">
        <v>426</v>
      </c>
      <c r="L169" s="51" t="s">
        <v>1286</v>
      </c>
      <c r="M169" s="65">
        <v>0</v>
      </c>
      <c r="N169" s="66">
        <v>0</v>
      </c>
      <c r="O169" s="52">
        <v>11840500</v>
      </c>
      <c r="P169" s="65">
        <v>0</v>
      </c>
      <c r="Q169" s="27">
        <f t="shared" si="6"/>
        <v>11840500</v>
      </c>
      <c r="R169" s="27">
        <f t="shared" si="7"/>
        <v>11840500</v>
      </c>
      <c r="S169" s="27">
        <f t="shared" si="8"/>
        <v>11840500</v>
      </c>
      <c r="T169" s="28">
        <v>44733</v>
      </c>
      <c r="U169" s="28">
        <v>44736</v>
      </c>
      <c r="V169" s="28">
        <v>44910</v>
      </c>
      <c r="W169" s="28">
        <v>44910</v>
      </c>
      <c r="X169" s="29">
        <v>68222</v>
      </c>
      <c r="Y169" s="50">
        <v>2965</v>
      </c>
      <c r="Z169" s="50">
        <v>284722</v>
      </c>
      <c r="AA169" s="53">
        <v>44734</v>
      </c>
      <c r="AB169" s="54" t="s">
        <v>1287</v>
      </c>
      <c r="AC169" s="55">
        <v>44735</v>
      </c>
      <c r="AD169" s="57">
        <v>44736</v>
      </c>
      <c r="AE169" s="57" t="s">
        <v>942</v>
      </c>
      <c r="AF169" s="58">
        <v>51871493</v>
      </c>
      <c r="AG169" s="54" t="s">
        <v>491</v>
      </c>
      <c r="AH169" s="35">
        <v>72251369</v>
      </c>
      <c r="AI169" s="54" t="s">
        <v>226</v>
      </c>
      <c r="AJ169" s="39"/>
      <c r="AK169" s="39">
        <v>1</v>
      </c>
      <c r="AL169" s="39"/>
      <c r="AM169" s="39"/>
      <c r="AN169" s="39"/>
      <c r="AO169" s="54" t="s">
        <v>470</v>
      </c>
      <c r="AP169" s="39">
        <v>860001130</v>
      </c>
      <c r="AQ169" s="39">
        <v>4</v>
      </c>
      <c r="AR169" s="54" t="s">
        <v>318</v>
      </c>
      <c r="AS169" s="39">
        <v>7477836</v>
      </c>
      <c r="AT169" s="60" t="s">
        <v>57</v>
      </c>
      <c r="AU169" s="48" t="s">
        <v>23</v>
      </c>
    </row>
    <row r="170" spans="1:47" s="59" customFormat="1" ht="84" customHeight="1" x14ac:dyDescent="0.2">
      <c r="A170" s="56" t="s">
        <v>1288</v>
      </c>
      <c r="B170" s="47"/>
      <c r="C170" s="47"/>
      <c r="D170" s="47">
        <v>1</v>
      </c>
      <c r="E170" s="47"/>
      <c r="F170" s="47"/>
      <c r="G170" s="47"/>
      <c r="H170" s="47"/>
      <c r="I170" s="48" t="s">
        <v>1289</v>
      </c>
      <c r="J170" s="49" t="s">
        <v>140</v>
      </c>
      <c r="K170" s="48" t="s">
        <v>1290</v>
      </c>
      <c r="L170" s="51" t="s">
        <v>1291</v>
      </c>
      <c r="M170" s="65">
        <v>0</v>
      </c>
      <c r="N170" s="66">
        <v>0</v>
      </c>
      <c r="O170" s="52">
        <v>12000000</v>
      </c>
      <c r="P170" s="65">
        <v>0</v>
      </c>
      <c r="Q170" s="27">
        <f t="shared" si="6"/>
        <v>12000000</v>
      </c>
      <c r="R170" s="27">
        <f t="shared" si="7"/>
        <v>12000000</v>
      </c>
      <c r="S170" s="27">
        <f t="shared" si="8"/>
        <v>12000000</v>
      </c>
      <c r="T170" s="28">
        <v>44735</v>
      </c>
      <c r="U170" s="28">
        <v>44742</v>
      </c>
      <c r="V170" s="28">
        <v>44910</v>
      </c>
      <c r="W170" s="28">
        <v>44910</v>
      </c>
      <c r="X170" s="29">
        <v>68622</v>
      </c>
      <c r="Y170" s="50">
        <v>2996</v>
      </c>
      <c r="Z170" s="50">
        <v>288222</v>
      </c>
      <c r="AA170" s="53">
        <v>44736</v>
      </c>
      <c r="AB170" s="54" t="s">
        <v>1292</v>
      </c>
      <c r="AC170" s="55">
        <v>44741</v>
      </c>
      <c r="AD170" s="57">
        <v>44742</v>
      </c>
      <c r="AE170" s="57" t="s">
        <v>942</v>
      </c>
      <c r="AF170" s="58">
        <v>51871493</v>
      </c>
      <c r="AG170" s="54" t="s">
        <v>491</v>
      </c>
      <c r="AH170" s="35">
        <v>72251369</v>
      </c>
      <c r="AI170" s="54" t="s">
        <v>226</v>
      </c>
      <c r="AJ170" s="39"/>
      <c r="AK170" s="39">
        <v>1</v>
      </c>
      <c r="AL170" s="39"/>
      <c r="AM170" s="39"/>
      <c r="AN170" s="39"/>
      <c r="AO170" s="54" t="s">
        <v>147</v>
      </c>
      <c r="AP170" s="39">
        <v>900824186</v>
      </c>
      <c r="AQ170" s="39">
        <v>2</v>
      </c>
      <c r="AR170" s="54" t="s">
        <v>148</v>
      </c>
      <c r="AS170" s="39">
        <v>2181212</v>
      </c>
      <c r="AT170" s="60" t="s">
        <v>149</v>
      </c>
      <c r="AU170" s="48" t="s">
        <v>23</v>
      </c>
    </row>
    <row r="171" spans="1:47" s="59" customFormat="1" ht="84" customHeight="1" x14ac:dyDescent="0.2">
      <c r="A171" s="56" t="s">
        <v>1293</v>
      </c>
      <c r="B171" s="47"/>
      <c r="C171" s="47"/>
      <c r="D171" s="47">
        <v>1</v>
      </c>
      <c r="E171" s="47"/>
      <c r="F171" s="47"/>
      <c r="G171" s="47"/>
      <c r="H171" s="47"/>
      <c r="I171" s="48" t="s">
        <v>1289</v>
      </c>
      <c r="J171" s="49" t="s">
        <v>140</v>
      </c>
      <c r="K171" s="48" t="s">
        <v>450</v>
      </c>
      <c r="L171" s="51" t="s">
        <v>1294</v>
      </c>
      <c r="M171" s="65">
        <v>0</v>
      </c>
      <c r="N171" s="66">
        <v>0</v>
      </c>
      <c r="O171" s="52">
        <v>17637780</v>
      </c>
      <c r="P171" s="65">
        <v>0</v>
      </c>
      <c r="Q171" s="27">
        <f t="shared" si="6"/>
        <v>17637780</v>
      </c>
      <c r="R171" s="27">
        <f t="shared" si="7"/>
        <v>17637780</v>
      </c>
      <c r="S171" s="27">
        <f t="shared" si="8"/>
        <v>17637780</v>
      </c>
      <c r="T171" s="28">
        <v>44729</v>
      </c>
      <c r="U171" s="28">
        <v>44736</v>
      </c>
      <c r="V171" s="28">
        <v>44910</v>
      </c>
      <c r="W171" s="28">
        <v>44910</v>
      </c>
      <c r="X171" s="29">
        <v>68622</v>
      </c>
      <c r="Y171" s="50">
        <v>2955</v>
      </c>
      <c r="Z171" s="50">
        <v>284122</v>
      </c>
      <c r="AA171" s="53">
        <v>44733</v>
      </c>
      <c r="AB171" s="54" t="s">
        <v>1295</v>
      </c>
      <c r="AC171" s="55">
        <v>44727</v>
      </c>
      <c r="AD171" s="57">
        <v>44736</v>
      </c>
      <c r="AE171" s="57" t="s">
        <v>942</v>
      </c>
      <c r="AF171" s="58">
        <v>51871493</v>
      </c>
      <c r="AG171" s="54" t="s">
        <v>491</v>
      </c>
      <c r="AH171" s="35">
        <v>72251369</v>
      </c>
      <c r="AI171" s="54" t="s">
        <v>226</v>
      </c>
      <c r="AJ171" s="39"/>
      <c r="AK171" s="39">
        <v>1</v>
      </c>
      <c r="AL171" s="39"/>
      <c r="AM171" s="39"/>
      <c r="AN171" s="39"/>
      <c r="AO171" s="54" t="s">
        <v>79</v>
      </c>
      <c r="AP171" s="39">
        <v>811030191</v>
      </c>
      <c r="AQ171" s="39">
        <v>9</v>
      </c>
      <c r="AR171" s="54" t="s">
        <v>210</v>
      </c>
      <c r="AS171" s="39">
        <v>4441177</v>
      </c>
      <c r="AT171" s="60" t="s">
        <v>80</v>
      </c>
      <c r="AU171" s="48" t="s">
        <v>23</v>
      </c>
    </row>
    <row r="172" spans="1:47" s="59" customFormat="1" ht="84" customHeight="1" x14ac:dyDescent="0.2">
      <c r="A172" s="56" t="s">
        <v>1296</v>
      </c>
      <c r="B172" s="47"/>
      <c r="C172" s="47"/>
      <c r="D172" s="47">
        <v>1</v>
      </c>
      <c r="E172" s="47"/>
      <c r="F172" s="47"/>
      <c r="G172" s="47"/>
      <c r="H172" s="47"/>
      <c r="I172" s="48" t="s">
        <v>1289</v>
      </c>
      <c r="J172" s="49" t="s">
        <v>140</v>
      </c>
      <c r="K172" s="48" t="s">
        <v>292</v>
      </c>
      <c r="L172" s="51" t="s">
        <v>1297</v>
      </c>
      <c r="M172" s="65">
        <v>0</v>
      </c>
      <c r="N172" s="66">
        <v>0</v>
      </c>
      <c r="O172" s="52">
        <v>23120525</v>
      </c>
      <c r="P172" s="65">
        <v>0</v>
      </c>
      <c r="Q172" s="27">
        <f t="shared" si="6"/>
        <v>23120525</v>
      </c>
      <c r="R172" s="27">
        <f t="shared" si="7"/>
        <v>23120525</v>
      </c>
      <c r="S172" s="27">
        <f t="shared" si="8"/>
        <v>23120525</v>
      </c>
      <c r="T172" s="28">
        <v>44733</v>
      </c>
      <c r="U172" s="28">
        <v>44735</v>
      </c>
      <c r="V172" s="28">
        <v>44910</v>
      </c>
      <c r="W172" s="28">
        <v>44910</v>
      </c>
      <c r="X172" s="29">
        <v>68622</v>
      </c>
      <c r="Y172" s="50">
        <v>2969</v>
      </c>
      <c r="Z172" s="50">
        <v>285222</v>
      </c>
      <c r="AA172" s="53">
        <v>44734</v>
      </c>
      <c r="AB172" s="54" t="s">
        <v>1298</v>
      </c>
      <c r="AC172" s="55">
        <v>44734</v>
      </c>
      <c r="AD172" s="57">
        <v>44735</v>
      </c>
      <c r="AE172" s="57" t="s">
        <v>942</v>
      </c>
      <c r="AF172" s="58">
        <v>51871493</v>
      </c>
      <c r="AG172" s="54" t="s">
        <v>491</v>
      </c>
      <c r="AH172" s="35">
        <v>72251369</v>
      </c>
      <c r="AI172" s="54" t="s">
        <v>226</v>
      </c>
      <c r="AJ172" s="39"/>
      <c r="AK172" s="39">
        <v>1</v>
      </c>
      <c r="AL172" s="39"/>
      <c r="AM172" s="39"/>
      <c r="AN172" s="39"/>
      <c r="AO172" s="54" t="s">
        <v>61</v>
      </c>
      <c r="AP172" s="39">
        <v>830004892</v>
      </c>
      <c r="AQ172" s="39">
        <v>2</v>
      </c>
      <c r="AR172" s="54" t="s">
        <v>1299</v>
      </c>
      <c r="AS172" s="39">
        <v>7568787</v>
      </c>
      <c r="AT172" s="60" t="s">
        <v>62</v>
      </c>
      <c r="AU172" s="48" t="s">
        <v>23</v>
      </c>
    </row>
    <row r="173" spans="1:47" s="59" customFormat="1" ht="84" customHeight="1" x14ac:dyDescent="0.2">
      <c r="A173" s="56" t="s">
        <v>1300</v>
      </c>
      <c r="B173" s="47"/>
      <c r="C173" s="47"/>
      <c r="D173" s="47">
        <v>1</v>
      </c>
      <c r="E173" s="47"/>
      <c r="F173" s="47"/>
      <c r="G173" s="47"/>
      <c r="H173" s="47"/>
      <c r="I173" s="48" t="s">
        <v>1301</v>
      </c>
      <c r="J173" s="49" t="s">
        <v>140</v>
      </c>
      <c r="K173" s="48" t="s">
        <v>164</v>
      </c>
      <c r="L173" s="51" t="s">
        <v>1302</v>
      </c>
      <c r="M173" s="65">
        <v>0</v>
      </c>
      <c r="N173" s="66">
        <v>0</v>
      </c>
      <c r="O173" s="52">
        <v>24613328</v>
      </c>
      <c r="P173" s="65">
        <v>0</v>
      </c>
      <c r="Q173" s="27">
        <f t="shared" si="6"/>
        <v>24613328</v>
      </c>
      <c r="R173" s="27">
        <f t="shared" si="7"/>
        <v>24613328</v>
      </c>
      <c r="S173" s="27">
        <f t="shared" si="8"/>
        <v>24613328</v>
      </c>
      <c r="T173" s="28">
        <v>44729</v>
      </c>
      <c r="U173" s="28">
        <v>44735</v>
      </c>
      <c r="V173" s="28">
        <v>44910</v>
      </c>
      <c r="W173" s="28">
        <v>44910</v>
      </c>
      <c r="X173" s="29">
        <v>68522</v>
      </c>
      <c r="Y173" s="50">
        <v>2954</v>
      </c>
      <c r="Z173" s="50">
        <v>284022</v>
      </c>
      <c r="AA173" s="53">
        <v>44733</v>
      </c>
      <c r="AB173" s="54" t="s">
        <v>1303</v>
      </c>
      <c r="AC173" s="55">
        <v>44735</v>
      </c>
      <c r="AD173" s="57">
        <v>44735</v>
      </c>
      <c r="AE173" s="57" t="s">
        <v>942</v>
      </c>
      <c r="AF173" s="58">
        <v>51871493</v>
      </c>
      <c r="AG173" s="54" t="s">
        <v>491</v>
      </c>
      <c r="AH173" s="35">
        <v>72251369</v>
      </c>
      <c r="AI173" s="54" t="s">
        <v>226</v>
      </c>
      <c r="AJ173" s="39"/>
      <c r="AK173" s="39">
        <v>1</v>
      </c>
      <c r="AL173" s="39"/>
      <c r="AM173" s="39"/>
      <c r="AN173" s="39"/>
      <c r="AO173" s="54" t="s">
        <v>362</v>
      </c>
      <c r="AP173" s="39">
        <v>900169174</v>
      </c>
      <c r="AQ173" s="39">
        <v>4</v>
      </c>
      <c r="AR173" s="54" t="s">
        <v>363</v>
      </c>
      <c r="AS173" s="39">
        <v>5897515</v>
      </c>
      <c r="AT173" s="60" t="s">
        <v>364</v>
      </c>
      <c r="AU173" s="48" t="s">
        <v>23</v>
      </c>
    </row>
    <row r="174" spans="1:47" s="59" customFormat="1" ht="84" customHeight="1" x14ac:dyDescent="0.2">
      <c r="A174" s="56" t="s">
        <v>1362</v>
      </c>
      <c r="B174" s="47"/>
      <c r="C174" s="47"/>
      <c r="D174" s="47">
        <v>1</v>
      </c>
      <c r="E174" s="47"/>
      <c r="F174" s="47"/>
      <c r="G174" s="47"/>
      <c r="H174" s="47"/>
      <c r="I174" s="48" t="s">
        <v>1363</v>
      </c>
      <c r="J174" s="49" t="s">
        <v>744</v>
      </c>
      <c r="K174" s="48" t="s">
        <v>292</v>
      </c>
      <c r="L174" s="51" t="s">
        <v>1364</v>
      </c>
      <c r="M174" s="65">
        <v>0</v>
      </c>
      <c r="N174" s="66">
        <v>0</v>
      </c>
      <c r="O174" s="52">
        <v>35356000</v>
      </c>
      <c r="P174" s="65">
        <v>0</v>
      </c>
      <c r="Q174" s="27">
        <f t="shared" si="6"/>
        <v>35356000</v>
      </c>
      <c r="R174" s="27">
        <f t="shared" si="7"/>
        <v>35356000</v>
      </c>
      <c r="S174" s="27">
        <f t="shared" si="8"/>
        <v>35356000</v>
      </c>
      <c r="T174" s="28">
        <v>44729</v>
      </c>
      <c r="U174" s="28">
        <v>44749</v>
      </c>
      <c r="V174" s="28">
        <v>44834</v>
      </c>
      <c r="W174" s="28">
        <v>44834</v>
      </c>
      <c r="X174" s="29">
        <v>43922</v>
      </c>
      <c r="Y174" s="50">
        <v>2981</v>
      </c>
      <c r="Z174" s="50">
        <v>286722</v>
      </c>
      <c r="AA174" s="53">
        <v>44735</v>
      </c>
      <c r="AB174" s="54" t="s">
        <v>1365</v>
      </c>
      <c r="AC174" s="55">
        <v>44741</v>
      </c>
      <c r="AD174" s="57">
        <v>44749</v>
      </c>
      <c r="AE174" s="57" t="s">
        <v>306</v>
      </c>
      <c r="AF174" s="58">
        <v>79406053</v>
      </c>
      <c r="AG174" s="54" t="s">
        <v>491</v>
      </c>
      <c r="AH174" s="35">
        <v>72251369</v>
      </c>
      <c r="AI174" s="54" t="s">
        <v>226</v>
      </c>
      <c r="AJ174" s="39"/>
      <c r="AK174" s="39"/>
      <c r="AL174" s="39">
        <v>1</v>
      </c>
      <c r="AM174" s="39"/>
      <c r="AN174" s="39"/>
      <c r="AO174" s="54" t="s">
        <v>61</v>
      </c>
      <c r="AP174" s="39">
        <v>830004892</v>
      </c>
      <c r="AQ174" s="39">
        <v>2</v>
      </c>
      <c r="AR174" s="54" t="s">
        <v>1299</v>
      </c>
      <c r="AS174" s="39">
        <v>7568787</v>
      </c>
      <c r="AT174" s="60" t="s">
        <v>62</v>
      </c>
      <c r="AU174" s="48" t="s">
        <v>23</v>
      </c>
    </row>
    <row r="175" spans="1:47" s="59" customFormat="1" ht="84" customHeight="1" x14ac:dyDescent="0.2">
      <c r="A175" s="56" t="s">
        <v>1304</v>
      </c>
      <c r="B175" s="47"/>
      <c r="C175" s="47"/>
      <c r="D175" s="47"/>
      <c r="E175" s="47">
        <v>1</v>
      </c>
      <c r="F175" s="47"/>
      <c r="G175" s="47"/>
      <c r="H175" s="47"/>
      <c r="I175" s="48" t="s">
        <v>856</v>
      </c>
      <c r="J175" s="49" t="s">
        <v>744</v>
      </c>
      <c r="K175" s="48" t="s">
        <v>73</v>
      </c>
      <c r="L175" s="51" t="s">
        <v>1305</v>
      </c>
      <c r="M175" s="65">
        <v>0</v>
      </c>
      <c r="N175" s="66">
        <v>0</v>
      </c>
      <c r="O175" s="52">
        <v>110384971.2</v>
      </c>
      <c r="P175" s="65">
        <v>0</v>
      </c>
      <c r="Q175" s="27">
        <f t="shared" si="6"/>
        <v>110384971.2</v>
      </c>
      <c r="R175" s="27">
        <f t="shared" si="7"/>
        <v>110384971.2</v>
      </c>
      <c r="S175" s="27">
        <f t="shared" si="8"/>
        <v>110384971.2</v>
      </c>
      <c r="T175" s="28">
        <v>44729</v>
      </c>
      <c r="U175" s="28">
        <v>44740</v>
      </c>
      <c r="V175" s="28">
        <v>44803</v>
      </c>
      <c r="W175" s="28">
        <v>44803</v>
      </c>
      <c r="X175" s="29">
        <v>65422</v>
      </c>
      <c r="Y175" s="50">
        <v>2945</v>
      </c>
      <c r="Z175" s="50">
        <v>283122</v>
      </c>
      <c r="AA175" s="53">
        <v>44729</v>
      </c>
      <c r="AB175" s="54" t="s">
        <v>1306</v>
      </c>
      <c r="AC175" s="55">
        <v>44735</v>
      </c>
      <c r="AD175" s="57">
        <v>44740</v>
      </c>
      <c r="AE175" s="57" t="s">
        <v>40</v>
      </c>
      <c r="AF175" s="58">
        <v>79354821</v>
      </c>
      <c r="AG175" s="54" t="s">
        <v>491</v>
      </c>
      <c r="AH175" s="35">
        <v>72251369</v>
      </c>
      <c r="AI175" s="54" t="s">
        <v>226</v>
      </c>
      <c r="AJ175" s="39">
        <v>1</v>
      </c>
      <c r="AK175" s="39"/>
      <c r="AL175" s="39"/>
      <c r="AM175" s="39"/>
      <c r="AN175" s="39"/>
      <c r="AO175" s="54" t="s">
        <v>255</v>
      </c>
      <c r="AP175" s="39">
        <v>830011469</v>
      </c>
      <c r="AQ175" s="39">
        <v>9</v>
      </c>
      <c r="AR175" s="54" t="s">
        <v>216</v>
      </c>
      <c r="AS175" s="39">
        <v>61062630</v>
      </c>
      <c r="AT175" s="60" t="s">
        <v>74</v>
      </c>
      <c r="AU175" s="48" t="s">
        <v>23</v>
      </c>
    </row>
    <row r="176" spans="1:47" s="59" customFormat="1" ht="99" customHeight="1" x14ac:dyDescent="0.2">
      <c r="A176" s="56" t="s">
        <v>1307</v>
      </c>
      <c r="B176" s="47"/>
      <c r="C176" s="47"/>
      <c r="D176" s="47">
        <v>1</v>
      </c>
      <c r="E176" s="47"/>
      <c r="F176" s="47"/>
      <c r="G176" s="47"/>
      <c r="H176" s="47"/>
      <c r="I176" s="48" t="s">
        <v>1308</v>
      </c>
      <c r="J176" s="49" t="s">
        <v>744</v>
      </c>
      <c r="K176" s="48" t="s">
        <v>1309</v>
      </c>
      <c r="L176" s="51" t="s">
        <v>1310</v>
      </c>
      <c r="M176" s="65">
        <v>0</v>
      </c>
      <c r="N176" s="66">
        <v>0</v>
      </c>
      <c r="O176" s="52">
        <v>8056000</v>
      </c>
      <c r="P176" s="65">
        <v>0</v>
      </c>
      <c r="Q176" s="27">
        <f t="shared" si="6"/>
        <v>8056000</v>
      </c>
      <c r="R176" s="27">
        <f t="shared" si="7"/>
        <v>8056000</v>
      </c>
      <c r="S176" s="27">
        <f t="shared" si="8"/>
        <v>8056000</v>
      </c>
      <c r="T176" s="28">
        <v>44736</v>
      </c>
      <c r="U176" s="28">
        <v>44742</v>
      </c>
      <c r="V176" s="28">
        <v>44774</v>
      </c>
      <c r="W176" s="28">
        <v>44774</v>
      </c>
      <c r="X176" s="29">
        <v>78322</v>
      </c>
      <c r="Y176" s="50">
        <v>3006</v>
      </c>
      <c r="Z176" s="50">
        <v>288922</v>
      </c>
      <c r="AA176" s="53">
        <v>44740</v>
      </c>
      <c r="AB176" s="54" t="s">
        <v>1311</v>
      </c>
      <c r="AC176" s="55">
        <v>44741</v>
      </c>
      <c r="AD176" s="57">
        <v>44742</v>
      </c>
      <c r="AE176" s="57" t="s">
        <v>151</v>
      </c>
      <c r="AF176" s="58">
        <v>74084660</v>
      </c>
      <c r="AG176" s="54" t="s">
        <v>491</v>
      </c>
      <c r="AH176" s="35">
        <v>72251369</v>
      </c>
      <c r="AI176" s="54" t="s">
        <v>226</v>
      </c>
      <c r="AJ176" s="39"/>
      <c r="AK176" s="39"/>
      <c r="AL176" s="39">
        <v>1</v>
      </c>
      <c r="AM176" s="39"/>
      <c r="AN176" s="39"/>
      <c r="AO176" s="54" t="s">
        <v>1312</v>
      </c>
      <c r="AP176" s="39">
        <v>811046254</v>
      </c>
      <c r="AQ176" s="39">
        <v>4</v>
      </c>
      <c r="AR176" s="54" t="s">
        <v>1313</v>
      </c>
      <c r="AS176" s="39">
        <v>2040737</v>
      </c>
      <c r="AT176" s="60" t="s">
        <v>1314</v>
      </c>
      <c r="AU176" s="48" t="s">
        <v>23</v>
      </c>
    </row>
    <row r="177" spans="1:47" s="59" customFormat="1" ht="99" customHeight="1" x14ac:dyDescent="0.2">
      <c r="A177" s="56" t="s">
        <v>1315</v>
      </c>
      <c r="B177" s="47"/>
      <c r="C177" s="47"/>
      <c r="D177" s="47"/>
      <c r="E177" s="47">
        <v>1</v>
      </c>
      <c r="F177" s="47"/>
      <c r="G177" s="47"/>
      <c r="H177" s="47"/>
      <c r="I177" s="48" t="s">
        <v>1316</v>
      </c>
      <c r="J177" s="49" t="s">
        <v>75</v>
      </c>
      <c r="K177" s="48" t="s">
        <v>426</v>
      </c>
      <c r="L177" s="51" t="s">
        <v>1317</v>
      </c>
      <c r="M177" s="65">
        <v>0</v>
      </c>
      <c r="N177" s="66">
        <v>0</v>
      </c>
      <c r="O177" s="52">
        <v>120000000</v>
      </c>
      <c r="P177" s="65">
        <v>0</v>
      </c>
      <c r="Q177" s="27">
        <f t="shared" si="6"/>
        <v>120000000</v>
      </c>
      <c r="R177" s="27">
        <f t="shared" si="7"/>
        <v>120000000</v>
      </c>
      <c r="S177" s="27">
        <f t="shared" si="8"/>
        <v>120000000</v>
      </c>
      <c r="T177" s="28">
        <v>44735</v>
      </c>
      <c r="U177" s="28">
        <v>44740</v>
      </c>
      <c r="V177" s="28">
        <v>44895</v>
      </c>
      <c r="W177" s="28">
        <v>44895</v>
      </c>
      <c r="X177" s="29">
        <v>48422</v>
      </c>
      <c r="Y177" s="50">
        <v>3001</v>
      </c>
      <c r="Z177" s="50">
        <v>288322</v>
      </c>
      <c r="AA177" s="53">
        <v>44736</v>
      </c>
      <c r="AB177" s="54" t="s">
        <v>1318</v>
      </c>
      <c r="AC177" s="55">
        <v>44736</v>
      </c>
      <c r="AD177" s="57">
        <v>44740</v>
      </c>
      <c r="AE177" s="57" t="s">
        <v>306</v>
      </c>
      <c r="AF177" s="58">
        <v>79406053</v>
      </c>
      <c r="AG177" s="54" t="s">
        <v>491</v>
      </c>
      <c r="AH177" s="35">
        <v>72251369</v>
      </c>
      <c r="AI177" s="54" t="s">
        <v>226</v>
      </c>
      <c r="AJ177" s="39"/>
      <c r="AK177" s="39"/>
      <c r="AL177" s="39">
        <v>1</v>
      </c>
      <c r="AM177" s="39"/>
      <c r="AN177" s="39"/>
      <c r="AO177" s="54" t="s">
        <v>470</v>
      </c>
      <c r="AP177" s="39">
        <v>860001130</v>
      </c>
      <c r="AQ177" s="39">
        <v>4</v>
      </c>
      <c r="AR177" s="54" t="s">
        <v>318</v>
      </c>
      <c r="AS177" s="39" t="s">
        <v>1319</v>
      </c>
      <c r="AT177" s="60" t="s">
        <v>57</v>
      </c>
      <c r="AU177" s="48" t="s">
        <v>23</v>
      </c>
    </row>
    <row r="178" spans="1:47" s="59" customFormat="1" ht="99" customHeight="1" x14ac:dyDescent="0.2">
      <c r="A178" s="56" t="s">
        <v>1357</v>
      </c>
      <c r="B178" s="47"/>
      <c r="C178" s="47"/>
      <c r="D178" s="47"/>
      <c r="E178" s="47">
        <v>1</v>
      </c>
      <c r="F178" s="47"/>
      <c r="G178" s="47"/>
      <c r="H178" s="47"/>
      <c r="I178" s="48" t="s">
        <v>1358</v>
      </c>
      <c r="J178" s="49" t="s">
        <v>744</v>
      </c>
      <c r="K178" s="48" t="s">
        <v>1360</v>
      </c>
      <c r="L178" s="51" t="s">
        <v>1359</v>
      </c>
      <c r="M178" s="65">
        <v>0</v>
      </c>
      <c r="N178" s="66">
        <v>0</v>
      </c>
      <c r="O178" s="52">
        <v>227714290</v>
      </c>
      <c r="P178" s="65">
        <v>0</v>
      </c>
      <c r="Q178" s="27">
        <f t="shared" si="6"/>
        <v>227714290</v>
      </c>
      <c r="R178" s="27">
        <f t="shared" si="7"/>
        <v>227714290</v>
      </c>
      <c r="S178" s="27">
        <f t="shared" si="8"/>
        <v>227714290</v>
      </c>
      <c r="T178" s="28">
        <v>44735</v>
      </c>
      <c r="U178" s="28">
        <v>44747</v>
      </c>
      <c r="V178" s="28">
        <v>44834</v>
      </c>
      <c r="W178" s="28">
        <v>44834</v>
      </c>
      <c r="X178" s="29">
        <v>44222</v>
      </c>
      <c r="Y178" s="50">
        <v>2987</v>
      </c>
      <c r="Z178" s="50">
        <v>286922</v>
      </c>
      <c r="AA178" s="53">
        <v>44827</v>
      </c>
      <c r="AB178" s="54" t="s">
        <v>1361</v>
      </c>
      <c r="AC178" s="55">
        <v>44741</v>
      </c>
      <c r="AD178" s="57">
        <v>44747</v>
      </c>
      <c r="AE178" s="57" t="s">
        <v>306</v>
      </c>
      <c r="AF178" s="58">
        <v>79406053</v>
      </c>
      <c r="AG178" s="54" t="s">
        <v>491</v>
      </c>
      <c r="AH178" s="35">
        <v>72251369</v>
      </c>
      <c r="AI178" s="54" t="s">
        <v>226</v>
      </c>
      <c r="AJ178" s="39"/>
      <c r="AK178" s="39"/>
      <c r="AL178" s="39">
        <v>1</v>
      </c>
      <c r="AM178" s="39"/>
      <c r="AN178" s="39"/>
      <c r="AO178" s="54" t="s">
        <v>187</v>
      </c>
      <c r="AP178" s="39">
        <v>900810245</v>
      </c>
      <c r="AQ178" s="39">
        <v>8</v>
      </c>
      <c r="AR178" s="54" t="s">
        <v>271</v>
      </c>
      <c r="AS178" s="39">
        <v>8944535</v>
      </c>
      <c r="AT178" s="60" t="s">
        <v>265</v>
      </c>
      <c r="AU178" s="48" t="s">
        <v>23</v>
      </c>
    </row>
    <row r="179" spans="1:47" s="59" customFormat="1" ht="99" customHeight="1" x14ac:dyDescent="0.2">
      <c r="A179" s="56" t="s">
        <v>1320</v>
      </c>
      <c r="B179" s="47"/>
      <c r="C179" s="47"/>
      <c r="D179" s="47"/>
      <c r="E179" s="47">
        <v>1</v>
      </c>
      <c r="F179" s="47"/>
      <c r="G179" s="47"/>
      <c r="H179" s="47"/>
      <c r="I179" s="48" t="s">
        <v>755</v>
      </c>
      <c r="J179" s="49" t="s">
        <v>140</v>
      </c>
      <c r="K179" s="48" t="s">
        <v>1321</v>
      </c>
      <c r="L179" s="51" t="s">
        <v>1322</v>
      </c>
      <c r="M179" s="65">
        <v>0</v>
      </c>
      <c r="N179" s="66">
        <v>0</v>
      </c>
      <c r="O179" s="52">
        <v>156000000</v>
      </c>
      <c r="P179" s="65">
        <v>0</v>
      </c>
      <c r="Q179" s="27">
        <f t="shared" si="6"/>
        <v>156000000</v>
      </c>
      <c r="R179" s="27">
        <f t="shared" si="7"/>
        <v>156000000</v>
      </c>
      <c r="S179" s="27">
        <f t="shared" si="8"/>
        <v>156000000</v>
      </c>
      <c r="T179" s="28">
        <v>44735</v>
      </c>
      <c r="U179" s="28">
        <v>44742</v>
      </c>
      <c r="V179" s="28">
        <v>44910</v>
      </c>
      <c r="W179" s="28">
        <v>44910</v>
      </c>
      <c r="X179" s="29">
        <v>48622</v>
      </c>
      <c r="Y179" s="50">
        <v>3002</v>
      </c>
      <c r="Z179" s="50">
        <v>288422</v>
      </c>
      <c r="AA179" s="53">
        <v>44736</v>
      </c>
      <c r="AB179" s="54" t="s">
        <v>1323</v>
      </c>
      <c r="AC179" s="55">
        <v>44741</v>
      </c>
      <c r="AD179" s="57">
        <v>44742</v>
      </c>
      <c r="AE179" s="57" t="s">
        <v>34</v>
      </c>
      <c r="AF179" s="58">
        <v>79456286</v>
      </c>
      <c r="AG179" s="54" t="s">
        <v>491</v>
      </c>
      <c r="AH179" s="35">
        <v>72251369</v>
      </c>
      <c r="AI179" s="54" t="s">
        <v>226</v>
      </c>
      <c r="AJ179" s="39">
        <v>1</v>
      </c>
      <c r="AK179" s="39"/>
      <c r="AL179" s="39"/>
      <c r="AM179" s="39"/>
      <c r="AN179" s="39"/>
      <c r="AO179" s="54" t="s">
        <v>196</v>
      </c>
      <c r="AP179" s="39">
        <v>830039229</v>
      </c>
      <c r="AQ179" s="39">
        <v>1</v>
      </c>
      <c r="AR179" s="54" t="s">
        <v>1324</v>
      </c>
      <c r="AS179" s="39">
        <v>3183592682</v>
      </c>
      <c r="AT179" s="60" t="s">
        <v>1325</v>
      </c>
      <c r="AU179" s="48" t="s">
        <v>23</v>
      </c>
    </row>
    <row r="180" spans="1:47" s="59" customFormat="1" ht="99" customHeight="1" x14ac:dyDescent="0.2">
      <c r="A180" s="56" t="s">
        <v>1343</v>
      </c>
      <c r="B180" s="47"/>
      <c r="C180" s="47"/>
      <c r="D180" s="47">
        <v>1</v>
      </c>
      <c r="E180" s="47"/>
      <c r="F180" s="47"/>
      <c r="G180" s="47"/>
      <c r="H180" s="47"/>
      <c r="I180" s="48" t="s">
        <v>1344</v>
      </c>
      <c r="J180" s="49" t="s">
        <v>744</v>
      </c>
      <c r="K180" s="48" t="s">
        <v>1346</v>
      </c>
      <c r="L180" s="51" t="s">
        <v>1345</v>
      </c>
      <c r="M180" s="65">
        <v>0</v>
      </c>
      <c r="N180" s="66">
        <v>0</v>
      </c>
      <c r="O180" s="52">
        <v>8129485</v>
      </c>
      <c r="P180" s="65">
        <v>0</v>
      </c>
      <c r="Q180" s="27">
        <f t="shared" si="6"/>
        <v>8129485</v>
      </c>
      <c r="R180" s="27">
        <f t="shared" si="7"/>
        <v>8129485</v>
      </c>
      <c r="S180" s="27">
        <f t="shared" si="8"/>
        <v>8129485</v>
      </c>
      <c r="T180" s="28">
        <v>44740</v>
      </c>
      <c r="U180" s="28">
        <v>44749</v>
      </c>
      <c r="V180" s="28">
        <v>44773</v>
      </c>
      <c r="W180" s="28">
        <v>44773</v>
      </c>
      <c r="X180" s="29">
        <v>80822</v>
      </c>
      <c r="Y180" s="50">
        <v>3015</v>
      </c>
      <c r="Z180" s="50">
        <v>289822</v>
      </c>
      <c r="AA180" s="53">
        <v>11139</v>
      </c>
      <c r="AB180" s="54" t="s">
        <v>1347</v>
      </c>
      <c r="AC180" s="55">
        <v>44743</v>
      </c>
      <c r="AD180" s="57">
        <v>44749</v>
      </c>
      <c r="AE180" s="57" t="s">
        <v>1348</v>
      </c>
      <c r="AF180" s="58">
        <v>79299843</v>
      </c>
      <c r="AG180" s="54" t="s">
        <v>491</v>
      </c>
      <c r="AH180" s="35">
        <v>72251369</v>
      </c>
      <c r="AI180" s="54" t="s">
        <v>226</v>
      </c>
      <c r="AJ180" s="39">
        <v>1</v>
      </c>
      <c r="AK180" s="39"/>
      <c r="AL180" s="39"/>
      <c r="AM180" s="39"/>
      <c r="AN180" s="39"/>
      <c r="AO180" s="54" t="s">
        <v>1349</v>
      </c>
      <c r="AP180" s="39">
        <v>800253209</v>
      </c>
      <c r="AQ180" s="39">
        <v>1</v>
      </c>
      <c r="AR180" s="54" t="s">
        <v>1350</v>
      </c>
      <c r="AS180" s="39" t="s">
        <v>1352</v>
      </c>
      <c r="AT180" s="60" t="s">
        <v>1351</v>
      </c>
      <c r="AU180" s="48" t="s">
        <v>23</v>
      </c>
    </row>
    <row r="181" spans="1:47" s="59" customFormat="1" ht="99" customHeight="1" x14ac:dyDescent="0.2">
      <c r="A181" s="56" t="s">
        <v>1326</v>
      </c>
      <c r="B181" s="47"/>
      <c r="C181" s="47"/>
      <c r="D181" s="47">
        <v>1</v>
      </c>
      <c r="E181" s="47"/>
      <c r="F181" s="47"/>
      <c r="G181" s="47"/>
      <c r="H181" s="47"/>
      <c r="I181" s="48" t="s">
        <v>1327</v>
      </c>
      <c r="J181" s="49" t="s">
        <v>140</v>
      </c>
      <c r="K181" s="48" t="s">
        <v>1328</v>
      </c>
      <c r="L181" s="51" t="s">
        <v>1329</v>
      </c>
      <c r="M181" s="65">
        <v>0</v>
      </c>
      <c r="N181" s="66">
        <v>0</v>
      </c>
      <c r="O181" s="52">
        <v>65000000</v>
      </c>
      <c r="P181" s="65">
        <v>0</v>
      </c>
      <c r="Q181" s="27">
        <f t="shared" si="6"/>
        <v>65000000</v>
      </c>
      <c r="R181" s="27">
        <f t="shared" si="7"/>
        <v>65000000</v>
      </c>
      <c r="S181" s="27">
        <f t="shared" si="8"/>
        <v>65000000</v>
      </c>
      <c r="T181" s="28">
        <v>44740</v>
      </c>
      <c r="U181" s="28">
        <v>44742</v>
      </c>
      <c r="V181" s="28">
        <v>44788</v>
      </c>
      <c r="W181" s="28">
        <v>44788</v>
      </c>
      <c r="X181" s="29">
        <v>83022</v>
      </c>
      <c r="Y181" s="50">
        <v>3011</v>
      </c>
      <c r="Z181" s="50">
        <v>289322</v>
      </c>
      <c r="AA181" s="53">
        <v>44740</v>
      </c>
      <c r="AB181" s="54" t="s">
        <v>1330</v>
      </c>
      <c r="AC181" s="55">
        <v>44741</v>
      </c>
      <c r="AD181" s="57">
        <v>44742</v>
      </c>
      <c r="AE181" s="57" t="s">
        <v>69</v>
      </c>
      <c r="AF181" s="58">
        <v>51615847</v>
      </c>
      <c r="AG181" s="54" t="s">
        <v>491</v>
      </c>
      <c r="AH181" s="35">
        <v>72251369</v>
      </c>
      <c r="AI181" s="54" t="s">
        <v>226</v>
      </c>
      <c r="AJ181" s="39"/>
      <c r="AK181" s="39">
        <v>1</v>
      </c>
      <c r="AL181" s="39"/>
      <c r="AM181" s="39"/>
      <c r="AN181" s="39"/>
      <c r="AO181" s="54" t="s">
        <v>435</v>
      </c>
      <c r="AP181" s="39">
        <v>830146016</v>
      </c>
      <c r="AQ181" s="39"/>
      <c r="AR181" s="54" t="s">
        <v>436</v>
      </c>
      <c r="AS181" s="39">
        <v>7449870</v>
      </c>
      <c r="AT181" s="60" t="s">
        <v>94</v>
      </c>
      <c r="AU181" s="48" t="s">
        <v>23</v>
      </c>
    </row>
    <row r="182" spans="1:47" s="59" customFormat="1" ht="99" customHeight="1" x14ac:dyDescent="0.2">
      <c r="A182" s="68" t="s">
        <v>1377</v>
      </c>
      <c r="B182" s="47"/>
      <c r="C182" s="47"/>
      <c r="D182" s="47"/>
      <c r="E182" s="47">
        <v>1</v>
      </c>
      <c r="F182" s="47"/>
      <c r="G182" s="47"/>
      <c r="H182" s="47"/>
      <c r="I182" s="48" t="s">
        <v>836</v>
      </c>
      <c r="J182" s="49" t="s">
        <v>744</v>
      </c>
      <c r="K182" s="48" t="s">
        <v>97</v>
      </c>
      <c r="L182" s="51" t="s">
        <v>1378</v>
      </c>
      <c r="M182" s="65">
        <v>0</v>
      </c>
      <c r="N182" s="66">
        <v>0</v>
      </c>
      <c r="O182" s="52">
        <v>111540128</v>
      </c>
      <c r="P182" s="65">
        <v>0</v>
      </c>
      <c r="Q182" s="27">
        <f t="shared" ref="Q182" si="9">O182+P182</f>
        <v>111540128</v>
      </c>
      <c r="R182" s="27">
        <f t="shared" ref="R182" si="10">Q182+M182</f>
        <v>111540128</v>
      </c>
      <c r="S182" s="27">
        <f t="shared" ref="S182" si="11">R182-N182</f>
        <v>111540128</v>
      </c>
      <c r="T182" s="28">
        <v>44742</v>
      </c>
      <c r="U182" s="28"/>
      <c r="V182" s="28">
        <v>44834</v>
      </c>
      <c r="W182" s="28">
        <v>44834</v>
      </c>
      <c r="X182" s="29">
        <v>74122</v>
      </c>
      <c r="Y182" s="50">
        <v>3027</v>
      </c>
      <c r="Z182" s="50">
        <v>291022</v>
      </c>
      <c r="AA182" s="53">
        <v>44742</v>
      </c>
      <c r="AB182" s="54" t="s">
        <v>1379</v>
      </c>
      <c r="AC182" s="55">
        <v>44749</v>
      </c>
      <c r="AD182" s="57"/>
      <c r="AE182" s="57" t="s">
        <v>475</v>
      </c>
      <c r="AF182" s="58">
        <v>1136882995</v>
      </c>
      <c r="AG182" s="54" t="s">
        <v>491</v>
      </c>
      <c r="AH182" s="35">
        <v>72251369</v>
      </c>
      <c r="AI182" s="54" t="s">
        <v>226</v>
      </c>
      <c r="AJ182" s="39"/>
      <c r="AK182" s="39"/>
      <c r="AL182" s="39">
        <v>1</v>
      </c>
      <c r="AM182" s="39"/>
      <c r="AN182" s="39"/>
      <c r="AO182" s="54" t="s">
        <v>1380</v>
      </c>
      <c r="AP182" s="39">
        <v>830133271</v>
      </c>
      <c r="AQ182" s="39">
        <v>1</v>
      </c>
      <c r="AR182" s="54" t="s">
        <v>214</v>
      </c>
      <c r="AS182" s="39">
        <v>7449900</v>
      </c>
      <c r="AT182" s="60" t="s">
        <v>215</v>
      </c>
      <c r="AU182" s="48" t="s">
        <v>23</v>
      </c>
    </row>
    <row r="183" spans="1:47" s="59" customFormat="1" ht="99" customHeight="1" x14ac:dyDescent="0.2">
      <c r="A183" s="56" t="s">
        <v>1353</v>
      </c>
      <c r="B183" s="47"/>
      <c r="C183" s="47"/>
      <c r="D183" s="47"/>
      <c r="E183" s="47">
        <v>1</v>
      </c>
      <c r="F183" s="47"/>
      <c r="G183" s="47"/>
      <c r="H183" s="47"/>
      <c r="I183" s="48" t="s">
        <v>832</v>
      </c>
      <c r="J183" s="49" t="s">
        <v>75</v>
      </c>
      <c r="K183" s="48" t="s">
        <v>124</v>
      </c>
      <c r="L183" s="51" t="s">
        <v>1354</v>
      </c>
      <c r="M183" s="65">
        <v>0</v>
      </c>
      <c r="N183" s="66">
        <v>0</v>
      </c>
      <c r="O183" s="52">
        <v>101000000</v>
      </c>
      <c r="P183" s="65">
        <v>0</v>
      </c>
      <c r="Q183" s="27">
        <f t="shared" si="6"/>
        <v>101000000</v>
      </c>
      <c r="R183" s="27">
        <f t="shared" si="7"/>
        <v>101000000</v>
      </c>
      <c r="S183" s="27">
        <f t="shared" si="8"/>
        <v>101000000</v>
      </c>
      <c r="T183" s="28">
        <v>44740</v>
      </c>
      <c r="U183" s="28">
        <v>44749</v>
      </c>
      <c r="V183" s="28">
        <v>44910</v>
      </c>
      <c r="W183" s="28">
        <v>44910</v>
      </c>
      <c r="X183" s="29">
        <v>64522</v>
      </c>
      <c r="Y183" s="50">
        <v>3022</v>
      </c>
      <c r="Z183" s="50">
        <v>289622</v>
      </c>
      <c r="AA183" s="53">
        <v>44741</v>
      </c>
      <c r="AB183" s="54" t="s">
        <v>1355</v>
      </c>
      <c r="AC183" s="55">
        <v>44743</v>
      </c>
      <c r="AD183" s="57">
        <v>44749</v>
      </c>
      <c r="AE183" s="57" t="s">
        <v>1356</v>
      </c>
      <c r="AF183" s="58">
        <v>1113624196</v>
      </c>
      <c r="AG183" s="54" t="s">
        <v>491</v>
      </c>
      <c r="AH183" s="35">
        <v>72251369</v>
      </c>
      <c r="AI183" s="54" t="s">
        <v>226</v>
      </c>
      <c r="AJ183" s="39"/>
      <c r="AK183" s="39"/>
      <c r="AL183" s="39">
        <v>1</v>
      </c>
      <c r="AM183" s="39"/>
      <c r="AN183" s="39"/>
      <c r="AO183" s="54" t="s">
        <v>434</v>
      </c>
      <c r="AP183" s="39">
        <v>860001911</v>
      </c>
      <c r="AQ183" s="39">
        <v>1</v>
      </c>
      <c r="AR183" s="54" t="s">
        <v>241</v>
      </c>
      <c r="AS183" s="39">
        <v>3904552</v>
      </c>
      <c r="AT183" s="60" t="s">
        <v>89</v>
      </c>
      <c r="AU183" s="48" t="s">
        <v>23</v>
      </c>
    </row>
    <row r="184" spans="1:47" s="59" customFormat="1" ht="99" customHeight="1" x14ac:dyDescent="0.2">
      <c r="A184" s="68" t="s">
        <v>1391</v>
      </c>
      <c r="B184" s="47"/>
      <c r="C184" s="47"/>
      <c r="D184" s="47">
        <v>1</v>
      </c>
      <c r="E184" s="47"/>
      <c r="F184" s="47"/>
      <c r="G184" s="47"/>
      <c r="H184" s="47"/>
      <c r="I184" s="48" t="s">
        <v>1392</v>
      </c>
      <c r="J184" s="49" t="s">
        <v>140</v>
      </c>
      <c r="K184" s="48" t="s">
        <v>1394</v>
      </c>
      <c r="L184" s="51" t="s">
        <v>1393</v>
      </c>
      <c r="M184" s="65">
        <v>0</v>
      </c>
      <c r="N184" s="66">
        <v>0</v>
      </c>
      <c r="O184" s="52">
        <v>57399000</v>
      </c>
      <c r="P184" s="65">
        <v>0</v>
      </c>
      <c r="Q184" s="27">
        <f t="shared" ref="Q184:Q185" si="12">O184+P184</f>
        <v>57399000</v>
      </c>
      <c r="R184" s="27">
        <f t="shared" ref="R184:R185" si="13">Q184+M184</f>
        <v>57399000</v>
      </c>
      <c r="S184" s="27">
        <f t="shared" ref="S184:S185" si="14">R184-N184</f>
        <v>57399000</v>
      </c>
      <c r="T184" s="28">
        <v>44742</v>
      </c>
      <c r="U184" s="28"/>
      <c r="V184" s="28">
        <v>44910</v>
      </c>
      <c r="W184" s="28">
        <v>44910</v>
      </c>
      <c r="X184" s="29">
        <v>76022</v>
      </c>
      <c r="Y184" s="50">
        <v>3023</v>
      </c>
      <c r="Z184" s="50">
        <v>290622</v>
      </c>
      <c r="AA184" s="53">
        <v>44742</v>
      </c>
      <c r="AB184" s="54" t="s">
        <v>1395</v>
      </c>
      <c r="AC184" s="55">
        <v>44749</v>
      </c>
      <c r="AD184" s="57"/>
      <c r="AE184" s="57" t="s">
        <v>447</v>
      </c>
      <c r="AF184" s="58">
        <v>1106395065</v>
      </c>
      <c r="AG184" s="54" t="s">
        <v>491</v>
      </c>
      <c r="AH184" s="35">
        <v>72251369</v>
      </c>
      <c r="AI184" s="54" t="s">
        <v>226</v>
      </c>
      <c r="AJ184" s="39"/>
      <c r="AK184" s="39"/>
      <c r="AL184" s="39">
        <v>1</v>
      </c>
      <c r="AM184" s="39"/>
      <c r="AN184" s="39"/>
      <c r="AO184" s="54" t="s">
        <v>1396</v>
      </c>
      <c r="AP184" s="39">
        <v>900781282</v>
      </c>
      <c r="AQ184" s="39">
        <v>5</v>
      </c>
      <c r="AR184" s="54" t="s">
        <v>1397</v>
      </c>
      <c r="AS184" s="39">
        <v>8426559</v>
      </c>
      <c r="AT184" s="60" t="s">
        <v>1398</v>
      </c>
      <c r="AU184" s="48" t="s">
        <v>1399</v>
      </c>
    </row>
    <row r="185" spans="1:47" s="59" customFormat="1" ht="99" customHeight="1" x14ac:dyDescent="0.2">
      <c r="A185" s="68" t="s">
        <v>1400</v>
      </c>
      <c r="B185" s="47"/>
      <c r="C185" s="47"/>
      <c r="D185" s="47">
        <v>1</v>
      </c>
      <c r="E185" s="47"/>
      <c r="F185" s="47"/>
      <c r="G185" s="47"/>
      <c r="H185" s="47"/>
      <c r="I185" s="48" t="s">
        <v>1401</v>
      </c>
      <c r="J185" s="49" t="s">
        <v>75</v>
      </c>
      <c r="K185" s="48" t="s">
        <v>461</v>
      </c>
      <c r="L185" s="51" t="s">
        <v>1402</v>
      </c>
      <c r="M185" s="65">
        <v>0</v>
      </c>
      <c r="N185" s="66">
        <v>0</v>
      </c>
      <c r="O185" s="52">
        <v>10846514</v>
      </c>
      <c r="P185" s="65">
        <v>0</v>
      </c>
      <c r="Q185" s="27">
        <f t="shared" si="12"/>
        <v>10846514</v>
      </c>
      <c r="R185" s="27">
        <f t="shared" si="13"/>
        <v>10846514</v>
      </c>
      <c r="S185" s="27">
        <f t="shared" si="14"/>
        <v>10846514</v>
      </c>
      <c r="T185" s="28">
        <v>44742</v>
      </c>
      <c r="U185" s="28"/>
      <c r="V185" s="28">
        <v>44910</v>
      </c>
      <c r="W185" s="28">
        <v>44910</v>
      </c>
      <c r="X185" s="29">
        <v>82422</v>
      </c>
      <c r="Y185" s="50">
        <v>3024</v>
      </c>
      <c r="Z185" s="50">
        <v>290822</v>
      </c>
      <c r="AA185" s="53">
        <v>44742</v>
      </c>
      <c r="AB185" s="54" t="s">
        <v>1403</v>
      </c>
      <c r="AC185" s="55">
        <v>44750</v>
      </c>
      <c r="AD185" s="57"/>
      <c r="AE185" s="57" t="s">
        <v>462</v>
      </c>
      <c r="AF185" s="58">
        <v>79105230</v>
      </c>
      <c r="AG185" s="54" t="s">
        <v>491</v>
      </c>
      <c r="AH185" s="35">
        <v>72251369</v>
      </c>
      <c r="AI185" s="54" t="s">
        <v>226</v>
      </c>
      <c r="AJ185" s="39"/>
      <c r="AK185" s="39"/>
      <c r="AL185" s="39">
        <v>1</v>
      </c>
      <c r="AM185" s="39"/>
      <c r="AN185" s="39"/>
      <c r="AO185" s="54" t="s">
        <v>1404</v>
      </c>
      <c r="AP185" s="39">
        <v>900720186</v>
      </c>
      <c r="AQ185" s="39">
        <v>5</v>
      </c>
      <c r="AR185" s="54" t="s">
        <v>1405</v>
      </c>
      <c r="AS185" s="39">
        <v>3505385450</v>
      </c>
      <c r="AT185" s="60" t="s">
        <v>463</v>
      </c>
      <c r="AU185" s="48" t="s">
        <v>23</v>
      </c>
    </row>
    <row r="186" spans="1:47" s="59" customFormat="1" ht="99" customHeight="1" x14ac:dyDescent="0.2">
      <c r="A186" s="68" t="s">
        <v>1387</v>
      </c>
      <c r="B186" s="47">
        <v>1</v>
      </c>
      <c r="C186" s="47"/>
      <c r="D186" s="47"/>
      <c r="E186" s="47"/>
      <c r="F186" s="47"/>
      <c r="G186" s="47"/>
      <c r="H186" s="47"/>
      <c r="I186" s="48" t="s">
        <v>663</v>
      </c>
      <c r="J186" s="49" t="s">
        <v>744</v>
      </c>
      <c r="K186" s="48" t="s">
        <v>1144</v>
      </c>
      <c r="L186" s="51" t="s">
        <v>1388</v>
      </c>
      <c r="M186" s="65">
        <v>0</v>
      </c>
      <c r="N186" s="66">
        <v>0</v>
      </c>
      <c r="O186" s="52">
        <v>236000000</v>
      </c>
      <c r="P186" s="65">
        <v>0</v>
      </c>
      <c r="Q186" s="27">
        <f t="shared" si="6"/>
        <v>236000000</v>
      </c>
      <c r="R186" s="27">
        <f t="shared" si="7"/>
        <v>236000000</v>
      </c>
      <c r="S186" s="27">
        <f t="shared" si="8"/>
        <v>236000000</v>
      </c>
      <c r="T186" s="28">
        <v>44743</v>
      </c>
      <c r="U186" s="28"/>
      <c r="V186" s="28">
        <v>44865</v>
      </c>
      <c r="W186" s="28">
        <v>44865</v>
      </c>
      <c r="X186" s="29">
        <v>66722</v>
      </c>
      <c r="Y186" s="50">
        <v>3042</v>
      </c>
      <c r="Z186" s="50">
        <v>292322</v>
      </c>
      <c r="AA186" s="53">
        <v>44743</v>
      </c>
      <c r="AB186" s="54" t="s">
        <v>1389</v>
      </c>
      <c r="AC186" s="55">
        <v>44750</v>
      </c>
      <c r="AD186" s="57"/>
      <c r="AE186" s="57" t="s">
        <v>1390</v>
      </c>
      <c r="AF186" s="58">
        <v>52252482</v>
      </c>
      <c r="AG186" s="54" t="s">
        <v>491</v>
      </c>
      <c r="AH186" s="35">
        <v>72251369</v>
      </c>
      <c r="AI186" s="54" t="s">
        <v>226</v>
      </c>
      <c r="AJ186" s="39">
        <v>1</v>
      </c>
      <c r="AK186" s="39"/>
      <c r="AL186" s="39"/>
      <c r="AM186" s="39"/>
      <c r="AN186" s="39"/>
      <c r="AO186" s="54" t="s">
        <v>473</v>
      </c>
      <c r="AP186" s="39">
        <v>900618831</v>
      </c>
      <c r="AQ186" s="39">
        <v>2</v>
      </c>
      <c r="AR186" s="54" t="s">
        <v>474</v>
      </c>
      <c r="AS186" s="39">
        <v>7456572</v>
      </c>
      <c r="AT186" s="60" t="s">
        <v>219</v>
      </c>
      <c r="AU186" s="48" t="s">
        <v>23</v>
      </c>
    </row>
    <row r="187" spans="1:47" s="59" customFormat="1" ht="99" customHeight="1" x14ac:dyDescent="0.2">
      <c r="A187" s="68" t="s">
        <v>1381</v>
      </c>
      <c r="B187" s="47"/>
      <c r="C187" s="47"/>
      <c r="D187" s="47"/>
      <c r="E187" s="47">
        <v>1</v>
      </c>
      <c r="F187" s="47"/>
      <c r="G187" s="47"/>
      <c r="H187" s="47"/>
      <c r="I187" s="48" t="s">
        <v>1382</v>
      </c>
      <c r="J187" s="49" t="s">
        <v>75</v>
      </c>
      <c r="K187" s="48" t="s">
        <v>1384</v>
      </c>
      <c r="L187" s="51" t="s">
        <v>1383</v>
      </c>
      <c r="M187" s="65">
        <v>0</v>
      </c>
      <c r="N187" s="66">
        <v>0</v>
      </c>
      <c r="O187" s="52">
        <v>124993108</v>
      </c>
      <c r="P187" s="65">
        <v>0</v>
      </c>
      <c r="Q187" s="27">
        <f t="shared" ref="Q187" si="15">O187+P187</f>
        <v>124993108</v>
      </c>
      <c r="R187" s="27">
        <f t="shared" ref="R187" si="16">Q187+M187</f>
        <v>124993108</v>
      </c>
      <c r="S187" s="27">
        <f t="shared" ref="S187" si="17">R187-N187</f>
        <v>124993108</v>
      </c>
      <c r="T187" s="28">
        <v>44742</v>
      </c>
      <c r="U187" s="28"/>
      <c r="V187" s="28">
        <v>44910</v>
      </c>
      <c r="W187" s="28">
        <v>44910</v>
      </c>
      <c r="X187" s="29">
        <v>64322</v>
      </c>
      <c r="Y187" s="50">
        <v>3026</v>
      </c>
      <c r="Z187" s="50">
        <v>290122</v>
      </c>
      <c r="AA187" s="53">
        <v>44742</v>
      </c>
      <c r="AB187" s="54" t="s">
        <v>1385</v>
      </c>
      <c r="AC187" s="55">
        <v>44749</v>
      </c>
      <c r="AD187" s="57"/>
      <c r="AE187" s="57" t="s">
        <v>471</v>
      </c>
      <c r="AF187" s="58">
        <v>113624196</v>
      </c>
      <c r="AG187" s="54" t="s">
        <v>491</v>
      </c>
      <c r="AH187" s="35">
        <v>72251369</v>
      </c>
      <c r="AI187" s="54" t="s">
        <v>226</v>
      </c>
      <c r="AJ187" s="39"/>
      <c r="AK187" s="39"/>
      <c r="AL187" s="39">
        <v>1</v>
      </c>
      <c r="AM187" s="39"/>
      <c r="AN187" s="39"/>
      <c r="AO187" s="54" t="s">
        <v>70</v>
      </c>
      <c r="AP187" s="39">
        <v>900372215</v>
      </c>
      <c r="AQ187" s="39">
        <v>7</v>
      </c>
      <c r="AR187" s="54" t="s">
        <v>1386</v>
      </c>
      <c r="AS187" s="39">
        <v>7430070</v>
      </c>
      <c r="AT187" s="60" t="s">
        <v>96</v>
      </c>
      <c r="AU187" s="48" t="s">
        <v>23</v>
      </c>
    </row>
    <row r="188" spans="1:47" s="59" customFormat="1" ht="99" customHeight="1" x14ac:dyDescent="0.2">
      <c r="A188" s="56" t="s">
        <v>1331</v>
      </c>
      <c r="B188" s="47"/>
      <c r="C188" s="47"/>
      <c r="D188" s="47">
        <v>1</v>
      </c>
      <c r="E188" s="47"/>
      <c r="F188" s="47"/>
      <c r="G188" s="47"/>
      <c r="H188" s="47"/>
      <c r="I188" s="48" t="s">
        <v>1332</v>
      </c>
      <c r="J188" s="49" t="s">
        <v>140</v>
      </c>
      <c r="K188" s="48" t="s">
        <v>1333</v>
      </c>
      <c r="L188" s="51" t="s">
        <v>1334</v>
      </c>
      <c r="M188" s="65">
        <v>0</v>
      </c>
      <c r="N188" s="66">
        <v>0</v>
      </c>
      <c r="O188" s="52">
        <v>30000000</v>
      </c>
      <c r="P188" s="65">
        <v>0</v>
      </c>
      <c r="Q188" s="27">
        <f t="shared" si="6"/>
        <v>30000000</v>
      </c>
      <c r="R188" s="27">
        <f t="shared" si="7"/>
        <v>30000000</v>
      </c>
      <c r="S188" s="27">
        <f t="shared" si="8"/>
        <v>30000000</v>
      </c>
      <c r="T188" s="28">
        <v>44742</v>
      </c>
      <c r="U188" s="28">
        <v>44749</v>
      </c>
      <c r="V188" s="28">
        <v>44910</v>
      </c>
      <c r="W188" s="28">
        <v>44910</v>
      </c>
      <c r="X188" s="29">
        <v>85322</v>
      </c>
      <c r="Y188" s="50">
        <v>3032</v>
      </c>
      <c r="Z188" s="50">
        <v>291322</v>
      </c>
      <c r="AA188" s="53">
        <v>44742</v>
      </c>
      <c r="AB188" s="54" t="s">
        <v>1335</v>
      </c>
      <c r="AC188" s="55">
        <v>44748</v>
      </c>
      <c r="AD188" s="57">
        <v>44749</v>
      </c>
      <c r="AE188" s="57" t="s">
        <v>433</v>
      </c>
      <c r="AF188" s="58">
        <v>11434695</v>
      </c>
      <c r="AG188" s="54" t="s">
        <v>491</v>
      </c>
      <c r="AH188" s="35">
        <v>72251369</v>
      </c>
      <c r="AI188" s="54" t="s">
        <v>226</v>
      </c>
      <c r="AJ188" s="39"/>
      <c r="AK188" s="39"/>
      <c r="AL188" s="39">
        <v>1</v>
      </c>
      <c r="AM188" s="39"/>
      <c r="AN188" s="39"/>
      <c r="AO188" s="54" t="s">
        <v>1336</v>
      </c>
      <c r="AP188" s="39">
        <v>901238371</v>
      </c>
      <c r="AQ188" s="39">
        <v>9</v>
      </c>
      <c r="AR188" s="54" t="s">
        <v>1337</v>
      </c>
      <c r="AS188" s="39">
        <v>3503497358</v>
      </c>
      <c r="AT188" s="60" t="s">
        <v>1338</v>
      </c>
      <c r="AU188" s="48" t="s">
        <v>23</v>
      </c>
    </row>
    <row r="189" spans="1:47" s="59" customFormat="1" ht="99" customHeight="1" x14ac:dyDescent="0.2">
      <c r="A189" s="68" t="s">
        <v>1374</v>
      </c>
      <c r="B189" s="47"/>
      <c r="C189" s="47"/>
      <c r="D189" s="47"/>
      <c r="E189" s="47">
        <v>1</v>
      </c>
      <c r="F189" s="47"/>
      <c r="G189" s="47"/>
      <c r="H189" s="47"/>
      <c r="I189" s="48" t="s">
        <v>783</v>
      </c>
      <c r="J189" s="49" t="s">
        <v>22</v>
      </c>
      <c r="K189" s="48" t="s">
        <v>102</v>
      </c>
      <c r="L189" s="51" t="s">
        <v>1375</v>
      </c>
      <c r="M189" s="65">
        <v>0</v>
      </c>
      <c r="N189" s="66">
        <v>0</v>
      </c>
      <c r="O189" s="52">
        <v>93616705</v>
      </c>
      <c r="P189" s="65">
        <v>0</v>
      </c>
      <c r="Q189" s="27">
        <f t="shared" ref="Q189" si="18">O189+P189</f>
        <v>93616705</v>
      </c>
      <c r="R189" s="27">
        <f t="shared" ref="R189" si="19">Q189+M189</f>
        <v>93616705</v>
      </c>
      <c r="S189" s="27">
        <f t="shared" ref="S189" si="20">R189-N189</f>
        <v>93616705</v>
      </c>
      <c r="T189" s="28">
        <v>44747</v>
      </c>
      <c r="U189" s="28"/>
      <c r="V189" s="28">
        <v>44926</v>
      </c>
      <c r="W189" s="28">
        <v>44926</v>
      </c>
      <c r="X189" s="29">
        <v>80922</v>
      </c>
      <c r="Y189" s="50">
        <v>3046</v>
      </c>
      <c r="Z189" s="50">
        <v>292822</v>
      </c>
      <c r="AA189" s="53">
        <v>44747</v>
      </c>
      <c r="AB189" s="54" t="s">
        <v>1376</v>
      </c>
      <c r="AC189" s="55">
        <v>44748</v>
      </c>
      <c r="AD189" s="57"/>
      <c r="AE189" s="57"/>
      <c r="AF189" s="58"/>
      <c r="AG189" s="54" t="s">
        <v>491</v>
      </c>
      <c r="AH189" s="35">
        <v>72251369</v>
      </c>
      <c r="AI189" s="54" t="s">
        <v>226</v>
      </c>
      <c r="AJ189" s="39"/>
      <c r="AK189" s="39"/>
      <c r="AL189" s="39"/>
      <c r="AM189" s="39"/>
      <c r="AN189" s="39"/>
      <c r="AO189" s="54" t="s">
        <v>319</v>
      </c>
      <c r="AP189" s="39">
        <v>830083023</v>
      </c>
      <c r="AQ189" s="39">
        <v>6</v>
      </c>
      <c r="AR189" s="54" t="s">
        <v>320</v>
      </c>
      <c r="AS189" s="39">
        <v>2263134</v>
      </c>
      <c r="AT189" s="60" t="s">
        <v>321</v>
      </c>
      <c r="AU189" s="48" t="s">
        <v>23</v>
      </c>
    </row>
    <row r="190" spans="1:47" s="59" customFormat="1" ht="99" customHeight="1" x14ac:dyDescent="0.2">
      <c r="A190" s="68" t="s">
        <v>1406</v>
      </c>
      <c r="B190" s="47"/>
      <c r="C190" s="47"/>
      <c r="D190" s="47">
        <v>1</v>
      </c>
      <c r="E190" s="47"/>
      <c r="F190" s="47"/>
      <c r="G190" s="47"/>
      <c r="H190" s="47"/>
      <c r="I190" s="48" t="s">
        <v>1407</v>
      </c>
      <c r="J190" s="49" t="s">
        <v>744</v>
      </c>
      <c r="K190" s="48" t="s">
        <v>1333</v>
      </c>
      <c r="L190" s="51" t="s">
        <v>1408</v>
      </c>
      <c r="M190" s="65">
        <v>0</v>
      </c>
      <c r="N190" s="66">
        <v>0</v>
      </c>
      <c r="O190" s="52">
        <v>1880000</v>
      </c>
      <c r="P190" s="65">
        <v>0</v>
      </c>
      <c r="Q190" s="27">
        <f t="shared" ref="Q190" si="21">O190+P190</f>
        <v>1880000</v>
      </c>
      <c r="R190" s="27">
        <f t="shared" ref="R190" si="22">Q190+M190</f>
        <v>1880000</v>
      </c>
      <c r="S190" s="27">
        <f t="shared" ref="S190" si="23">R190-N190</f>
        <v>1880000</v>
      </c>
      <c r="T190" s="28">
        <v>44748</v>
      </c>
      <c r="U190" s="28"/>
      <c r="V190" s="28">
        <v>44804</v>
      </c>
      <c r="W190" s="28">
        <v>44804</v>
      </c>
      <c r="X190" s="29">
        <v>85022</v>
      </c>
      <c r="Y190" s="50">
        <v>3049</v>
      </c>
      <c r="Z190" s="50">
        <v>293222</v>
      </c>
      <c r="AA190" s="53">
        <v>44749</v>
      </c>
      <c r="AB190" s="54" t="s">
        <v>1409</v>
      </c>
      <c r="AC190" s="55">
        <v>44750</v>
      </c>
      <c r="AD190" s="57"/>
      <c r="AE190" s="57" t="s">
        <v>173</v>
      </c>
      <c r="AF190" s="58">
        <v>79624376</v>
      </c>
      <c r="AG190" s="54" t="s">
        <v>491</v>
      </c>
      <c r="AH190" s="35">
        <v>72251369</v>
      </c>
      <c r="AI190" s="54" t="s">
        <v>226</v>
      </c>
      <c r="AJ190" s="39"/>
      <c r="AK190" s="39"/>
      <c r="AL190" s="39"/>
      <c r="AM190" s="39"/>
      <c r="AN190" s="39">
        <v>1</v>
      </c>
      <c r="AO190" s="54" t="s">
        <v>1336</v>
      </c>
      <c r="AP190" s="39">
        <v>901238371</v>
      </c>
      <c r="AQ190" s="39">
        <v>9</v>
      </c>
      <c r="AR190" s="54" t="s">
        <v>1337</v>
      </c>
      <c r="AS190" s="39">
        <v>3503497358</v>
      </c>
      <c r="AT190" s="60" t="s">
        <v>1338</v>
      </c>
      <c r="AU190" s="48" t="s">
        <v>23</v>
      </c>
    </row>
    <row r="200" spans="2:40" ht="13.5" thickBot="1" x14ac:dyDescent="0.25"/>
    <row r="201" spans="2:40" ht="13.5" thickBot="1" x14ac:dyDescent="0.25">
      <c r="B201" s="43">
        <f>SUM(B3:B200)</f>
        <v>20</v>
      </c>
      <c r="C201" s="43">
        <f t="shared" ref="C201:H201" si="24">SUM(C4:C200)</f>
        <v>3</v>
      </c>
      <c r="D201" s="43">
        <f t="shared" si="24"/>
        <v>126</v>
      </c>
      <c r="E201" s="43">
        <f t="shared" si="24"/>
        <v>33</v>
      </c>
      <c r="F201" s="43"/>
      <c r="G201" s="43">
        <f t="shared" si="24"/>
        <v>0</v>
      </c>
      <c r="H201" s="43">
        <f t="shared" si="24"/>
        <v>0</v>
      </c>
      <c r="AJ201" s="43">
        <f>SUM(AJ4:AJ200)</f>
        <v>43</v>
      </c>
      <c r="AK201" s="43">
        <f>SUM(AK4:AK200)</f>
        <v>70</v>
      </c>
      <c r="AL201" s="43">
        <f>SUM(AL3:AL200)</f>
        <v>66</v>
      </c>
      <c r="AM201" s="43">
        <f>SUM(AM4:AM200)</f>
        <v>3</v>
      </c>
      <c r="AN201" s="43">
        <f>SUM(AN4:AN200)</f>
        <v>5</v>
      </c>
    </row>
    <row r="203" spans="2:40" ht="13.5" thickBot="1" x14ac:dyDescent="0.25"/>
    <row r="204" spans="2:40" ht="13.5" thickBot="1" x14ac:dyDescent="0.25">
      <c r="D204" s="77">
        <f>SUM(B201:H201)</f>
        <v>182</v>
      </c>
      <c r="E204" s="78"/>
      <c r="F204" s="67"/>
      <c r="AK204" s="79">
        <f>SUM(AJ201:AN201)</f>
        <v>187</v>
      </c>
      <c r="AL204" s="78"/>
    </row>
  </sheetData>
  <autoFilter ref="A2:AU190"/>
  <mergeCells count="16">
    <mergeCell ref="D204:E204"/>
    <mergeCell ref="AK204:AL204"/>
    <mergeCell ref="AD1:AF1"/>
    <mergeCell ref="AG1:AG2"/>
    <mergeCell ref="AH1:AH2"/>
    <mergeCell ref="AI1:AI2"/>
    <mergeCell ref="K1:K2"/>
    <mergeCell ref="L1:L2"/>
    <mergeCell ref="M1:Q1"/>
    <mergeCell ref="A1:A2"/>
    <mergeCell ref="I1:I2"/>
    <mergeCell ref="J1:J2"/>
    <mergeCell ref="AO1:AU1"/>
    <mergeCell ref="U1:W1"/>
    <mergeCell ref="X1:AA1"/>
    <mergeCell ref="AB1:AC1"/>
  </mergeCells>
  <hyperlinks>
    <hyperlink ref="AT80" r:id="rId1"/>
    <hyperlink ref="AT95" r:id="rId2"/>
    <hyperlink ref="AT96" r:id="rId3"/>
    <hyperlink ref="AT91" r:id="rId4"/>
    <hyperlink ref="AT98" r:id="rId5"/>
    <hyperlink ref="AT99" r:id="rId6"/>
    <hyperlink ref="AT119" r:id="rId7"/>
    <hyperlink ref="AT100" r:id="rId8"/>
    <hyperlink ref="AT33" r:id="rId9"/>
    <hyperlink ref="AT97" r:id="rId10"/>
    <hyperlink ref="AT79" r:id="rId11"/>
    <hyperlink ref="AT102" r:id="rId12"/>
    <hyperlink ref="AT108" r:id="rId13"/>
    <hyperlink ref="AT103" r:id="rId14"/>
    <hyperlink ref="AT106" r:id="rId15"/>
    <hyperlink ref="AT105" r:id="rId16"/>
    <hyperlink ref="AT109" r:id="rId17"/>
    <hyperlink ref="AT111" r:id="rId18"/>
    <hyperlink ref="AT113" r:id="rId19"/>
    <hyperlink ref="AT115" r:id="rId20"/>
    <hyperlink ref="AT101" r:id="rId21"/>
    <hyperlink ref="AT107" r:id="rId22"/>
    <hyperlink ref="AT110" r:id="rId23"/>
    <hyperlink ref="AT104" r:id="rId24"/>
    <hyperlink ref="AT116" r:id="rId25"/>
    <hyperlink ref="AT117" r:id="rId26"/>
    <hyperlink ref="AT118" r:id="rId27" display="bio.instrumentscol@gmail.com"/>
    <hyperlink ref="AT120" r:id="rId28"/>
    <hyperlink ref="AT121" r:id="rId29"/>
    <hyperlink ref="AT125" r:id="rId30"/>
  </hyperlinks>
  <pageMargins left="0.7" right="0.7" top="0.75" bottom="0.75" header="0.3" footer="0.3"/>
  <pageSetup orientation="portrait" verticalDpi="1200" r:id="rId31"/>
  <drawing r:id="rId32"/>
  <legacyDrawing r:id="rId33"/>
  <controls>
    <mc:AlternateContent xmlns:mc="http://schemas.openxmlformats.org/markup-compatibility/2006">
      <mc:Choice Requires="x14">
        <control shapeId="5121" r:id="rId34" name="Control 1">
          <controlPr defaultSize="0" r:id="rId35">
            <anchor moveWithCells="1">
              <from>
                <xdr:col>10</xdr:col>
                <xdr:colOff>0</xdr:colOff>
                <xdr:row>190</xdr:row>
                <xdr:rowOff>0</xdr:rowOff>
              </from>
              <to>
                <xdr:col>10</xdr:col>
                <xdr:colOff>200025</xdr:colOff>
                <xdr:row>191</xdr:row>
                <xdr:rowOff>66675</xdr:rowOff>
              </to>
            </anchor>
          </controlPr>
        </control>
      </mc:Choice>
      <mc:Fallback>
        <control shapeId="5121" r:id="rId34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Diana Pardo</cp:lastModifiedBy>
  <cp:lastPrinted>2019-06-20T18:34:06Z</cp:lastPrinted>
  <dcterms:created xsi:type="dcterms:W3CDTF">2019-01-18T16:11:10Z</dcterms:created>
  <dcterms:modified xsi:type="dcterms:W3CDTF">2023-02-03T12:40:22Z</dcterms:modified>
</cp:coreProperties>
</file>