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VIGENCIA 2022\"/>
    </mc:Choice>
  </mc:AlternateContent>
  <bookViews>
    <workbookView xWindow="0" yWindow="0" windowWidth="24000" windowHeight="9675"/>
  </bookViews>
  <sheets>
    <sheet name="CONTRATOS" sheetId="1" r:id="rId1"/>
  </sheets>
  <definedNames>
    <definedName name="_xlnm._FilterDatabase" localSheetId="0" hidden="1">CONTRATOS!$A$2:$AM$133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33" i="1" l="1"/>
  <c r="V129" i="1" l="1"/>
  <c r="V126" i="1"/>
  <c r="V131" i="1" l="1"/>
  <c r="V132" i="1"/>
  <c r="V128" i="1"/>
  <c r="V130" i="1" l="1"/>
  <c r="V121" i="1"/>
  <c r="V122" i="1"/>
  <c r="V127" i="1"/>
  <c r="V111" i="1" l="1"/>
  <c r="V119" i="1"/>
  <c r="V125" i="1" l="1"/>
  <c r="V123" i="1"/>
  <c r="V124" i="1" l="1"/>
  <c r="V120" i="1"/>
  <c r="V109" i="1"/>
  <c r="V118" i="1" l="1"/>
  <c r="V117" i="1" l="1"/>
  <c r="V114" i="1" l="1"/>
  <c r="V113" i="1"/>
  <c r="V101" i="1"/>
  <c r="V115" i="1" l="1"/>
  <c r="V107" i="1" l="1"/>
  <c r="V104" i="1"/>
  <c r="V98" i="1"/>
  <c r="V112" i="1"/>
  <c r="V110" i="1"/>
  <c r="V108" i="1" l="1"/>
  <c r="V106" i="1"/>
  <c r="V102" i="1"/>
  <c r="V103" i="1" l="1"/>
  <c r="V100" i="1"/>
  <c r="V105" i="1" l="1"/>
  <c r="V99" i="1" l="1"/>
  <c r="V76" i="1"/>
  <c r="V94" i="1"/>
  <c r="V32" i="1" l="1"/>
  <c r="V97" i="1" l="1"/>
  <c r="V116" i="1"/>
  <c r="V96" i="1"/>
  <c r="V95" i="1"/>
  <c r="V88" i="1"/>
  <c r="V93" i="1"/>
  <c r="V92" i="1"/>
  <c r="V77" i="1"/>
  <c r="V91" i="1"/>
  <c r="V47" i="1" l="1"/>
  <c r="V89" i="1" l="1"/>
  <c r="V72" i="1" l="1"/>
  <c r="V85" i="1" l="1"/>
  <c r="V90" i="1"/>
  <c r="V87" i="1"/>
  <c r="V82" i="1" l="1"/>
  <c r="V84" i="1"/>
  <c r="V75" i="1" l="1"/>
  <c r="V66" i="1"/>
  <c r="V81" i="1"/>
  <c r="V79" i="1"/>
  <c r="V5" i="1" l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7" i="1"/>
  <c r="V68" i="1"/>
  <c r="V69" i="1"/>
  <c r="V70" i="1"/>
  <c r="V71" i="1"/>
  <c r="V73" i="1"/>
  <c r="V74" i="1"/>
  <c r="V78" i="1"/>
  <c r="V80" i="1"/>
  <c r="V83" i="1"/>
  <c r="V86" i="1"/>
  <c r="V4" i="1"/>
  <c r="V3" i="1"/>
  <c r="AC142" i="1" l="1"/>
  <c r="B142" i="1"/>
  <c r="AB142" i="1" l="1"/>
  <c r="AD142" i="1"/>
  <c r="AE142" i="1"/>
  <c r="AA142" i="1"/>
  <c r="C142" i="1"/>
  <c r="D142" i="1"/>
  <c r="E142" i="1"/>
  <c r="F142" i="1"/>
  <c r="G142" i="1"/>
  <c r="H142" i="1"/>
  <c r="AB145" i="1" l="1"/>
  <c r="D145" i="1"/>
</calcChain>
</file>

<file path=xl/sharedStrings.xml><?xml version="1.0" encoding="utf-8"?>
<sst xmlns="http://schemas.openxmlformats.org/spreadsheetml/2006/main" count="1627" uniqueCount="1105">
  <si>
    <t>OBJETO</t>
  </si>
  <si>
    <t>VALOR  TOTAL DEL CONTRATO</t>
  </si>
  <si>
    <t>PLAZO DE EJECUCION</t>
  </si>
  <si>
    <t>SUPERVISOR</t>
  </si>
  <si>
    <t>TIPO DE CONTRATO</t>
  </si>
  <si>
    <t>DATOS DEL CONTRATISTA</t>
  </si>
  <si>
    <t>VALOR INICIAL</t>
  </si>
  <si>
    <t>VALOR TOTAL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</si>
  <si>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</si>
  <si>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</si>
  <si>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</si>
  <si>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</si>
  <si>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</si>
  <si>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</si>
  <si>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</si>
  <si>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VALOR VIGENCIA 2023</t>
  </si>
  <si>
    <t>OBSERVACIONES</t>
  </si>
  <si>
    <t>URL</t>
  </si>
  <si>
    <t xml:space="preserve">IDENTIFICACION DEL PROCESO EN SECOP II </t>
  </si>
  <si>
    <t>N° DIGITO DE VERIFICACION</t>
  </si>
  <si>
    <t>VALOR VIGENCIA 2024</t>
  </si>
  <si>
    <t>N° PROCESO</t>
  </si>
  <si>
    <t>NIT Y/O CEDULA</t>
  </si>
  <si>
    <t>VALOR REDUCCION</t>
  </si>
  <si>
    <t>CONTRATISTA</t>
  </si>
  <si>
    <t>VALOR VIGENCIA 2025</t>
  </si>
  <si>
    <t>CONTRATACION DIRECTA</t>
  </si>
  <si>
    <t>SUBDIRECCION ADMINISTRATIVA</t>
  </si>
  <si>
    <t>MIGUEL ANGEL TOVAR HERRERA</t>
  </si>
  <si>
    <t>SUBDIRECCION DE APOYO</t>
  </si>
  <si>
    <t>SUBDIRECCION MEDICA</t>
  </si>
  <si>
    <t>ESCUDERO GIRALDO Y ASOCIADOS S.A.S</t>
  </si>
  <si>
    <t>RICARDO ESCUDERO TORRES</t>
  </si>
  <si>
    <t>CARRERA 7 # 32 -33 PISO 29 OFICINA 2903</t>
  </si>
  <si>
    <t>administracion@escuderoygirlado.com</t>
  </si>
  <si>
    <t>PRESTACION DE SERVICIOS</t>
  </si>
  <si>
    <t>PENSEMOS S.A</t>
  </si>
  <si>
    <t>GAMALIEL VESGA FLOREZ</t>
  </si>
  <si>
    <t>CARRERA 29 No.45-94 OFICINA 204 EDIFICIO ATLAS</t>
  </si>
  <si>
    <t>financiera@pensemos.com</t>
  </si>
  <si>
    <t xml:space="preserve">MANTENIMIENTO </t>
  </si>
  <si>
    <t>BIOTRONITECH COLOMBIA S.A</t>
  </si>
  <si>
    <t>LUIES EDUARDO MORENO MORENO</t>
  </si>
  <si>
    <t>CALLE 123 No. 7 -50</t>
  </si>
  <si>
    <t>gerencia@biotronitech.com.co</t>
  </si>
  <si>
    <t>DIRECCION</t>
  </si>
  <si>
    <t>SUBASTA INVERSA</t>
  </si>
  <si>
    <t>LICITACION PUBLICA</t>
  </si>
  <si>
    <t>FECHA SUSCRIPCION CONTRATO</t>
  </si>
  <si>
    <t xml:space="preserve">FECHA INICIO DEL CONTRATO </t>
  </si>
  <si>
    <t>MARTHA LIGIA CASTAÑO</t>
  </si>
  <si>
    <t xml:space="preserve">VALOR ADICION </t>
  </si>
  <si>
    <t>MINIMA CUANTIA</t>
  </si>
  <si>
    <t>SELECCIÓN ABREVIADA</t>
  </si>
  <si>
    <t>SELECCIÓN ABREVIADA POR SUBASTA INVERSA</t>
  </si>
  <si>
    <t>SUBDIRECCION DE DOCENCIA</t>
  </si>
  <si>
    <t>CONCURSO DE MERTIOS</t>
  </si>
  <si>
    <t>REYNEL STIVEN MORA ALFONSO</t>
  </si>
  <si>
    <t>014/2022</t>
  </si>
  <si>
    <t>009/2022</t>
  </si>
  <si>
    <t>MANTENIMIENTO PREVENTIVO Y CORRECTIVO GENERAL INCLUSIÓN DE REPUESTOS NUEVOS NO REMANOFACTURADOS PARA LOS SETS DE INSTRUMENTAL MARCA KARL STORZ DEL HOSPITAL MILITAR CENTRAL</t>
  </si>
  <si>
    <t>003/2022</t>
  </si>
  <si>
    <t>004/2022</t>
  </si>
  <si>
    <t>CONTRATAR LOS SERVICIOS PROFESIONALES DE UN ABOGADO EXTERNO EN MATERIA LABORAL Y ADMINISTRATIVA, CON EL FIN DE BRINDAR APOYO A LA OFICINA ASESORA JURIDICA, EN ATENCION A LAS NECESIDADES DE LAS DIFERENTES AREAS DEL HOSPITAL MILITAR CENTRAL PARA EL AÑO 2022</t>
  </si>
  <si>
    <t>002/2022</t>
  </si>
  <si>
    <t>RENOVACIÓN, ACTUALIZACIÓN Y SOPORTE TÉCNICO DE SOFTWARE SUITE VISION EMPRESARIAL DEL HOSPITAL MILITAR CENTRAL</t>
  </si>
  <si>
    <t>CLAUDIA ROCIO RAMIREZ QUESADA</t>
  </si>
  <si>
    <t>6</t>
  </si>
  <si>
    <t>012/2022</t>
  </si>
  <si>
    <t>001/2022</t>
  </si>
  <si>
    <t>RH S.A.S</t>
  </si>
  <si>
    <t>PRESTACIÓN DE SERVICIOS DE RECOLECCIÓN, TRANSPORTE, ALMACENAMIENTO TEMPORAL, TRATAMIENTO Y DISPOSICIÓN FINAL DE RESIDUOS PELIGROSOS DE RIESGO BIOLÓGICO PARA EL HOSPITAL MILITAR CENTRAL</t>
  </si>
  <si>
    <t>MANUEL GUILLERMO VALLECILLA PERDOMO</t>
  </si>
  <si>
    <t>coordinacionsuroccidente@rhsas.com.co</t>
  </si>
  <si>
    <t>CRA 24 13 387</t>
  </si>
  <si>
    <t>3</t>
  </si>
  <si>
    <t>013/2022</t>
  </si>
  <si>
    <t>008/2022</t>
  </si>
  <si>
    <t xml:space="preserve">SUMINISTRO </t>
  </si>
  <si>
    <t>BRISTOL MYERS SQUIBB DE COLOMBIA LTDA</t>
  </si>
  <si>
    <t>SUMINISTRO DE MEDICAMENTOS DE ALTO COSTO, ABATACEPT (PILIMUMAB, NIVOLUMAB DE 40 MG Y NIVOLUMAB PARA PACIENTES DE SSFM DEL HOSPITAL MILITAR CENTRAL</t>
  </si>
  <si>
    <t>MARTHA CONSUELO ROMERO TOORES</t>
  </si>
  <si>
    <t>AVENIDA 5 A NORTE # 26-80</t>
  </si>
  <si>
    <t>CALI</t>
  </si>
  <si>
    <t>BOGOTA</t>
  </si>
  <si>
    <t>Sandra Lucia Ramírez Atehortua</t>
  </si>
  <si>
    <t>anabel.gutierrez@bms.com</t>
  </si>
  <si>
    <t>007/2022</t>
  </si>
  <si>
    <t xml:space="preserve">PRESTACION DE SERVICIOS </t>
  </si>
  <si>
    <t>GRUPO SABERES S.A.S</t>
  </si>
  <si>
    <t>LICENCIAMIENTO DE USO DE LA PLATAFORMA, ADMINISTRACIÓN DE SERVIDORES Y SOPORTE PARA EL SISTEMA DE GESTIÓN ACADÉMICA DE LA ESCUELA DE ENFERMERÍA DEL HOSPITAL MILITAR CENTRAL</t>
  </si>
  <si>
    <t>GUILLERMO CHACON GARZON</t>
  </si>
  <si>
    <t>LADY YURANI MORA MORENO</t>
  </si>
  <si>
    <t>CALLE 12 5 35 T3 404</t>
  </si>
  <si>
    <t>info@saberes.com</t>
  </si>
  <si>
    <t>MEDELLIN</t>
  </si>
  <si>
    <t>SUMINISTRO DE REACTIVO PARA MEDIR NIVELES DE MEDICAMENTOS TERAPEUTICOS EN PACIENTES DEL HOSPITAL MILITAR CENTRAL</t>
  </si>
  <si>
    <t>QUIMBERLAB S.A</t>
  </si>
  <si>
    <t>VIVIANA ANDREA QUINTANA PEREA</t>
  </si>
  <si>
    <t>Calle 67 No. 5-42</t>
  </si>
  <si>
    <t>viviana.quintana@quinberlab.com.co</t>
  </si>
  <si>
    <t>CD-002-2022-HOMIL</t>
  </si>
  <si>
    <t>https://community.secop.gov.co/Public/Tendering/OpportunityDetail/Index?noticeUID=CO1.NTC.2707127&amp;isFromPublicArea=True&amp;isModal=true&amp;asPopupView=true</t>
  </si>
  <si>
    <t>CD-004-2022-HOMIL</t>
  </si>
  <si>
    <t>https://community.secop.gov.co/Public/Tendering/OpportunityDetail/Index?noticeUID=CO1.NTC.2797733&amp;isFromPublicArea=True&amp;isModal=true&amp;asPopupView=true</t>
  </si>
  <si>
    <t>CD-003-2022-HOMIL</t>
  </si>
  <si>
    <t>https://community.secop.gov.co/Public/Tendering/OpportunityDetail/Index?noticeUID=CO1.NTC.2730284&amp;isFromPublicArea=True&amp;isModal=true&amp;asPopupView=true</t>
  </si>
  <si>
    <t>MC-004-2022-HOMIL</t>
  </si>
  <si>
    <t>https://community.secop.gov.co/Public/Tendering/OpportunityDetail/Index?noticeUID=CO1.NTC.2800205&amp;isFromPublicArea=True&amp;isModal=true&amp;asPopupView=true</t>
  </si>
  <si>
    <t>SA-001-2022-HOMIL</t>
  </si>
  <si>
    <t>https://community.secop.gov.co/Public/Tendering/OpportunityDetail/Index?noticeUID=CO1.NTC.2648409&amp;isFromPublicArea=True&amp;isModal=true&amp;asPopupView=true</t>
  </si>
  <si>
    <t>CD-008-2022-HOMIL</t>
  </si>
  <si>
    <t>https://community.secop.gov.co/Public/Tendering/OpportunityDetail/Index?noticeUID=CO1.NTC.2827883&amp;isFromPublicArea=True&amp;isModal=true&amp;asPopupView=true</t>
  </si>
  <si>
    <t>MC-009-2022-HOMIL</t>
  </si>
  <si>
    <t>https://community.secop.gov.co/Public/Tendering/OpportunityDetail/Index?noticeUID=CO1.NTC.2825551&amp;isFromPublicArea=True&amp;isModal=true&amp;asPopupView=true</t>
  </si>
  <si>
    <t>017/2022</t>
  </si>
  <si>
    <t>COMCI S.A.S</t>
  </si>
  <si>
    <t>CONTROL DE CALIDAD, PRUEBA DE PRECISIÓN Y CALIBRACION DE LOS ACTIVÍMETROS MARCA CAPINTEC Y BIODEX DEL SERVICIO DE MEDICINA NUCLEAR DEL HOSPITAL MILITAR CENTRAL</t>
  </si>
  <si>
    <t>CAROLINA MORENO MALDONADO</t>
  </si>
  <si>
    <t>MIGUEL ANGEL CHONA ALBARRACIN</t>
  </si>
  <si>
    <t>CALLE 24C 26-10</t>
  </si>
  <si>
    <t>gerencia@comci.com.co</t>
  </si>
  <si>
    <t>018/2022</t>
  </si>
  <si>
    <t>011/2022</t>
  </si>
  <si>
    <t>MERCK SHARRP &amp; DOHME COLOMBIA</t>
  </si>
  <si>
    <t>SUMINISTRAR MEDICAMENTOS DE ALTO COSTO PEMBROLIZUMAB (KEYTRUDA) Y SUGAMMADEX (BRIDION) CON EL FIN DE SER DISPENSADOS A LOS PACIENTES ATENDIDOS POR PARTE DEL HOSPITAL MILITAR CENTRAL</t>
  </si>
  <si>
    <t>MARTHA ROMERO - GEORGE CESPEDES</t>
  </si>
  <si>
    <t>JAIME ANDRES MUÑOZ REVECO</t>
  </si>
  <si>
    <t>CALLE 127A No. 53A - 45 PISO 8 EDIFICIO 3</t>
  </si>
  <si>
    <t>mauricio.arango@merck.com</t>
  </si>
  <si>
    <t>015/2022</t>
  </si>
  <si>
    <t>MERCK S.A</t>
  </si>
  <si>
    <t>SUMINISTRO DE LOS MEDICAMENTOS DE ALTO COSTO, CETUXIMAB (ERBITUX), PARA PACIENTES DEL SSFM DEL HOSPITAL MILITAR CENTRAL.</t>
  </si>
  <si>
    <t>Zoraida Patricia Cabrera Guerrero</t>
  </si>
  <si>
    <t>Avenida Cra 9 No. 101 - 67</t>
  </si>
  <si>
    <t>maryam.paez@merckgroup.com</t>
  </si>
  <si>
    <t>010/2022</t>
  </si>
  <si>
    <t>MILMEDICAL EQUIPO S.A.S</t>
  </si>
  <si>
    <t>MANTENIMIENTO PREVENTIVO (AFILADO, AJUSTE, LUBRICACIÓN Y DESMANCHADO) Y MANTENIMIENTO CORRECTIVO, INCUIDO REPUESTOS NUEVOS NO REMANOFACTURADOS PARA UNIDADES DE INSTRUMENTAL QUIRURQUICO DEL HOSPITAL MILITAR CENTRAL</t>
  </si>
  <si>
    <t>LUIS ALFONSO PRADA RUEDA</t>
  </si>
  <si>
    <t>CALLE 77 3 26-15</t>
  </si>
  <si>
    <t>milmedicalequipos@hotmail.com</t>
  </si>
  <si>
    <t>016/2022</t>
  </si>
  <si>
    <t>SUMINISTRO DE MEDICAMENTO DE ALTO COSTO GLUTAMINA (DIPEPTIVEN) PARA PACIENTES DEL HOSPITAL MILITAR CENTRAL.</t>
  </si>
  <si>
    <t>FRESENIUS KABI COLOMBIA S.A</t>
  </si>
  <si>
    <t>AMIT KATARIA</t>
  </si>
  <si>
    <t>kabi.col.sac@fresenius-kabi.com</t>
  </si>
  <si>
    <t>Av. Cra 7 N° 155C - 20 Piso 40 North Point Torre E</t>
  </si>
  <si>
    <t>VALOR VIGENCIA 2026</t>
  </si>
  <si>
    <t>006/2022</t>
  </si>
  <si>
    <t>SUMINISTRO DE MATERIAL RADIACTIVO PARA REALIZAR ESTUDIOS DIAGNÓSTICOS CON LEUCOCITOS MARCADOS, DMSA Y ETIFENIN Y/O MEBROFENIN</t>
  </si>
  <si>
    <t>DORA ESPERANZA RIMERO CALDERON</t>
  </si>
  <si>
    <t xml:space="preserve">ARRENDAMIENTO </t>
  </si>
  <si>
    <t>ALQUILER DE MARCO DE ESTEREOTAXIA PARA LA REALIZACIÓN DE PROCEDIMIENTOS DEL SERVICIO DE NEUROCIRUGÍA DEL HOSPITAL MILITAR CENTRAL</t>
  </si>
  <si>
    <t>NEUROLOR S.A.S</t>
  </si>
  <si>
    <t>JUAN CARLOS LUQUE SUAREZ</t>
  </si>
  <si>
    <t>Luis Orlando Rojas Romero</t>
  </si>
  <si>
    <t>CRA 16 # 127B-43 torre 4 apto 902</t>
  </si>
  <si>
    <t>luycon@outlook.com</t>
  </si>
  <si>
    <t>019/2022</t>
  </si>
  <si>
    <t>SUMINISTRAR MEDICAMENTOS DE ALTO COSTO OBINUTUZUMAB ( GAZYVA ), OCRELIZUMAB (OCREVUS ), TOCILIZUMAB (ACTEMRA ), PERTUZUMAB (PERJETA ) Y TRASTUZUMAB EMTANSINA T-DM1 ( KADCY) CON EL FIN DE SER DISPENSADOS A LOS PACIENTES ATENDIDOS POR PARTE DEL HOSPITAL MILITAR CENTRAL</t>
  </si>
  <si>
    <t>PRODUCTOS ROCHE S.A</t>
  </si>
  <si>
    <t>RODRIGO GOMEZ BURBANO</t>
  </si>
  <si>
    <t>michelle.vasquez@roche.com</t>
  </si>
  <si>
    <t>CARRERA 44 N°20-21</t>
  </si>
  <si>
    <t>CD-001-2022-HOMIL</t>
  </si>
  <si>
    <t>https://community.secop.gov.co/Public/Tendering/OpportunityDetail/Index?noticeUID=CO1.NTC.2707901&amp;isFromPublicArea=True&amp;isModal=true&amp;asPopupView=true</t>
  </si>
  <si>
    <t>SISTEMAS Y ASESORIAS DE COLOMBIA S.A.</t>
  </si>
  <si>
    <t>ACTUALIZACIÓN, SOPORTE Y CONSULTORÍA PARA EL SISTEMA DE INFORMACIÓN DINÁMICA GERENCIAL HOSPITALARIA. NET</t>
  </si>
  <si>
    <t>FÉLIX A. PALACIOS</t>
  </si>
  <si>
    <t>005/2022</t>
  </si>
  <si>
    <t>CD-005-2022-HOMIL</t>
  </si>
  <si>
    <t>https://community.secop.gov.co/Public/Tendering/OpportunityDetail/Index?noticeUID=CO1.NTC.2798278&amp;isFromPublicArea=True&amp;isModal=true&amp;asPopupView=true</t>
  </si>
  <si>
    <t>PEDRO HERRERA ABOGADOS SAS</t>
  </si>
  <si>
    <t>CONTRATACIÓN DE UN ABOGADO EXTERNO EN MATERIA DE RESPONSABILIDAD DEL ESTADO POR FALLA MÉDICA PARA LA OFICINA ASESORA JURÍDICA DEL HOSPITAL MILITAR CENTRAL</t>
  </si>
  <si>
    <t>020/2021</t>
  </si>
  <si>
    <t>012-2022</t>
  </si>
  <si>
    <t>VELEZ LAB Y CIA S EN C</t>
  </si>
  <si>
    <t>SUMINISTRO DE REACTIVOS E INSUMOS DESTINADOS PARA EL ÁREA DE LABORATORIO CLÍNICO DEL HOSPITAL MILITAR CENTRAL ELECTROLITOS EN SUDOR</t>
  </si>
  <si>
    <t xml:space="preserve">MARTHA ROMERO </t>
  </si>
  <si>
    <t>ALVARO VELEZ OSORIO</t>
  </si>
  <si>
    <t>mbotero@velezlab.com.co</t>
  </si>
  <si>
    <t>CARRERA 17 A # 119 A 42</t>
  </si>
  <si>
    <t>028/2022</t>
  </si>
  <si>
    <t>SUMINISTRO DE ELEMENTOS, INSUMOS Y DISPOSITIVOS MEDICOS COMPATIBLES CON LOS EQUIPOS CONSTELLATION Y CENTURION DE SALA DE CIRUGIA PARA LOS PROCEDIMIENTOS QUIRURGICOS DEL SERVICIO DE OFTALMOLOGIA DEL HOSPITAL MILITAR CENTRAL</t>
  </si>
  <si>
    <t>LABORATORIOS ALCON DE COLOMBIA S.A</t>
  </si>
  <si>
    <t>MARTHA RODRIGUEZ FIGUEROA</t>
  </si>
  <si>
    <t>Carlos Andres Manrique Jimenez</t>
  </si>
  <si>
    <t>elizabeth.vega@alcon.com</t>
  </si>
  <si>
    <t>Calle 93 B # 16 – 31</t>
  </si>
  <si>
    <t>Alvaro Cano Hernández</t>
  </si>
  <si>
    <t>Av Cra 45 #108-27 Torre 2 Of. 1408</t>
  </si>
  <si>
    <t>syac@syac.net.co</t>
  </si>
  <si>
    <t>PEDRO HEMEL HERRERA MENDEZ</t>
  </si>
  <si>
    <t>Calle 33 N° 7-27 oficina 901</t>
  </si>
  <si>
    <t>2885640-</t>
  </si>
  <si>
    <t>phhmlegal@gmail.com</t>
  </si>
  <si>
    <t>MC-002-2022-HOMIL</t>
  </si>
  <si>
    <t>https://community.secop.gov.co/Public/Tendering/OpportunityDetail/Index?noticeUID=CO1.NTC.2753766&amp;isFromPublicArea=True&amp;isModal=true&amp;asPopupView=true</t>
  </si>
  <si>
    <t>MC-003-2022-HOMIL</t>
  </si>
  <si>
    <t>https://community.secop.gov.co/Public/Tendering/OpportunityDetail/Index?noticeUID=CO1.NTC.2800520&amp;isFromPublicArea=True&amp;isModal=true&amp;asPopupView=true</t>
  </si>
  <si>
    <t>MC-006-2022-HOMIL</t>
  </si>
  <si>
    <t>https://community.secop.gov.co/Public/Tendering/OpportunityDetail/Index?noticeUID=CO1.NTC.2809492&amp;isFromPublicArea=True&amp;isModal=true&amp;asPopupView=true</t>
  </si>
  <si>
    <t>CD-007-2022-HOMIL</t>
  </si>
  <si>
    <t>https://community.secop.gov.co/Public/Tendering/OpportunityDetail/Index?noticeUID=CO1.NTC.2821041&amp;isFromPublicArea=True&amp;isModal=true&amp;asPopupView=true</t>
  </si>
  <si>
    <t>CD-010-2022-HOMIL</t>
  </si>
  <si>
    <t>https://community.secop.gov.co/Public/Tendering/OpportunityDetail/Index?noticeUID=CO1.NTC.2830646&amp;isFromPublicArea=True&amp;isModal=true&amp;asPopupView=true</t>
  </si>
  <si>
    <t>CD-011-2022-HOMIL</t>
  </si>
  <si>
    <t>https://community.secop.gov.co/Public/Tendering/OpportunityDetail/Index?noticeUID=CO1.NTC.2836868&amp;isFromPublicArea=True&amp;isModal=true&amp;asPopupView=true</t>
  </si>
  <si>
    <t>CD-012-2022-HOMIL</t>
  </si>
  <si>
    <t>https://community.secop.gov.co/Public/Tendering/OpportunityDetail/Index?noticeUID=CO1.NTC.2836867&amp;isFromPublicArea=True&amp;isModal=true&amp;asPopupView=true</t>
  </si>
  <si>
    <t>CD-016-2022-HOMIL</t>
  </si>
  <si>
    <t>https://community.secop.gov.co/Public/Tendering/OpportunityDetail/Index?noticeUID=CO1.NTC.2849235&amp;isFromPublicArea=True&amp;isModal=true&amp;asPopupView=true</t>
  </si>
  <si>
    <t>MC-013-2022-HOMIL</t>
  </si>
  <si>
    <t>https://community.secop.gov.co/Public/Tendering/OpportunityDetail/Index?noticeUID=CO1.NTC.2835179&amp;isFromPublicArea=True&amp;isModal=true&amp;asPopupView=true</t>
  </si>
  <si>
    <t>MC-012-2022-HOMIL</t>
  </si>
  <si>
    <t>https://community.secop.gov.co/Public/Tendering/OpportunityDetail/Index?noticeUID=CO1.NTC.2834065&amp;isFromPublicArea=True&amp;isModal=true&amp;asPopupView=true</t>
  </si>
  <si>
    <t>008-2021</t>
  </si>
  <si>
    <t>PHARMACEUTICAL SUPPLY CHAIN S.A.S</t>
  </si>
  <si>
    <t>023/2022</t>
  </si>
  <si>
    <t>GEORGE CESPEDES</t>
  </si>
  <si>
    <t>JOHN JAIRO GALLO CASTRO</t>
  </si>
  <si>
    <t>PSC.COLOMBIA@GMAIL.COM</t>
  </si>
  <si>
    <t>Carrera 27a No 40a - 32</t>
  </si>
  <si>
    <t>027/2022</t>
  </si>
  <si>
    <t>014-2022</t>
  </si>
  <si>
    <t>COMCI LTDA</t>
  </si>
  <si>
    <t>SUMINISTRO DE MATERIAL RADIACTIVO PARA REALIZAR ESTUDIOS DIAGNÓSTICOS, GAMAGRAFÍAS DE LOS DIFERENTES ÓRGANOS Y SISTEMAS, NANOCOLOIDE, DTPA Y OCTEOTRIDE MARCADO CON TC99 y/o HYNICTATE- Tc99m PARA EL SERVICIO DE MEDICINA NUCLEAR</t>
  </si>
  <si>
    <t>028-2022</t>
  </si>
  <si>
    <t>PRESTACIÓN DE SERVICIO DE RECOLECCIÓN, TRANSPORTE, TRATAMIENTO Y DISPOSICIÓN FINAL DE RESIDUOS PELIGROSOS DE RIESGO QUÍMICO.</t>
  </si>
  <si>
    <t>REYNEL STEVEN MORA</t>
  </si>
  <si>
    <t>023-2022</t>
  </si>
  <si>
    <t>INSTRUMENTACION TECNICA LTDA</t>
  </si>
  <si>
    <t>MANTENIMIENTO PREVENTIVO Y LOS CORRECTIVOS QUE SEAN NECESARIOS INCLUIDO REPUESTOS ORIGINALES NUEVOS, NO REMANOFACTURADOS PARA LAS CABINAS DE FLUJO LAMINAR DE MARCA NUAIRE Y C4 RESPECTIVAMENTE DEL HOSPITAL MILITAR CENTRAL</t>
  </si>
  <si>
    <t>RAFAE.L ANTONIO DUQUE SALAZAR</t>
  </si>
  <si>
    <t>Oscar Valencia Egea</t>
  </si>
  <si>
    <t>nstrutecnical@gmail.com</t>
  </si>
  <si>
    <t>Carrera 62 No. 72-53</t>
  </si>
  <si>
    <t>BARRANQUILLA</t>
  </si>
  <si>
    <t>035/2022</t>
  </si>
  <si>
    <t>030/2022</t>
  </si>
  <si>
    <t>032/2022</t>
  </si>
  <si>
    <t>006-2022</t>
  </si>
  <si>
    <t>MANTENIMIENTO PREVENTIVO Y LOS CORRECTIVOS QUE SEAN NECESARIOS INCLUIDO REPUESTOS ORIGINALES NUEVOS NO REMANUFACTURADOS PARA LOS EQUIPOS DE MARCA ALCON (UNIDAD VITRECTOMIA CON SISTEMA DUAL) DEL SERVICIO DE OFTALMOLOGÍA DEL HOSPITAL MILITAR CENTRAL</t>
  </si>
  <si>
    <t>GILBERTO ROMERO ARDILA</t>
  </si>
  <si>
    <t>038/2022</t>
  </si>
  <si>
    <t>002-2022</t>
  </si>
  <si>
    <t>CONTRATAR LOS SERVICIOS QUIRÚRGICOS EN CALIDAD DE DERECHOS DE SALAS, SERVICIO DE ANESTESIA, EXÁMENES DIAGNÓSTICOS Y COMPLEMENTARIOS PARA PROCEDIMIENTOS DE CIRUGÍAS DEL ÁREA DE OFTALMOLOGÍA QUE SE REQUIERAN POR PARTE DEL HOSPITAL MILITAR CENTRAL</t>
  </si>
  <si>
    <t>SOCIEDAD DE CIRUGIA OCULAR</t>
  </si>
  <si>
    <t>LUIS ALBERTO RUIZ ROBLES</t>
  </si>
  <si>
    <t>ALFONSO MARIA UCROS CUELLAR</t>
  </si>
  <si>
    <t>Carrera 16 #97 -46 Torre A Local 2 Edificio Torre 97</t>
  </si>
  <si>
    <t>info@cirugiaocular.com.co</t>
  </si>
  <si>
    <t>026/2022</t>
  </si>
  <si>
    <t>014-2021</t>
  </si>
  <si>
    <t>NUCLEOFARMA S.A.S</t>
  </si>
  <si>
    <t>diana victoria uejbe cediel</t>
  </si>
  <si>
    <t>info@nucleofarma.com</t>
  </si>
  <si>
    <t>carrera 43 # 6-40</t>
  </si>
  <si>
    <t>039/2022</t>
  </si>
  <si>
    <t>029-2022</t>
  </si>
  <si>
    <t>LA CAROLINA MEDICAL IPS</t>
  </si>
  <si>
    <t>PRESTACIÓN DE SERVICIOS MÉDICOS PARA LA REALIZACIÓN DE MANOMETRÍAS ANORECTALES DE ALTA RESOLUCIÓN, MANOMETRÍAS ESOFÁGICAS DE ALTA RESOLUCIÓN, FIBROSCAN, PHMETRÍAS DE 24 HORAS, (POBLACIÓN ADULTA Y PEDIÁTRICA) CON Y SIN IMPEDANCIOMETRÍA PARA USUARIOS DEL SUBSISTEMA DE SALUD DE LAS FUERZAS MILITARES REMITIDOS POR EL HOSPITAL MILITAR CENTRAL</t>
  </si>
  <si>
    <t>HAROLDO HERNANDO JULIAO NACITH</t>
  </si>
  <si>
    <t>Santiago Idarriaga Alvarez</t>
  </si>
  <si>
    <t>Cra 14 No. 127-11 Cs 502 - 503</t>
  </si>
  <si>
    <t>info@lacarolinamedical.com</t>
  </si>
  <si>
    <t>025-2022</t>
  </si>
  <si>
    <t>TERESA MORENO VIZCAINO</t>
  </si>
  <si>
    <t>022/2022</t>
  </si>
  <si>
    <t>SUMINISTRO DE INSUMOS Y/O DISPOSITIVOS MÉDICO-QUIRÚRGICOS ( PLACAS Y AGUJAS DE RADIOFRECUENCIA ) REQUERIDOS PARA LA REALIZACIÓN DE LAS ACTIVIDADES Y PROCEDIMIENTOS ASISTENCIALES DEL SERVICIO DE CLINICA DEL DOLOR QUE COMPONE LA UNIDAD CLÍNICO QUIRÚRGICA DEL HOSPITAL MILITAR CENTRAL</t>
  </si>
  <si>
    <t>SUMINISTRO DE TUBOS COLORIMÉTRICOS PARA LOS ANÁLISIS DE CONTROL DE CALIDAD DE AIRE MEDICINAL EN PRODUCCIÓN Y EN PUNTOS DE USO EN EL HOSPITAL MILITAR CENTRAL</t>
  </si>
  <si>
    <t>BOSTON SCIENTIFIC COLOMBIA S.A</t>
  </si>
  <si>
    <t>JULIETA DIAZ GRANADOS DIAZ</t>
  </si>
  <si>
    <t>CALLE 113 # 7-45 TORRE B OFICINA 713</t>
  </si>
  <si>
    <t>david.calero@bsci.com</t>
  </si>
  <si>
    <t>024-2022</t>
  </si>
  <si>
    <t>009-2022</t>
  </si>
  <si>
    <t>FIRSRAD S.A.S</t>
  </si>
  <si>
    <t>PRESTACIÓN DE SERVICIOS PROFESIONALES CON PERSONA JURÍDICA DE UN FÍSICO MÉDICO ESPECIALISTA EN PROTECCIÓN RADIOLÓGICA PARA LOS SERVICIOS QUE HACEN USO DE RADIACIONES IONIZANTES Y MATERIAL RADIACTIVO EN EL HOSPITAL MILITAR CENTRAL</t>
  </si>
  <si>
    <t>DORA ROMERO CALDERON</t>
  </si>
  <si>
    <t>URIEL CHICA VILLEGAS</t>
  </si>
  <si>
    <t>Carrera 64a No 22 41</t>
  </si>
  <si>
    <t>fisrad.sas@gmail.com</t>
  </si>
  <si>
    <t>RAFAEL ANTONIO DUQUE SALAZAR</t>
  </si>
  <si>
    <t>050/2022</t>
  </si>
  <si>
    <t>033-2022</t>
  </si>
  <si>
    <t>PROYINS S.A.S</t>
  </si>
  <si>
    <t>MANTENIMIENTO PREVENTIVO Y CORRECTIVO GENERAL, INCLUSIÓN DE REPUESTOS NUEVOS NO REMANOFACTURADOS Y DEMÁS REPARACIONES QUE SE PRESENTEN Y SEAN NECESARIAS PARA LA ÓPTIMA PRESTACIÓN DE LOS SERVICIOS DE LA ENTIDAD HOSPITALARIA DEL SISTEMA DE CORREO NEUMÁTICO MARCA SWISSLOG MODELO: TRANSPONET TIPO 2 VÍAS DEL HOSPITAL</t>
  </si>
  <si>
    <t>LUIS FELIPE LEAL RICHOUX</t>
  </si>
  <si>
    <t>CRA 27 76 14</t>
  </si>
  <si>
    <t>info@proyns.com</t>
  </si>
  <si>
    <t>044/2022</t>
  </si>
  <si>
    <t>021-2022</t>
  </si>
  <si>
    <t>FARMAPOS LTDA</t>
  </si>
  <si>
    <t>SUMINISTRO DE FÓRMULAS LÁCTEAS INFANTILES, SUPLEMENTOS NUTRICIONALES Y COMPLEMENTOS PARA PACIENTES EN EL SERVICIO DE HOSPITALIZACION DEL HOSPITAL MILITAR CENTRAL. LOTES 3, 7, 8, 9, 10, 11 Y 13.</t>
  </si>
  <si>
    <t>MARTHA CONSUELO ROMERO</t>
  </si>
  <si>
    <t>fredy gerardo ortega traslaviña</t>
  </si>
  <si>
    <t>carrera 25 # 39 a 41</t>
  </si>
  <si>
    <t>info@farmapos.com</t>
  </si>
  <si>
    <t>042/2022</t>
  </si>
  <si>
    <t>030-2022</t>
  </si>
  <si>
    <t>IMPULMEDICOS S.A.S</t>
  </si>
  <si>
    <t>041/2022</t>
  </si>
  <si>
    <t>ALVARO TAFUR ANZOLA</t>
  </si>
  <si>
    <t>Wilson Miguel Pinilla Ortega</t>
  </si>
  <si>
    <t>bguevara@impulmedicos.com</t>
  </si>
  <si>
    <t>AK 45 # 147-66</t>
  </si>
  <si>
    <t>SUMINISTRO DE INSUMOS DE RADIOLOGÍA PARA EL SERVICIO DE IMÁGENES DIAGNÓSTICAS DEL HOSPITAL MILITAR CENTRAL (LOTE 2,3,4)</t>
  </si>
  <si>
    <t>SUMINISTRO DE INSUMOS DE RADIOLOGÍA PARA EL SERVICIO DE IMÁGENES DIAGNÓSTICAS DEL HOSPITAL MILITAR CENTRAL  (LOTE 1)</t>
  </si>
  <si>
    <t>L.A.S ELECTROMEDICINA S.A.S</t>
  </si>
  <si>
    <t>Magda Andrea Sanchez Gonzalez</t>
  </si>
  <si>
    <t>Avenida Calle 26 No 96 J - 66. Complejo Empresarial Optimus. Local 23 y 24</t>
  </si>
  <si>
    <t>contratacion@laselectromedicina.com</t>
  </si>
  <si>
    <t>036/2022</t>
  </si>
  <si>
    <t>005-2022</t>
  </si>
  <si>
    <t>SUMINISTRO DE INSUMOS Y MATERIAL RADIACTIVO PARA EL SERVICIO DE MEDICINA NUCLEAR DEL HOSPITAL MILITAR CENTRAL</t>
  </si>
  <si>
    <t>057/2022</t>
  </si>
  <si>
    <t>SUMINISTRO E INTALACION DE SEÑALIZACIÓN AQUITECTONICA PARA EL HOSPITAL MILITAR CENTRAL</t>
  </si>
  <si>
    <t>ANDEZ ALIANZAS ESTRATEGICAS S.A.S</t>
  </si>
  <si>
    <t>Angie Ximena Pastor Martínez</t>
  </si>
  <si>
    <t>andezalianzasestrategicas@gmail.com</t>
  </si>
  <si>
    <t>Vereda El Corzo</t>
  </si>
  <si>
    <t>MC-018-2022-HOMIL</t>
  </si>
  <si>
    <t>https://community.secop.gov.co/Public/Tendering/OpportunityDetail/Index?noticeUID=CO1.NTC.2835313&amp;isFromPublicArea=True&amp;isModal=true&amp;asPopupView=true</t>
  </si>
  <si>
    <t>MC-008-2022-HOMIL</t>
  </si>
  <si>
    <t>https://community.secop.gov.co/Public/Tendering/OpportunityDetail/Index?noticeUID=CO1.NTC.2819308&amp;isFromPublicArea=True&amp;isModal=true&amp;asPopupView=true</t>
  </si>
  <si>
    <t>MC-014-2022-HOMIL</t>
  </si>
  <si>
    <t>https://community.secop.gov.co/Public/Tendering/OpportunityDetail/Index?noticeUID=CO1.NTC.2837808&amp;isFromPublicArea=True&amp;isModal=true&amp;asPopupView=true</t>
  </si>
  <si>
    <t>MC-028-2022-HOMIL</t>
  </si>
  <si>
    <t>https://community.secop.gov.co/Public/Tendering/OpportunityDetail/Index?noticeUID=CO1.NTC.2851103&amp;isFromPublicArea=True&amp;isModal=true&amp;asPopupView=true</t>
  </si>
  <si>
    <t>MC-023-2022-HOMIL</t>
  </si>
  <si>
    <t>https://community.secop.gov.co/Public/Tendering/OpportunityDetail/Index?noticeUID=CO1.NTC.2847645&amp;isFromPublicArea=True&amp;isModal=true&amp;asPopupView=true</t>
  </si>
  <si>
    <t>CD-006-2022-HOMIL</t>
  </si>
  <si>
    <t>https://community.secop.gov.co/Public/Tendering/OpportunityDetail/Index?noticeUID=CO1.NTC.2852895&amp;isFromPublicArea=True&amp;isModal=true&amp;asPopupView=true</t>
  </si>
  <si>
    <t>SA-005-2022-HOMIL</t>
  </si>
  <si>
    <t>https://community.secop.gov.co/Public/Tendering/OpportunityDetail/Index?noticeUID=CO1.NTC.2815336&amp;isFromPublicArea=True&amp;isModal=true&amp;asPopupView=true</t>
  </si>
  <si>
    <t>SASS-002-2022-HOMIL</t>
  </si>
  <si>
    <t>https://community.secop.gov.co/Public/Tendering/OpportunityDetail/Index?noticeUID=CO1.NTC.2800203&amp;isFromPublicArea=True&amp;isModal=true&amp;asPopupView=true</t>
  </si>
  <si>
    <t>MC-029-2022-HOMIL</t>
  </si>
  <si>
    <t>https://community.secop.gov.co/Public/Tendering/OpportunityDetail/Index?noticeUID=CO1.NTC.2854621&amp;isFromPublicArea=True&amp;isModal=true&amp;asPopupView=true</t>
  </si>
  <si>
    <t>MC-030-2022-HOMIL</t>
  </si>
  <si>
    <t>https://community.secop.gov.co/Public/Tendering/OpportunityDetail/Index?noticeUID=CO1.NTC.2857753&amp;isFromPublicArea=True&amp;isModal=true&amp;asPopupView=true</t>
  </si>
  <si>
    <t>SA-021-2022-HOMIL</t>
  </si>
  <si>
    <t>https://community.secop.gov.co/Public/Tendering/OpportunityDetail/Index?noticeUID=CO1.NTC.2867801&amp;isFromPublicArea=True&amp;isModal=true&amp;asPopupView=true</t>
  </si>
  <si>
    <t>MC-033-2022-HOMIL</t>
  </si>
  <si>
    <t>https://community.secop.gov.co/Public/Tendering/OpportunityDetail/Index?noticeUID=CO1.NTC.2861020&amp;isFromPublicArea=True&amp;isModal=true&amp;asPopupView=true</t>
  </si>
  <si>
    <t>MC-025-2022-HOMIL</t>
  </si>
  <si>
    <t>https://community.secop.gov.co/Public/Tendering/OpportunityDetail/Index?noticeUID=CO1.NTC.2863391&amp;isFromPublicArea=True&amp;isModal=true&amp;asPopupView=true</t>
  </si>
  <si>
    <t>040/2022</t>
  </si>
  <si>
    <t>031-2022</t>
  </si>
  <si>
    <t>B BRAUN MEDICAL S.A</t>
  </si>
  <si>
    <t>PRESTACIÓN DE SERVICIOS DE MANTENIMIENTO PREVENTIVO Y CORRECTIVO PARA LOS SETS DE INSTRUMENTAL ESPECIALIZADO MARCA AESCULAP DE LOS SERVICIOS QUIRÚRGICOS DE CIRUGÍA PLÁSTICA Y CIRUGÍA CARDIOVASCULAR DEL HOSPITAL MILITAR CENTRAL</t>
  </si>
  <si>
    <t>Hernan Adolfo Ramon Yerovi</t>
  </si>
  <si>
    <t>Calle 44 #8 -31</t>
  </si>
  <si>
    <t>ingrid.rangel@bbraun.com</t>
  </si>
  <si>
    <t>045/2022</t>
  </si>
  <si>
    <t>RAFAEL ANTONIO SALAMANCA</t>
  </si>
  <si>
    <t>SUMINISTRO DE FÓRMULAS LÁCTEAS INFANTILES, SUPLEMENTOS NUTRICIONALES Y COMPLEMENTOS PARA PACIENTES EN EL SERVICIO DE HOSPITALIZACION DEL HOSPITAL MILITAR CENTRAL. LOTES 1, 4 Y 6.</t>
  </si>
  <si>
    <t>Rafael Antonio Salamanca</t>
  </si>
  <si>
    <t>transversal 93 51 93 Bodega 18</t>
  </si>
  <si>
    <t>info@ddb.com.co</t>
  </si>
  <si>
    <t>054/2022</t>
  </si>
  <si>
    <t>026-2022</t>
  </si>
  <si>
    <t>CONTRATAR EL SUMINISTRO DE ARREGLOS FLORALES PARA EL HOSPITAL MILITAR CENTRAL</t>
  </si>
  <si>
    <t>NELSON EMILIO POVEDA ACOSTA</t>
  </si>
  <si>
    <t>ADRIANA MAGALI CUEVAS</t>
  </si>
  <si>
    <t>CRA 62 #96-35</t>
  </si>
  <si>
    <t>NEPA2008@HOTMAIL.COM</t>
  </si>
  <si>
    <t>064/2022</t>
  </si>
  <si>
    <t>013-2022</t>
  </si>
  <si>
    <t>SUMINISTRO DE SUPLEMENTOS NUTRICIONALES, MEZCLAS ENTERALES Y SUPLEMENTOS NUTRICIONALES ESPECIALIZADAS QUE REQUIERE EL HOSPITAL MILITAR CENTRAL PARA PACIENTES HOSPITALIZADOS" - LOTE No.01</t>
  </si>
  <si>
    <t>CARRERA 25 # 39 A 41</t>
  </si>
  <si>
    <t>037-2022</t>
  </si>
  <si>
    <t>015-2022</t>
  </si>
  <si>
    <t>SUMINISTRAR MEDICAMENTOS DE ALTO COSTO (AFLIBERCEPT) CON EL FIN DE SER DISPENSADOS A LOS PACIENTES ATENDIDOS POR PARTE DEL HOSPITAL MILITAR CENTRAL</t>
  </si>
  <si>
    <t>BAYER S.A</t>
  </si>
  <si>
    <t>Rene Klemm</t>
  </si>
  <si>
    <t>AVENIDA AMERICAS No. 57-52</t>
  </si>
  <si>
    <t>jeimy.arciniegas@bayer.com</t>
  </si>
  <si>
    <t>047/2022</t>
  </si>
  <si>
    <t>027-2022</t>
  </si>
  <si>
    <t>PROASECAL S.A.S</t>
  </si>
  <si>
    <t>SUMINISTRO DE CONTROL DE CALIDAD EXTERNO PARA LAS ÁREAS DE INMUNOSEROLOGÍA E INMUNOHEMATOLOGÍA Y SERVICIO PRETRANSFUSIONAL DEL BANCO DE SANGRE DEL HOSPITAL MILITAR CENTRAL</t>
  </si>
  <si>
    <t>GLORIA NEIRA SILVA</t>
  </si>
  <si>
    <t>Calle 102 A No. 47 A - 64</t>
  </si>
  <si>
    <t>mercadeo@proasecal.com</t>
  </si>
  <si>
    <t>CLARA EUGENIA MORALES CAMARGO</t>
  </si>
  <si>
    <t>029/2022</t>
  </si>
  <si>
    <t>BAXALTA COLOMBIA S.A.S</t>
  </si>
  <si>
    <t>SUMINISTRO DE MEDICAMENTOS DE ALTO COSTO (BRENTUXIMAB Y VEDOLIZUMAB) PARA PACIENTES DEL HOSPITAL MILITAR CENTRAL</t>
  </si>
  <si>
    <t>DAVID DOMINGUEZ</t>
  </si>
  <si>
    <t>CALLE 116 # 7-15 PISO 7</t>
  </si>
  <si>
    <t>luz-amanda.torres@takeda.com</t>
  </si>
  <si>
    <t>066/2022</t>
  </si>
  <si>
    <t>007-2022</t>
  </si>
  <si>
    <t xml:space="preserve">HERMANAS HOSPITALARIAS SAGRADO CORAZON DE JESUS </t>
  </si>
  <si>
    <t>PRESTACIÓN DE SERVICIOS DE SALUD PARA LA ATENCIÓN INTEGRAL EN SALUD MENTAL HOSPITALARIO, PARA PACIENTES DEL SUBSISTEMA DE SALUD DE LAS FUERZAS MILITARES, Y PARTICULARES O USUARIOS DE CONTRATOS INTERINSTITUCIONALES, CELEBRADOS POR EL HOSPITAL MILITAR CENTRAL CON OTRAS ENTIDADES.</t>
  </si>
  <si>
    <t>ANA MARIA LIZARRONDO OLLO</t>
  </si>
  <si>
    <t>CARRERA 7 No. 68-70</t>
  </si>
  <si>
    <t>inmaculada@clinicalainmaculada.org</t>
  </si>
  <si>
    <t>PRESTACION DE SERVICIO DE SEGUIMIENTO ISO 9001:2015, NTC 5555 Y NTC 5663 PARA EL PROGRAMA EDUCATIVO TÉCNICO LABORAL POR COMPETENCIAS DE AUXILIAR EN ENFERMERÍA</t>
  </si>
  <si>
    <t>ICONTEC</t>
  </si>
  <si>
    <t xml:space="preserve">JULIETA BARRERA CORONADO </t>
  </si>
  <si>
    <t>Angela María Alvarez</t>
  </si>
  <si>
    <t>Carrera 13 No. 97 - 75</t>
  </si>
  <si>
    <t>aalvarez@icontec.org</t>
  </si>
  <si>
    <t>055-2022</t>
  </si>
  <si>
    <t>MANTENIMIENTO PREVENTIVO Y CORRECTIVO PARA LOS SETS DE INSTRUMENTAL ESPECIALIZADO MARCA WOLF CON TODOS SUS ACCESORIOS E INCLUYENDO LOS REPUESTOS NECESARIOS CON EL FIN DE PRESTAR LOS SERVICIOS QUIRÚRGICOS DE SALAS DE CIRUGÍA DEL HOSPITAL MILITAR CENTRAL</t>
  </si>
  <si>
    <t>MEDITEC S.A</t>
  </si>
  <si>
    <t>AMPARO REINOSO BENIETZ</t>
  </si>
  <si>
    <t>CARRERA 7 # 155C-20</t>
  </si>
  <si>
    <t>meditec@meditecsa.com</t>
  </si>
  <si>
    <t>063/2022</t>
  </si>
  <si>
    <t>016-2022</t>
  </si>
  <si>
    <t>PRESTACION DE SERVICIOS DE SALUD</t>
  </si>
  <si>
    <t xml:space="preserve">FUNDAR </t>
  </si>
  <si>
    <t>PRESTACION DE SERVICIOS DE SALUD PARA REHABILITACION EN FARMACODEPENDENCIA, PARA PACIENTES DEL SUBSISTEMA DE FFMM, EN SITUACION DE DISCAPACIDAD</t>
  </si>
  <si>
    <t>JOSE GOETHE GUTIERREZ OSORIO</t>
  </si>
  <si>
    <t>Carrera 16 No 36 22</t>
  </si>
  <si>
    <t>fundaradic@hotmail.com</t>
  </si>
  <si>
    <t>058-2022</t>
  </si>
  <si>
    <t>020-2022</t>
  </si>
  <si>
    <t>DIAGO Y BENITEZ SOCIEDAD POR ACCIONES SIMPLIFICADA - DIABEN S.A.S</t>
  </si>
  <si>
    <t>CONTRATACION DEL SERVICIO DE CAFETERIA, QUE INCLUYE, SUMINSTRO DE INSUMOS, PREPARACION Y SERVICIO DE TINTO, AGUA AROMATICA, DESAYUNOS, ALMUERZOS, REFRIGERIOS, EN LOS CUALES SE INCLUYE MENAJE, VAJILLA Y MANTELERIA DE SER NECESARIO PARA EL HOSPITAL MILITAR CENTRAL</t>
  </si>
  <si>
    <t xml:space="preserve">NELSON OSWALDO MOSSOS </t>
  </si>
  <si>
    <t>CARLOS FELIPE DIAGO MENDEZ</t>
  </si>
  <si>
    <t>carlos.diago10@gmail.com</t>
  </si>
  <si>
    <t>CR 7 No. 156 78 OFC 305 NORTH POINT TORRE II</t>
  </si>
  <si>
    <t>053/2022</t>
  </si>
  <si>
    <t>001-2022</t>
  </si>
  <si>
    <t>052/2022</t>
  </si>
  <si>
    <t>SUMINISTRO DE MEDIOS DE CONTRASTE E INSUMOS DE RADIOLOGÍA PARA LOS DIFERENTES ESTUDIOS Y PROCEDIMIENTOS QUE REALIZA EL SERVICIO DE RADIOLOGÍA DEL HOSPITAL MILITAR CENTRAL (LOTES 1Y 2)</t>
  </si>
  <si>
    <t>SUMINISTRO DE MEDIOS DE CONTRASTE E INSUMOS DE RADIOLOGÍA PARA LOS DIFERENTES ESTUDIOS Y PROCEDIMIENTOS QUE REALIZA EL SERVICIO DE RADIOLOGÍA DEL HOSPITAL MILITAR CENTRAL (LOTE 3)</t>
  </si>
  <si>
    <t>RP MEDICAS S.A</t>
  </si>
  <si>
    <t>CARMENZA CUARTAS</t>
  </si>
  <si>
    <t>TRANSVERSAL 6 # 45-135</t>
  </si>
  <si>
    <t>coordinacionadmin.bogota@rpmedicas.co</t>
  </si>
  <si>
    <t>061/2022</t>
  </si>
  <si>
    <t>044-2022</t>
  </si>
  <si>
    <t>SUMINISTRO DE ELEMENTOS DE CURACION DESTINADOS A LA ATENCION DE PACIENTES DEL HOSPITAL MILITAR CENTRAL - COLECTOR URINARIO MASCULINO (LOTE 1)</t>
  </si>
  <si>
    <t>BIOPLAST S.A.S</t>
  </si>
  <si>
    <t>GUSTAVO PINZON DIAZ</t>
  </si>
  <si>
    <t>patricia@bioplastsa.com</t>
  </si>
  <si>
    <t>KRA 92 No 64C 24</t>
  </si>
  <si>
    <t>062/2022</t>
  </si>
  <si>
    <t>SUMINISTRO DE ELEMENTOS DE CURACION DESTINADOS A LA ATENCION DE PACIENTES DEL HOSPITAL MILITAR CENTRAL - COLECTOR URINARIO MASCULINO (LOTE 2)</t>
  </si>
  <si>
    <t>LABORATORIOS GOTHAPLAST LTDA</t>
  </si>
  <si>
    <t>CARLOS RAFAEL ORTEGA ZAMORANO</t>
  </si>
  <si>
    <t>CARRERA 72 A No 70-17</t>
  </si>
  <si>
    <t>asistente2@labgothaplast.com.co</t>
  </si>
  <si>
    <t>060/2022</t>
  </si>
  <si>
    <t>ADQUISICIION</t>
  </si>
  <si>
    <t>SUMIMMAS S.A.S</t>
  </si>
  <si>
    <t>ADQUISICIÓN DE INSUMOS PARA LOS EQUIPOS DE IMPRESIÓN (IMPRESORAS LEXMARK 721/812) DEL HOSPITAL MILITAR CENTRAL</t>
  </si>
  <si>
    <t>HECTOR GERMAN VARGAS</t>
  </si>
  <si>
    <t>JUAN CARLOS ROBLEDO VELEZ</t>
  </si>
  <si>
    <t>AUTOPISTA MEDELLIN KM 1.5 VIA SIBERIA PARQUE EMPRESARIAL SAN BERNARDO BODEGA 5</t>
  </si>
  <si>
    <t>coordinador.licitaciones@sumimas.com.co</t>
  </si>
  <si>
    <t>011-2022</t>
  </si>
  <si>
    <t>046/2022</t>
  </si>
  <si>
    <t>SUMINISTRO DE FÓRMULAS LÁCTEAS INFANTILES, SUPLEMENTOS NUTRICIONALES Y COMPLEMENTOS PARA PACIENTES EN EL SERVICIO DE HOSPITALIZACION DEL HOSPITAL MILITAR CENTRAL. LOTES 14 Y 15.</t>
  </si>
  <si>
    <t>AMAREY NOVA MEDICAL S.A</t>
  </si>
  <si>
    <t>ESTEBAN LIZARAZO LIZARAZO</t>
  </si>
  <si>
    <t>TRANSVERSAL 23 No. 93-23</t>
  </si>
  <si>
    <t>zulema.yong@grupoamarey.com</t>
  </si>
  <si>
    <t>071/2022</t>
  </si>
  <si>
    <t>049-2022</t>
  </si>
  <si>
    <t>SUMINISTRO DE ALOINJERTOS, BANCO DE HUESO PARA EL ÁREA DE ORTOPEDIA Y TRAUMATOLOGÍA DEL HOSPITAL MILITAR CENTRAL</t>
  </si>
  <si>
    <t>FUNDACION COSME Y DAMIAN - CYDBANK</t>
  </si>
  <si>
    <t>JUAN FERNANDO CORRAL STRASSMANN</t>
  </si>
  <si>
    <t>CALLE 119 # 7 - 14 PISO 2 EDIFICIO SANTA ANA MEDICAL CENTER</t>
  </si>
  <si>
    <t>jefaturaap2017@gmail.com</t>
  </si>
  <si>
    <t>JOSE IGNACIO SANCHEZ</t>
  </si>
  <si>
    <t>DIANA MARCELA RODRIGUEZ</t>
  </si>
  <si>
    <t>059/2022</t>
  </si>
  <si>
    <t>ADQUISICIÓN DE INSUMOS PARA LOS EQUIPOS DE IMPRESIÓN DEL HOSPITAL MILITAR CENTRAL</t>
  </si>
  <si>
    <t>COMPUTEL SYSTEM</t>
  </si>
  <si>
    <t>WILSON FERNANDO MURCIA BARBOSA</t>
  </si>
  <si>
    <t>director.comercial@computelsystem.com</t>
  </si>
  <si>
    <t>CRA 16A # 80 - 15</t>
  </si>
  <si>
    <t>048/2022</t>
  </si>
  <si>
    <t>SUMINISTRO DE EL MEDICAMENTO DE ALTO COSTO (DARATUMUMAB,) PARA PACIENTES DEL SSFM DEL HOSPITAL MILITAR CENTRAL</t>
  </si>
  <si>
    <t>JANSEN CILAG S.A.S</t>
  </si>
  <si>
    <t>Mario Perez</t>
  </si>
  <si>
    <t>Calla 26 # 69-76 Torre 2 Piso 7</t>
  </si>
  <si>
    <t>pbejaran@its.jnj.com</t>
  </si>
  <si>
    <t>056-2022</t>
  </si>
  <si>
    <t>067/2022</t>
  </si>
  <si>
    <t>SUMINISTROS INSUMOS Y DISPOSITIVOS MÉDICOS URETEROSCOPIOS FLEXIBLES DESCARTABLES PARA EL HOSPITAL MILITAR CENTRAL</t>
  </si>
  <si>
    <t>068/2022</t>
  </si>
  <si>
    <t>FUNDACION CARDIOINFANTIL</t>
  </si>
  <si>
    <t>CONTRATACIÓN DE SERVICIOS DE SALUD ESPECIALIZADOS EN CIRUGÍA CARDIOVASCULAR QUE NO SE REALICEN EN LA INSTITUCIÓN: SERVICIOS QUIRÚRGICOS, CORRECCIÓN DE ANOMALÍAS CONGÉNITAS, PROCEDIMIENTOS E IMÁGENES PARA ADULTOS Y NIÑOS</t>
  </si>
  <si>
    <t>LEDYS MARIA IZQUIERDO</t>
  </si>
  <si>
    <t>SANTIAGO CABRERA GONZALEZ</t>
  </si>
  <si>
    <t>CALLE 163A 13B-60</t>
  </si>
  <si>
    <t>yppena@lacardio.org</t>
  </si>
  <si>
    <t>072/2022</t>
  </si>
  <si>
    <t>066-2022</t>
  </si>
  <si>
    <t>IDIME</t>
  </si>
  <si>
    <t>REALIZACIÓN DE EXÁMENES EXTRAHOSPITALARIOS DIAGNÓSTICOS DE PET (TOMOGRAFIA POR EMISIÓN DE POSITRONES) DEL SERVICIO DE MEDICINA NUCLEAR DEL HOSPITAL MILITAR CENTRAL</t>
  </si>
  <si>
    <t>LIDA YAMILE GONZÁLEZ BOLÍVAR</t>
  </si>
  <si>
    <t>CALLE 76 No. 13 - 46</t>
  </si>
  <si>
    <t>john.espinosa@idime.com.co</t>
  </si>
  <si>
    <t>056/2022</t>
  </si>
  <si>
    <t>055/2022</t>
  </si>
  <si>
    <t>043-2022</t>
  </si>
  <si>
    <t>SUMINISTRO DE REPUESTOS ORIGINALES - NUEVOS NO REMANOFACTURADOS PARA LOS DESFIBRILADORES Y MONITORES DE SIGNOS VITALES MARCA NIHON KOHDEN DE LOS DIFERENTES SERVICIOS DEL HOSPITAL MILITAR CENTRAL</t>
  </si>
  <si>
    <t>WILLIAM WILCHES RODRIGUEZ</t>
  </si>
  <si>
    <t>065-2022</t>
  </si>
  <si>
    <t>MEDIHUMANA COLOMBIA S.A</t>
  </si>
  <si>
    <t>MANTENIMIENTO PREVENTIVO, CORRECTIVO Y CALIBRACIÓN CON SUMINISTRO DE REPUESTOS ORIGINALES NUEVOS NO REMANUFACTURADOS DE LOS EQUIPOS MARCA INTERACOUSTIC, TITÁN Y MAICO DEL SERVICIO DE OTORRINOLARINGOLOGÍA DEL HOSPITAL MILITAR CENTRAL</t>
  </si>
  <si>
    <t>NANCY CHAPARRO CHAPARRO</t>
  </si>
  <si>
    <t>ELIZABETH GOMEZ OSSA</t>
  </si>
  <si>
    <t>CALLE 90 No. 19A-49 OFICINA 706</t>
  </si>
  <si>
    <t>acardenas@medihumana.com</t>
  </si>
  <si>
    <t>069/2022</t>
  </si>
  <si>
    <t>ST JUDE MEDICAL COLOMBIA LTDA</t>
  </si>
  <si>
    <t>SUMINISTRO DE INSUMOS Y/O DISPOSITIVOS MÉDICO-QUIRÚRGICOS (HEMODINAMIA TERAPÉUTICO Y PEDIATRÍA) REQUERIDOS PARA LA REALIZACIÓN DEL PROGRAMA QUIRÚRGICO EN SALAS DE CIRUGÍA DE LOS SERVICIOS QUE COMPONEN LA UNIDAD MÉDICA Y CLÍNICO QUIRÚRGICA DEL HOSPITAL MILITAR CENTRAL.</t>
  </si>
  <si>
    <t>MARGARITA MARIA ARBELAEZ LONDOÑO</t>
  </si>
  <si>
    <t>CRA 25A # 1-31 PISO 18 ED. PARQUE EMPRESARIAL</t>
  </si>
  <si>
    <t>customerservicebogota@sjm.com</t>
  </si>
  <si>
    <t>073/2022</t>
  </si>
  <si>
    <t>077/2022</t>
  </si>
  <si>
    <t>057-2022</t>
  </si>
  <si>
    <t>SUMINISTRO DE INSUMOS Y/O DISPOSITIVOS MÉDICO-QUIRÚRGICOS (ELEMENTOS, INSUMOS Y DISPOSITIVOS MÉDICOS) PARA PROCEDIMIENTOS QUIRÚRGICOS DEL SERVICIO DE OFTALMOLOGÍA DEL HOSPITAL MILITAR CENTRAL.</t>
  </si>
  <si>
    <t>PANAMERICAN INSTRUMENTS LTDA</t>
  </si>
  <si>
    <t>Robinson Augusto Ramirez Perilla</t>
  </si>
  <si>
    <t>compras@panamericaninstruments.com.co</t>
  </si>
  <si>
    <t>Carrera 11a No. 93-93 oficina 303</t>
  </si>
  <si>
    <t>031/2022</t>
  </si>
  <si>
    <t>019-2022</t>
  </si>
  <si>
    <t>VERDE ECOLOGICO S.A.S</t>
  </si>
  <si>
    <t>SUMINISTRO DE DESINFECTANTES E INSUMOS DE LIMPIEZA PARA LA CENTRAL DE ADECUACIÓN DE MEDICAMENTOS DEL HOSPITAL MILITAR CENTRAL</t>
  </si>
  <si>
    <t>Alvaro Paez Rodriguez</t>
  </si>
  <si>
    <t>Avenida Suba # 103B - 59 Oficina 301</t>
  </si>
  <si>
    <t>direccionfinanciera@verdeecologico.com.co</t>
  </si>
  <si>
    <t>082/2022</t>
  </si>
  <si>
    <t>050-2022</t>
  </si>
  <si>
    <t>EQUITRONIC S.A</t>
  </si>
  <si>
    <t>SUMINISTRO DE INSUMOS Y/O DISPOSITIVOS MÉDICO-QUIRÚRGICOS (MANTAS HIPOTERMIA PEDIATRÍA) REQUERIDOS PARA LA REALIZACIÓN DEL PROGRAMA QUIRÚRGICO EN SALAS DE CIRUGÍA DE LOS SERVICIOS QUE COMPONEN LA UNIDAD MÉDICA Y CLÍNICO QUIRÚRGICA DEL HOSPITAL MILITAR CENTRAL</t>
  </si>
  <si>
    <t>ANDRES JARAMILLO GIRALDO</t>
  </si>
  <si>
    <t>CRA 49 N 61 SUR 68 LOCAL 103</t>
  </si>
  <si>
    <t>comercial@equitronic.com.co</t>
  </si>
  <si>
    <t>084/2022</t>
  </si>
  <si>
    <t>042-2022</t>
  </si>
  <si>
    <t>ADQUISICIÓN DE INSUMOS PARA EL CAJERO AUTOMÁTICO Y LA CAJA MANUAL DE TALANQUERAS DE INGRESO DEL PARQUEADERO PÚBLICO DEL HOSPITAL MILITAR CENTRAL.</t>
  </si>
  <si>
    <t>IMCOMELEC</t>
  </si>
  <si>
    <t>SERGIO ARMANDO GUTIERREZ</t>
  </si>
  <si>
    <t>KRIS DE SUTTER GOMEZ</t>
  </si>
  <si>
    <t>CRA 49B # 93-31</t>
  </si>
  <si>
    <t>info@incomelec.com.co</t>
  </si>
  <si>
    <t>075/2022</t>
  </si>
  <si>
    <t>068-2022</t>
  </si>
  <si>
    <t>SERVICIO DE LAVADO Y DESINFECCIÓN DE LOS TANQUES DE ALMACENAMIENTO DE AGUA POTABLE PARA MANTENER LAS CARACTERÍSTICAS FÍSICO-QUÍMICAS Y MICROBIOLÓGICAS DEL HOSPITAL MILITAR CENTRAL</t>
  </si>
  <si>
    <t>AMBICOL SERVICES S.A.S</t>
  </si>
  <si>
    <t>REYNEL STEVEN MORA ALFONSO</t>
  </si>
  <si>
    <t>LUIS GABRIEL NOVA VARGAS</t>
  </si>
  <si>
    <t>CALLE 26A # 13 - 96</t>
  </si>
  <si>
    <t>ambicolserviceseu@hotmail.com</t>
  </si>
  <si>
    <t>043/2022</t>
  </si>
  <si>
    <t>PHARMAPLUS S.A.S</t>
  </si>
  <si>
    <t>SUMINISTRO DE FÓRMULAS LÁCTEAS INFANTILES, SUPLEMENTOS NUTRICIONALES Y COMPLEMENTOS PARA PACIENTES EN EL SERVICIO DE HOSPITALIZACION DEL HOSPITAL MILITAR CENTRAL. LOTES 2 Y 5</t>
  </si>
  <si>
    <t>JESUS EDUARDO LOPEZ CAMARGO</t>
  </si>
  <si>
    <t>calle 86 NO. 27-54</t>
  </si>
  <si>
    <t>licitaciones@pharmaplus.com</t>
  </si>
  <si>
    <t>078/2022</t>
  </si>
  <si>
    <t>051-2022</t>
  </si>
  <si>
    <t>SUMINISTRO DE INSUMOS Y/O DISPOSITIVOS MÉDICO-QUIRÚRGICOS PARA PROCEDIMIENTOS QUIRÚRGICOS DE SEGMENTO ANTERIOR DEL SERVICIO DE OFTALMOLOGÍA DEL HOSPITAL MILITAR CENTRAL</t>
  </si>
  <si>
    <t>090/2022</t>
  </si>
  <si>
    <t>077-2022</t>
  </si>
  <si>
    <t>SUMINISTRO DE TIQUETES AEREOS NACIONALES E INTERNACIONALES CUANDO REQUIERA EL HOSPITAL MILITAR CENTRAL</t>
  </si>
  <si>
    <t>SUBATOURS S.A.S</t>
  </si>
  <si>
    <t>GUSTAVO DELGADO</t>
  </si>
  <si>
    <t>SUBATOURS@SUBATOURS.COM.CO</t>
  </si>
  <si>
    <t>CRA 92 N147B-68</t>
  </si>
  <si>
    <t>087/2022</t>
  </si>
  <si>
    <t>075-2022</t>
  </si>
  <si>
    <t>PAULA ANDREA ALVAREZ DAVID</t>
  </si>
  <si>
    <t>SUMINISTRO DE INSUMOS DE RADIOLOGÍA INTERVENCIONISTA PARA LOS DIFERENTES ESTUDIOS Y PROCEDIMIENTOS QUE REALIZA EL SERVICIO DE IMÁGENES DIAGNOSTICAS DEL HOSPITAL MILITAR CENTRAL</t>
  </si>
  <si>
    <t>ANGEL OCTAVIO DONATO</t>
  </si>
  <si>
    <t>NUBIA STELLA GAMBOA CASTILLO</t>
  </si>
  <si>
    <t>CARRERA 7 No. 156-68 PISO 28</t>
  </si>
  <si>
    <t>seccomercial@worldmedical.com.co</t>
  </si>
  <si>
    <t>074/2022</t>
  </si>
  <si>
    <t>063-2022</t>
  </si>
  <si>
    <t>MACROSEARCH S.A.S</t>
  </si>
  <si>
    <t>MANTENIMIENTO PREVENTIVO Y LOS CORRECTIVOS QUE SEAN NECESARIOS INCLUIDO REPUESTOS ORIGINALES NUEVOS NO REMANUFACTURADOS PARA LOS EQUIPOS DE MARCA THERMO FISHER SCIENTIFIC (PROCESADOR AUTOMATICO DE TEJIDOS, ESTACION DE MACROSCOPIA, CITOCENTRIFUGA, CRIOSTATO ELECTRONICO Y REFRIGERADOR PARA CADAVERES) DEL SERVICIO DE PATOLOGIA DEL HOSPITAL MILITAR</t>
  </si>
  <si>
    <t>LUZ AMPARO RAMIREZ AGUDELO</t>
  </si>
  <si>
    <t>CALLE 103 # 45 A - 29</t>
  </si>
  <si>
    <t>MACROSEARCH@MACROSEARCH.COM.CO</t>
  </si>
  <si>
    <t>CD-014-2022-HOMIL</t>
  </si>
  <si>
    <t>https://community.secop.gov.co/Public/Tendering/OpportunityDetail/Index?noticeUID=CO1.NTC.2845608&amp;isFromPublicArea=True&amp;isModal=true&amp;asPopupView=true</t>
  </si>
  <si>
    <t>MC-019-2022-HOMIL</t>
  </si>
  <si>
    <t>https://community.secop.gov.co/Public/Tendering/OpportunityDetail/Index?noticeUID=CO1.NTC.2845488&amp;isFromPublicArea=True&amp;isModal=true&amp;asPopupView=true</t>
  </si>
  <si>
    <t>MC-024-2022-HOMIL</t>
  </si>
  <si>
    <t>https://community.secop.gov.co/Public/Tendering/OpportunityDetail/Index?noticeUID=CO1.NTC.2845793&amp;isFromPublicArea=True&amp;isModal=true&amp;asPopupView=true</t>
  </si>
  <si>
    <t>CD-015-2022-HOMIL</t>
  </si>
  <si>
    <t>https://community.secop.gov.co/Public/Tendering/OpportunityDetail/Index?noticeUID=CO1.NTC.2856721&amp;isFromPublicArea=True&amp;isModal=true&amp;asPopupView=true</t>
  </si>
  <si>
    <t>MC-031-2022-HOMIL</t>
  </si>
  <si>
    <t>https://community.secop.gov.co/Public/Tendering/OpportunityDetail/Index?noticeUID=CO1.NTC.2854611&amp;isFromPublicArea=True&amp;isModal=true&amp;asPopupView=true</t>
  </si>
  <si>
    <t>MC-021-2022-HOMIL</t>
  </si>
  <si>
    <t>https://community.secop.gov.co/Public/Tendering/OpportunityDetail/Index?noticeUID=CO1.NTC.2845010&amp;isFromPublicArea=True&amp;isModal=true&amp;asPopupView=true</t>
  </si>
  <si>
    <t>MC-027-2022-HOMIL</t>
  </si>
  <si>
    <t>https://community.secop.gov.co/Public/Tendering/OpportunityDetail/Index?noticeUID=CO1.NTC.2857358&amp;isFromPublicArea=True&amp;isModal=true&amp;asPopupView=true</t>
  </si>
  <si>
    <t>CD-013-2022-HOMIL</t>
  </si>
  <si>
    <t>https://community.secop.gov.co/Public/Tendering/OpportunityDetail/Index?noticeUID=CO1.NTC.2853105&amp;isFromPublicArea=True&amp;isModal=true&amp;asPopupView=true</t>
  </si>
  <si>
    <t>LP-001-2022-HOMIL</t>
  </si>
  <si>
    <t>https://community.secop.gov.co/Public/Tendering/OpportunityDetail/Index?noticeUID=CO1.NTC.2805530&amp;isFromPublicArea=True&amp;isModal=true&amp;asPopupView=true</t>
  </si>
  <si>
    <t>MC-026-2022-HOMIL</t>
  </si>
  <si>
    <t>https://community.secop.gov.co/Public/Tendering/OpportunityDetail/Index?noticeUID=CO1.NTC.2857387&amp;isFromPublicArea=True&amp;isModal=true&amp;asPopupView=true</t>
  </si>
  <si>
    <t>MC-037-2022-HOMIL</t>
  </si>
  <si>
    <t>https://community.secop.gov.co/Public/Tendering/OpportunityDetail/Index?noticeUID=CO1.NTC.2865096&amp;isFromPublicArea=True&amp;isModal=true&amp;asPopupView=true</t>
  </si>
  <si>
    <t>MC-043-2022-HOMIL</t>
  </si>
  <si>
    <t>https://community.secop.gov.co/Public/Tendering/OpportunityDetail/Index?noticeUID=CO1.NTC.2871737&amp;isFromPublicArea=True&amp;isModal=true&amp;asPopupView=true</t>
  </si>
  <si>
    <t>MC-020-2022-HOMIL</t>
  </si>
  <si>
    <t>https://community.secop.gov.co/Public/Tendering/OpportunityDetail/Index?noticeUID=CO1.NTC.2872006&amp;isFromPublicArea=True&amp;isModal=true&amp;asPopupView=true</t>
  </si>
  <si>
    <t>SA-011-2022-HOMIL</t>
  </si>
  <si>
    <t>https://community.secop.gov.co/Public/Tendering/OpportunityDetail/Index?noticeUID=CO1.NTC.2837113&amp;isFromPublicArea=True&amp;isModal=true&amp;asPopupView=true</t>
  </si>
  <si>
    <t>MC-044-2022-HOMIL</t>
  </si>
  <si>
    <t>https://community.secop.gov.co/Public/Tendering/OpportunityDetail/Index?noticeUID=CO1.NTC.2873870&amp;isFromPublicArea=True&amp;isModal=true&amp;asPopupView=true</t>
  </si>
  <si>
    <t>SASS-016-2022-HOMIL</t>
  </si>
  <si>
    <t>https://community.secop.gov.co/Public/Tendering/OpportunityDetail/Index?noticeUID=CO1.NTC.2849420&amp;isFromPublicArea=True&amp;isModal=true&amp;asPopupView=true</t>
  </si>
  <si>
    <t>SA-013-2022-HOMIL</t>
  </si>
  <si>
    <t>https://community.secop.gov.co/Public/Tendering/OpportunityDetail/Index?noticeUID=CO1.NTC.2844545&amp;isFromPublicArea=True&amp;isModal=true&amp;asPopupView=true</t>
  </si>
  <si>
    <t>SASS-007-2022-HOMIL</t>
  </si>
  <si>
    <t>https://community.secop.gov.co/Public/Tendering/OpportunityDetail/Index?noticeUID=CO1.NTC.2839911&amp;isFromPublicArea=True&amp;isModal=true&amp;asPopupView=true</t>
  </si>
  <si>
    <t>MC-056-2022-HOMIL</t>
  </si>
  <si>
    <t>https://community.secop.gov.co/Public/Tendering/OpportunityDetail/Index?noticeUID=CO1.NTC.2879462&amp;isFromPublicArea=True&amp;isModal=true&amp;asPopupView=true</t>
  </si>
  <si>
    <t>SASS-015-2022-HOMIL</t>
  </si>
  <si>
    <t>https://community.secop.gov.co/Public/Tendering/OpportunityDetail/Index?noticeUID=CO1.NTC.2852714&amp;isFromPublicArea=True&amp;isModal=true&amp;asPopupView=true</t>
  </si>
  <si>
    <t>MC-055-2022-HOMIL</t>
  </si>
  <si>
    <t>https://community.secop.gov.co/Public/Tendering/OpportunityDetail/Index?noticeUID=CO1.NTC.2879450&amp;isFromPublicArea=True&amp;isModal=true&amp;asPopupView=true</t>
  </si>
  <si>
    <t>MC-049-2022-HOMIL</t>
  </si>
  <si>
    <t>https://community.secop.gov.co/Public/Tendering/OpportunityDetail/Index?noticeUID=CO1.NTC.2880214&amp;isFromPublicArea=True&amp;isModal=true&amp;asPopupView=true</t>
  </si>
  <si>
    <t>MC-066-2022-HOMIL</t>
  </si>
  <si>
    <t>https://community.secop.gov.co/Public/Tendering/OpportunityDetail/Index?noticeUID=CO1.NTC.2887776&amp;isFromPublicArea=True&amp;isModal=true&amp;asPopupView=true</t>
  </si>
  <si>
    <t>MC-065-2022-HOMIL</t>
  </si>
  <si>
    <t>https://community.secop.gov.co/Public/Tendering/OpportunityDetail/Index?noticeUID=CO1.NTC.2886820&amp;isFromPublicArea=True&amp;isModal=true&amp;asPopupView=true</t>
  </si>
  <si>
    <t>https://community.secop.gov.co/Public/Tendering/OpportunityDetail/Index?noticeUID=CO1.NTC.2887109&amp;isFromPublicArea=True&amp;isModal=true&amp;asPopupView=true</t>
  </si>
  <si>
    <t>MC-063-2022-HOMIL</t>
  </si>
  <si>
    <t>MC-068-2022-HOMIL</t>
  </si>
  <si>
    <t>https://community.secop.gov.co/Public/Tendering/OpportunityDetail/Index?noticeUID=CO1.NTC.2888814&amp;isFromPublicArea=True&amp;isModal=true&amp;asPopupView=true</t>
  </si>
  <si>
    <t>MC-051-2022-HOMIL</t>
  </si>
  <si>
    <t>https://community.secop.gov.co/Public/Tendering/OpportunityDetail/Index?noticeUID=CO1.NTC.2876032&amp;isFromPublicArea=True&amp;isModal=true&amp;asPopupView=true</t>
  </si>
  <si>
    <t>MC-057-2022-HOMIL</t>
  </si>
  <si>
    <t>https://community.secop.gov.co/Public/Tendering/OpportunityDetail/Index?noticeUID=CO1.NTC.2875397&amp;isFromPublicArea=True&amp;isModal=true&amp;asPopupView=true</t>
  </si>
  <si>
    <t>MC-075-2022-HOMIL</t>
  </si>
  <si>
    <t>https://community.secop.gov.co/Public/Tendering/OpportunityDetail/Index?noticeUID=CO1.NTC.2896635&amp;isFromPublicArea=True&amp;isModal=true&amp;asPopupView=true</t>
  </si>
  <si>
    <t>MC-042-2022-HOMIL</t>
  </si>
  <si>
    <t>https://community.secop.gov.co/Public/Tendering/OpportunityDetail/Index?noticeUID=CO1.NTC.2888810&amp;isFromPublicArea=True&amp;isModal=true&amp;asPopupView=true</t>
  </si>
  <si>
    <t>MC-050-2022-HOMIL</t>
  </si>
  <si>
    <t>https://community.secop.gov.co/Public/Tendering/OpportunityDetail/Index?noticeUID=CO1.NTC.2880860&amp;isFromPublicArea=True&amp;isModal=true&amp;asPopupView=true</t>
  </si>
  <si>
    <t>MC-077-2022-HOMIL</t>
  </si>
  <si>
    <t>https://community.secop.gov.co/Public/Tendering/OpportunityDetail/Index?noticeUID=CO1.NTC.2903414&amp;isFromPublicArea=True&amp;isModal=true&amp;asPopupView=true</t>
  </si>
  <si>
    <t>083//2022</t>
  </si>
  <si>
    <t>018-2022</t>
  </si>
  <si>
    <t>PRESTACIÓN DE SERVICIOS DE SALUD PARA REALIZAR PROCEDIMIENTOS DE TRASPLANTES DE ÓRGANOS, PARA EL TRATAMIENTO INTEGRAL DE LOS USUARIOS DE LAS FUERZAS MILITARES</t>
  </si>
  <si>
    <t>JUAN FERNANDO MALDONADO</t>
  </si>
  <si>
    <t>contratacionsecop@lacardio.org</t>
  </si>
  <si>
    <t>085/2022</t>
  </si>
  <si>
    <t>060-2022</t>
  </si>
  <si>
    <t>PRESTACIÓN DE SERVICIOS DE ELABORACIÓN DEL PLAN DE MANEJO FORESTAL DE LOS INDIVIDUOS ARBÓREOS Y ARBUSTIVOS EN EL HOSPITAL MILITAR CENTRAL</t>
  </si>
  <si>
    <t>ISAIAS GODOY</t>
  </si>
  <si>
    <t>Calle 23 A # 60 -35</t>
  </si>
  <si>
    <t>gerenciaigingenieria@gmail.com</t>
  </si>
  <si>
    <t>070/2022</t>
  </si>
  <si>
    <t>017-2022</t>
  </si>
  <si>
    <t>AMGEN BIOTECNOLOGICA S.A.S</t>
  </si>
  <si>
    <t>SUMINISTRO DE LOS MEDICAMENTOS DE ALTO COSTO (BLINATUMOMAB, PANITUMUMAB) PARA PACIENTES DEL HOSPITAL MILITAR CENTRAL</t>
  </si>
  <si>
    <t>Angela Maria Cruz Pombo</t>
  </si>
  <si>
    <t>Calle 100 No. 7a - 81 Piso 6</t>
  </si>
  <si>
    <t>rgueva01@amgen.com</t>
  </si>
  <si>
    <t>TM MEDICAS S.A</t>
  </si>
  <si>
    <t>SUMINISTRO DE INSUMOS Y/O DISPOSITIVOS MÉDICO-QUIRÚRGICOS (AGUJAS PARA BIOPSIA DE PRÓSTATA) REQUERIDOS PARA LA REALIZACIÓN DEL PROGRAMA QUIRÚRGICO EN SALAS DE CIRUGÍA DE LOS SERVICIOS QUE COMPONEN LA UNIDAD MÉDICA Y CLÍNICO QUIRÚRGICA DEL HOSPITAL MILITAR CENTRAL.</t>
  </si>
  <si>
    <t>CARLOS ALBERTO MURILLAS GIL</t>
  </si>
  <si>
    <t>CRA 43A No 5A 17</t>
  </si>
  <si>
    <t>corporativo@tmmedicas.com</t>
  </si>
  <si>
    <t>079/2022</t>
  </si>
  <si>
    <t>088/2022</t>
  </si>
  <si>
    <t>073-2022</t>
  </si>
  <si>
    <t>PURIFIL INTERNACIONAL LTDA</t>
  </si>
  <si>
    <t>SUMINISTRO E INSTALACION DE FILTROS DE AGUA DE CUATRO ETAPAS PARA LOS USUARIOS DEL HOSPITAL MILITAR CENTRAL</t>
  </si>
  <si>
    <t>SANDRA MILENA OCAÑO</t>
  </si>
  <si>
    <t>FERNANDO CASTAÑO ÁVILA</t>
  </si>
  <si>
    <t>CARRERA 28 No. 83 - 31</t>
  </si>
  <si>
    <t>contratospurifil@gmail.com</t>
  </si>
  <si>
    <t>086/2022</t>
  </si>
  <si>
    <t>QUIRURGICOS LTDA</t>
  </si>
  <si>
    <t>ADQUISICIÓN, INSTALACIÓN Y PUESTA EN FUNCIONAMIENTO DE UNA LAVADORA TERMODESINFECTORA PARA EL ÁREA CENTRAL DE ESTERILIZACIÓN DEL HOSPITAL MILITAR CENTRAL</t>
  </si>
  <si>
    <t>ALEJANDRO PINZON PERDOMO</t>
  </si>
  <si>
    <t>Calle 26 No. 69D 91 Of. 606 Ed. Arrecife</t>
  </si>
  <si>
    <t>cverdiguer@quirurgicosltda.com</t>
  </si>
  <si>
    <t>091/2022</t>
  </si>
  <si>
    <t xml:space="preserve">PRSTACION DE SERVICIOS PROFESIOANLES </t>
  </si>
  <si>
    <t>PRESTACIÓN DE SERVICIOS PROFESIONALES DE RADIOLOGÍA PARA CUBRIR LA NECESIDAD DEL ÁREA DE RADIOLOGÍA DE CONSULTA EXTERNA Y HOSPITALIZADOS DE MANERA PRESENCIAL, EN LAS INSTALACIONES DEL HOSPITAL MILITAR CENTRAL</t>
  </si>
  <si>
    <t>J. TECHMED SAS</t>
  </si>
  <si>
    <t>JAVIER ALVERTO VALENZUELA DUARTE</t>
  </si>
  <si>
    <t>javier@jtechmed.com.co</t>
  </si>
  <si>
    <t>Calle 2 # 3- 72 CONSULTORIO 202</t>
  </si>
  <si>
    <t>094/2022</t>
  </si>
  <si>
    <t>M&amp;D MEDICAL DEVICES S.A</t>
  </si>
  <si>
    <t>ADQUISICIÓN PREINSTALACIÓN E INSTALACIÓN DE EQUIPO LÁMPARAS CIALÍTICAS CON LUZ LED BLANCA FRÍA GRADUABLE PARA EL SERVICIO MATERNO FETAL DEL HOSPITAL MILITAR CENTRAL</t>
  </si>
  <si>
    <t>HUGO MARIÑO</t>
  </si>
  <si>
    <t>CARRERA 70 D No. 115 A - 38 OFICINA 402</t>
  </si>
  <si>
    <t>INFO@MYDMEDICAL.COM</t>
  </si>
  <si>
    <t>089/2022</t>
  </si>
  <si>
    <t>069-2022</t>
  </si>
  <si>
    <t>CLINICAL SALES AND MARKETING INC CO S.A.S</t>
  </si>
  <si>
    <t>MANTENIMIENTO PREVENTIVO Y LOS CORRECTIVOS QUE SEAN NECESARIOS CON SUMINISTRO E INSTALACIÓN DE REPUESTOS ACCESORIOS NUEVOS NO REMANUFACTURADOS PARA EL CAPNOGRAFO TRANSCUTANEO MARCA SENTEC MODELO SDM DE LA UCI PEDIÁTRICA DEL HOSPITAL MILITAR CENTRAL</t>
  </si>
  <si>
    <t>RUBEN DARIO PERDOMO CASTAÑEDA</t>
  </si>
  <si>
    <t>CRA 18 N 93 25 OF 407</t>
  </si>
  <si>
    <t>lgalindo@clinicalsalesandmarketing.com</t>
  </si>
  <si>
    <t>GILBERTO ROMERO ARDILA - IVONNE DIAZ YAMAL</t>
  </si>
  <si>
    <t>076/2022</t>
  </si>
  <si>
    <t>052-2022</t>
  </si>
  <si>
    <t>ROCOL INTERNACIONAL S.A.S</t>
  </si>
  <si>
    <t>SUMINISTRO DE INSUMOS Y/O DISPOSITIVOS MÉDICO-QUIRÚRGICOS (INSUMOS Y DISPOSITIVOS MÉDICOS PARA LOS PROCEDIMIENTOS DIAGNÓSTICOS/TERAPÉUTICOS Y VÁLVULAS DE AHMED PARA ATENCIÓN DE PACIENTES EN LA CONSULTA EXTERNA DEL SERVICIO DE OFTALMOLOGÍA</t>
  </si>
  <si>
    <t>ROBERTO ANTONIO GARCIA CARBONELL</t>
  </si>
  <si>
    <t>internationalrocol@gmail.com</t>
  </si>
  <si>
    <t>Calle 77B No 57-141</t>
  </si>
  <si>
    <t>095/2022</t>
  </si>
  <si>
    <t>078-2022</t>
  </si>
  <si>
    <t>GUERRA Y GUERRA SAS</t>
  </si>
  <si>
    <t>SUMINISTRO DE INSUMOS Y/O DISPOSITIVOS MÉDICO-QUIRÚRGICOS (LENTES FÁQUICOS RETROIRIDIANOS) PARA PROCEDIMIENTOS QUIRÚRGICOS DEL SERVICIO DE OFTALMOLOGÍA DEL HOSPITAL MILITAR CENTRAL.</t>
  </si>
  <si>
    <t>MARIA DIGNORA AYA MORALES</t>
  </si>
  <si>
    <t>CALLE 5 # 42 - 101</t>
  </si>
  <si>
    <t>administracioncol@gueguein.com</t>
  </si>
  <si>
    <t>093/2022</t>
  </si>
  <si>
    <t>079-2022</t>
  </si>
  <si>
    <t>CLINICA BARRAQUER OFTALMOS S.A.</t>
  </si>
  <si>
    <t>SUMINISTRO DE INSUMOS Y/O DISPOSITIVOS MÉDICO-QUIRÚRGICOS (PRÓTESIS OCULARES) PARA PACIENTES DEL SERVICIO DE OFTALMOLOGÍA DEL HOSPITAL MILITAR CENTRAL</t>
  </si>
  <si>
    <t>NESTOR DARIO BUSTAMANTE RAMIREZ</t>
  </si>
  <si>
    <t>Av Calle 100 # 18A – 51</t>
  </si>
  <si>
    <t>aaespitiaa@barraquer.com.co</t>
  </si>
  <si>
    <t>MC-079-2022-HOMIL</t>
  </si>
  <si>
    <t>https://community.secop.gov.co/Public/Tendering/OpportunityDetail/Index?noticeUID=CO1.NTC.2900103&amp;isFromPublicArea=True&amp;isModal=true&amp;asPopupView=true</t>
  </si>
  <si>
    <t>049/2022</t>
  </si>
  <si>
    <t>032-2022</t>
  </si>
  <si>
    <t>KAESER COMPRESORES DE COLOMBIA LTDA</t>
  </si>
  <si>
    <t>MANTENIMIENTO PREVENTIVO Y CORRECTIVO GENERAL CON SUMINISTRO DE REPUESTOS NUEVOS NO REMANUFACTURADOS AL SISTEMA DE VACIO MARCA KAESER DEL HOSPITAL MILITAR CENTRAL</t>
  </si>
  <si>
    <t>RAFAEL ANTONIO DUQUE SALAZSR</t>
  </si>
  <si>
    <t>NELSON ENRIQUE LOPEZ VARGAS</t>
  </si>
  <si>
    <t>Autopista Medellin Km 6.3 Vereda La Punta</t>
  </si>
  <si>
    <t>info.colombia@kaeser.com</t>
  </si>
  <si>
    <t>TENJO-CUNDINAMARCA</t>
  </si>
  <si>
    <t>CD-017-2022-HOMIL</t>
  </si>
  <si>
    <t>https://community.secop.gov.co/Public/Tendering/OpportunityDetail/Index?noticeUID=CO1.NTC.2872569&amp;isFromPublicArea=True&amp;isModal=true&amp;asPopupView=true</t>
  </si>
  <si>
    <t>MC-052-2022-HOMIL</t>
  </si>
  <si>
    <t>https://community.secop.gov.co/Public/Tendering/OpportunityDetail/Index?noticeUID=CO1.NTC.2876130&amp;isFromPublicArea=True&amp;isModal=true&amp;asPopupView=true</t>
  </si>
  <si>
    <t>SASS-018-2022</t>
  </si>
  <si>
    <t>https://community.secop.gov.co/Public/Tendering/OpportunityDetail/Index?noticeUID=CO1.NTC.2869802&amp;isFromPublicArea=True&amp;isModal=true&amp;asPopupView=true</t>
  </si>
  <si>
    <t>MC-060-2022-HOMIL</t>
  </si>
  <si>
    <t>https://community.secop.gov.co/Public/Tendering/OpportunityDetail/Index?noticeUID=CO1.NTC.2889949&amp;isFromPublicArea=True&amp;isModal=true&amp;asPopupView=true</t>
  </si>
  <si>
    <t>SA-020-2022-HOMIL</t>
  </si>
  <si>
    <t>https://community.secop.gov.co/Public/Tendering/OpportunityDetail/Index?noticeUID=CO1.NTC.2865245&amp;isFromPublicArea=True&amp;isModal=true&amp;asPopupView=true</t>
  </si>
  <si>
    <t>MC-073-2022-HOMIL</t>
  </si>
  <si>
    <t>https://community.secop.gov.co/Public/Tendering/OpportunityDetail/Index?noticeUID=CO1.NTC.2895715&amp;isFromPublicArea=True&amp;isModal=true&amp;asPopupView=true</t>
  </si>
  <si>
    <t>MC-069-2022-HOMIL</t>
  </si>
  <si>
    <t>https://community.secop.gov.co/Public/Tendering/OpportunityDetail/Index?noticeUID=CO1.NTC.2895179&amp;isFromPublicArea=True&amp;isModal=true&amp;asPopupView=true</t>
  </si>
  <si>
    <t>SA-009-2022- HOMIL</t>
  </si>
  <si>
    <t>https://community.secop.gov.co/Public/Tendering/OpportunityDetail/Index?noticeUID=CO1.NTC.2839712&amp;isFromPublicArea=True&amp;isModal=true&amp;asPopupView=true</t>
  </si>
  <si>
    <t>SA-023-2022-HOMIL</t>
  </si>
  <si>
    <t>https://community.secop.gov.co/Public/Tendering/OpportunityDetail/Index?noticeUID=CO1.NTC.2871102&amp;isFromPublicArea=True&amp;isModal=true&amp;asPopupView=true</t>
  </si>
  <si>
    <t>MC-078-2022-HOMIL</t>
  </si>
  <si>
    <t>https://community.secop.gov.co/Public/Tendering/OpportunityDetail/Index?noticeUID=CO1.NTC.2900201&amp;isFromPublicArea=True&amp;isModal=true&amp;asPopupView=true</t>
  </si>
  <si>
    <t>MAURICIO GARZON RUIZ - JAVIER CHAVEZ Y MIGUEL ANGEL TOVAR</t>
  </si>
  <si>
    <t>096/2022</t>
  </si>
  <si>
    <t>80-2022</t>
  </si>
  <si>
    <t>MC-080-2022-HOMIL</t>
  </si>
  <si>
    <t>CONTROL Y GESTION AMBIENTAL SAS</t>
  </si>
  <si>
    <t>SERVICIO DE TOMA DE MUESTRAS, TRANSPORTE Y ANÁLISIS DE LA CALIDAD DE AGUA POTABLE, RESIDUAL, ESTÁNDARES DE CALIDAD DEL TANQUE DE HIDROTERAPIA, LODOS GENERADOS DE LA PTAR Y EMISIONES ATMOSFÉRICAS CON SUS RESPECTIVOS INFORMES.</t>
  </si>
  <si>
    <t>VICTOR RAFAEL GUTIERREZ TORRES</t>
  </si>
  <si>
    <t>Calle 12 No. 16 - 40</t>
  </si>
  <si>
    <t>controlygestionambiental1@hotmail.com</t>
  </si>
  <si>
    <t>BUCARAMANGA</t>
  </si>
  <si>
    <t>097/2022</t>
  </si>
  <si>
    <t>SA-022-2022-HOMIL</t>
  </si>
  <si>
    <t>022-2022</t>
  </si>
  <si>
    <t>BTL COLOMBIA SAS</t>
  </si>
  <si>
    <t>ADQUISICIÓN PREINSTALACIÓN E INSTALACIÓN DE EQUIPOS BIOMÉDICOS PARA LOS SERVICIOS DE PRÓTESIS, AMPUTADOS, REHABILITACIÓN FÍSICA Y CARDIACA DEL HOSPITAL MILITAR CENTRAL  .</t>
  </si>
  <si>
    <t>JAIRO HERNANDO PADILLA</t>
  </si>
  <si>
    <t>CALLE 123 # 45A-11</t>
  </si>
  <si>
    <t>Licitaciones@red3l.co</t>
  </si>
  <si>
    <t>100/2022</t>
  </si>
  <si>
    <t>SA-019-2022-HOMIL</t>
  </si>
  <si>
    <t>IMCOLMEDICA</t>
  </si>
  <si>
    <t xml:space="preserve"> ADQUISICIÓN, PREINSTALACIÓN E INSTALACIÓN DE LOS EQUIPOS BIOMÉDICOS DE LAS ÁREAS DE LABORATORIO CLÍNICO Y PATOLOGÍA DEL HOSPITAL MILITAR CENTRAL LOTE 01 y 02.</t>
  </si>
  <si>
    <t>ALBERTO ÑUSTES</t>
  </si>
  <si>
    <t>CALLE 36 15 42</t>
  </si>
  <si>
    <t>samitoca@hotmail.com</t>
  </si>
  <si>
    <t>SE RELACIONA CONTRATO CON CARPETA MAESTRA  PROCESO SELECCIÓN ABREVIADA MENOR CUANTIA 019-2022</t>
  </si>
  <si>
    <t>099/2022</t>
  </si>
  <si>
    <t>MACROSEARCH S.A.S.</t>
  </si>
  <si>
    <t>ADQUISICIÓN, PREINSTALACIÓN E INSTALACIÓN DE LOS EQUIPOS BIOMÉDICOS DE LAS ÁREAS DE LABORATORIO CLÍNICO Y PATOLOGÍA DEL HOSPITAL MILITAR CENTRAL LOTE 03 y 05.</t>
  </si>
  <si>
    <t>102/2022</t>
  </si>
  <si>
    <t>085-2022</t>
  </si>
  <si>
    <t>MC-085-2022-HOMIL</t>
  </si>
  <si>
    <t>Medihumana Colombia S.A</t>
  </si>
  <si>
    <t>SUMINISTRO DE MATERIAL DE REHABILITACIÓN EN OTORRINOLARINGOLOGÍA PARA LOS USUARIOS Y BENEFICIARIOS DEL HOSPITAL MILITAR CENTRAL - INSUMOS Y/O ACCESORIOS PARA IMPLANTE COCLEAR NEURELEC DE OTICON MEDICAL (LOTE N° 1) Y AUDÍFONO CONVENCIONAL SUMINISTRO Y ADAPTACIÓN, AUDÍFONO TIPO CROS, GENERADOR DE RUIDO (LOTE N°2).</t>
  </si>
  <si>
    <t>RICARDO SILVA RUEDA</t>
  </si>
  <si>
    <t>092/2022</t>
  </si>
  <si>
    <t>SASS-024-2022-HOMIL</t>
  </si>
  <si>
    <t>IDIME S.A.</t>
  </si>
  <si>
    <t xml:space="preserve"> PRESTACIÓN DE SERVICIOS DE SALUD PARA LA REALIZACIÓN DE EXÁMENES EXTRAHOSPITALARIOS DIAGNÓSTICOS DE PET (TOMOGRAFIA POR EMISIÓN DE POSITRONES) DEL SERVICIO DE MEDICINA NUCLEAR DEL HOSPITAL MILITAR.</t>
  </si>
  <si>
    <t>081-2022</t>
  </si>
  <si>
    <t>RP MEDICAS SA</t>
  </si>
  <si>
    <t xml:space="preserve"> SUMINISTRO DE INSUMOS Y/O DISPOSITIVOS MÉDICO-QUIRÚRGICOS (DOBLE J PEDIÁTRICOS) REQUERIDOS PARA LA REALIZACIÓN DEL PROGRAMA QUIRÚRGICO EN SALAS DE CIRUGÍA DE LOS SERVICIOS QUE COMPONEN LA UNIDAD MÉDICA Y CLÍNICO QUIRÚRGICA DEL HOSPITAL MILITAR CENTRAL.</t>
  </si>
  <si>
    <t>101-2022</t>
  </si>
  <si>
    <t>076-2022</t>
  </si>
  <si>
    <t>MC-076-2022-HOMIL</t>
  </si>
  <si>
    <t>Control Sistemas Comunicaciones CSC Ltda</t>
  </si>
  <si>
    <t>SUMINISTRO, INSTALACIÓN Y PUESTA EN FUNCIONAMIENTO DEL SISTEMA DE MONITOREO PARA EXTERIORES DEL HOSPITAL MILITAR CENTRAL.</t>
  </si>
  <si>
    <t>SERGIO ARMANDO GUTIERREZ MESA</t>
  </si>
  <si>
    <t>MARIA ALELI SANCHEZ ORDOÑEZ</t>
  </si>
  <si>
    <t>Cra 26 No. 85A - 32 Piso 2</t>
  </si>
  <si>
    <t>comercial2@cscltda.com</t>
  </si>
  <si>
    <t>034-2022</t>
  </si>
  <si>
    <t>MC-022-2022-HOMIL</t>
  </si>
  <si>
    <t>https://community.secop.gov.co/Public/Tendering/OpportunityDetail/Index?noticeUID=CO1.NTC.2845489&amp;isFromPublicArea=True&amp;isModal=true&amp;asPopupView=true</t>
  </si>
  <si>
    <t>https://www.secop.gov.co/CO1ContractsManagement/Tendering/ProcurementContractEdit/View?docUniqueIdentifier=CO1.PCCNTR.3657266&amp;prevCtxUrl=https%3a%2f%2fwww.secop.gov.co%2fCO1ContractsManagement%2fTendering%2fProcurementContractManagement%2fIndex&amp;prevCtxLbl=Contratos+</t>
  </si>
  <si>
    <t>https://community.secop.gov.co/Public/Tendering/OpportunityDetail/Index?noticeUID=CO1.NTC.2904450&amp;isFromPublicArea=True&amp;isModal=true&amp;asPopupView=true</t>
  </si>
  <si>
    <t>https://community.secop.gov.co/Public/Tendering/OpportunityDetail/Index?noticeUID=CO1.NTC.2887208&amp;isFromPublicArea=True&amp;isModal=true&amp;asPopupView=true</t>
  </si>
  <si>
    <t>https://community.secop.gov.co/Public/Tendering/OpportunityDetail/Index?noticeUID=CO1.NTC.2867203&amp;isFromPublicArea=True&amp;isModal=true&amp;asPopupView=true</t>
  </si>
  <si>
    <t>https://community.secop.gov.co/Public/Tendering/OpportunityDetail/Index?noticeUID=CO1.NTC.2900993&amp;isFromPublicArea=True&amp;isModal=true&amp;asPopupView=true</t>
  </si>
  <si>
    <t>https://community.secop.gov.co/Public/Tendering/OpportunityDetail/Index?noticeUID=CO1.NTC.2905854&amp;isFromPublicArea=True&amp;isModal=true&amp;asPopupView=true</t>
  </si>
  <si>
    <t>INDUSTRIAS LUVFRANK S.A.S</t>
  </si>
  <si>
    <t>"SUMINISTRO DE ELEMENTOS E INSUMOS PARA LA EJECUCION DE PROCESOS DE LIMPIEZA Y LAVADO DE ROPA PARA EL AREA DE LAVANDERIA EN EL HOSPITAL MILITAR CENTRAL".</t>
  </si>
  <si>
    <t>OSCAR JULIAN CESPEDES SANCHEZ</t>
  </si>
  <si>
    <t>Lucila Verano Vallejo</t>
  </si>
  <si>
    <t>Calle 14 N° 10-75</t>
  </si>
  <si>
    <t>comercial@freshlimp.com</t>
  </si>
  <si>
    <t>098/2022</t>
  </si>
  <si>
    <t>SA-010-2022-HOMIL</t>
  </si>
  <si>
    <t>010-2022</t>
  </si>
  <si>
    <t>HOSPITECNICA S.A.S.</t>
  </si>
  <si>
    <t xml:space="preserve"> SUMINISTRO DE ELEMENTOS DE TERAPIA RESPIRATORIA, DESTINADOS A LA ATENCIÓN DE PACIENTES DEL HOSPITAL MILITAR CENTRAL.</t>
  </si>
  <si>
    <t>MARTHA CONSUELO ROMERO TORRES</t>
  </si>
  <si>
    <t>HUGO GERMAN MENDIVELSO OJEDA</t>
  </si>
  <si>
    <t>CALLE 85 A No. 49 A - 64</t>
  </si>
  <si>
    <t>licitaciones@hospitecnica.com.co</t>
  </si>
  <si>
    <t>SE RELACIONA CONTRATO CON CARPETA MAESTRA  PROCESO SELECCIÓN ABREVIADA MENOR CUANTIA 010-2022</t>
  </si>
  <si>
    <t>080-2022</t>
  </si>
  <si>
    <t>BECTON DICKINSON DE COLOMBIA LTDA</t>
  </si>
  <si>
    <t>SUMINISTRO DE INSUMOS Y/O DISPOSITIVOS MÉDICO-QUIRÚRGICOS (AGUJAS PARA ANESTESIA) REQUERIDOS PARA LA REALIZACIÓN DEL PROGRAMA QUIRÚRGICO EN SALAS DE CIRUGÍA DE LOS SERVICIOS QUE COMPONEN LA UNIDAD MÉDICA Y CLÍNICO QUIRÚRGICA DEL HOSPITAL MILITAR CENTRAL.</t>
  </si>
  <si>
    <t>ROGERIO PEREIRA SPERB JUNIOR</t>
  </si>
  <si>
    <t>GLORIETA SIBERIA VIA COTA BODEGA 56 Y 57</t>
  </si>
  <si>
    <t>licitaciones.col@bd.com</t>
  </si>
  <si>
    <t>COTA</t>
  </si>
  <si>
    <t>114/2022</t>
  </si>
  <si>
    <t>083-2022</t>
  </si>
  <si>
    <t>MC-083-2022-HOMIL</t>
  </si>
  <si>
    <t>MEDTRONIC COLOMBIA S.A.</t>
  </si>
  <si>
    <t>104/2022</t>
  </si>
  <si>
    <t>086-2022</t>
  </si>
  <si>
    <t>MC-086-2022-HOMIL</t>
  </si>
  <si>
    <t>MEGACAD INGENIERÍA Y SISTEMAS SAS</t>
  </si>
  <si>
    <t>ADQUISICIÓN DE LICENCIAS ADOBE CREATIVE CLOUD PARA EL HOSPITAL MILITAR CENTRAL</t>
  </si>
  <si>
    <t>MARIA DEL PILAR MENA COLORADO</t>
  </si>
  <si>
    <t>CR 84A 14A 16</t>
  </si>
  <si>
    <t>megacad@megacad.com.co</t>
  </si>
  <si>
    <t>108/2022</t>
  </si>
  <si>
    <t>MC-081-2022-HOMIL</t>
  </si>
  <si>
    <t>BOSTON SCIENTIFIC COLOMBIA LTDA</t>
  </si>
  <si>
    <t>SUMINISTRO DE INSUMOS PARA PROCEDIMIENTOS DE RADIOLOGÍA INTERVENCIONISTA PARA LOS DIFERENTES ESTUDIOS Y PROCEDIMIENTOS QUE REALIZA EL SERVICIO DE IMÁGENES DIAGNOSTICAS DEL HOSPITAL MILITAR CENTRAL LOTE 2.</t>
  </si>
  <si>
    <t>SE RELACIONA CONTRATO CON CARPETA MAESTRA  PROCESO MINIMA CUANTIA 081-2022</t>
  </si>
  <si>
    <t>107-2022</t>
  </si>
  <si>
    <t>G BARCO SA</t>
  </si>
  <si>
    <t>SUMINISTRO DE INSUMOS PARA PROCEDIMIENTOS DE RADIOLOGÍA INTERVENCIONISTA PARA LOS DIFERENTES ESTUDIOS Y PROCEDIMIENTOS QUE REALIZA EL SERVICIO DE IMÁGENES DIAGNOSTICAS DEL HOSPITAL MILITAR CENTRAL LOTE 1.</t>
  </si>
  <si>
    <t>LUIS FELIPE GONZALEZ REYES</t>
  </si>
  <si>
    <t>CALLE 99 N° 14 - 76</t>
  </si>
  <si>
    <t>miguel.diaz@gbarco.com.co</t>
  </si>
  <si>
    <t>106-2022</t>
  </si>
  <si>
    <t>SUMINISTRO DE INSUMOS PARA PROCEDIMIENTOS DE RADIOLOGÍA INTERVENCIONISTA PARA LOS DIFERENTES ESTUDIOS Y PROCEDIMIENTOS QUE REALIZA EL SERVICIO DE IMÁGENES DIAGNOSTICAS DEL HOSPITAL MILITAR CENTRAL LOTE 3.</t>
  </si>
  <si>
    <t>110/2022</t>
  </si>
  <si>
    <t>ALEMKO Medical S.A.S</t>
  </si>
  <si>
    <t>ADQUISICIÓN DE INSTRUMENTAL QUIRÚRGICO PARA LAS AREAS DE SALAS DE CIRUGIA, UROLOGIA, OFTALMOLOGIA, CARDIOVASCULAR Y GINECOLOGIA DE LA UNIDAD CLÍNICO QUIRÚRGICA DEL HOSPITAL MILITAR CENTRAL se le adjudica lote 3, 4 y 6.</t>
  </si>
  <si>
    <t>MARTHA LIGIA CASTAÑO ARROYO</t>
  </si>
  <si>
    <t>ANDRÉ HENRICHFREISE</t>
  </si>
  <si>
    <t>CALLE 93A # 11 07 OFICINA 404</t>
  </si>
  <si>
    <t>ventas@alemko.co</t>
  </si>
  <si>
    <t>SE RELACIONA CONTRATO CON CARPETA MAESTRA  PROCESO SELECCIÓN ABREVIADA DE MENOR CUANTIA 027-2022</t>
  </si>
  <si>
    <t>112/2022</t>
  </si>
  <si>
    <t>ADQUISICIÓN DE INSTRUMENTAL QUIRÚRGICO PARA LAS AREAS DE SALAS DE CIRUGIA, UROLOGIA, OFTALMOLOGIA, CARDIOVASCULAR Y GINECOLOGIA DE LA UNIDAD CLÍNICO QUIRÚRGICA DEL HOSPITAL MILITAR CENTRAL se le adjudica lote 2 y 7.</t>
  </si>
  <si>
    <t>116-2022</t>
  </si>
  <si>
    <t>SA-017-2022-HOMIL</t>
  </si>
  <si>
    <t>UT RENOVACION Y SOPORTE</t>
  </si>
  <si>
    <t>Leidy Carolina Zamora Fonseca</t>
  </si>
  <si>
    <t>CARRERA 15 91-30 P4</t>
  </si>
  <si>
    <t>michael.caballero@idealogic.com.co</t>
  </si>
  <si>
    <t>SE RELACIONA CONTRATO CON CARPETA MAESTRA  PROCESO SELECCIÓN ABREVIADA DE MENOR CUANTIA 017-2022</t>
  </si>
  <si>
    <t>118-2022</t>
  </si>
  <si>
    <t>MC-096-2022-HOMIL</t>
  </si>
  <si>
    <t>096-2022</t>
  </si>
  <si>
    <t>BIO-INSTRUMENTS SAS</t>
  </si>
  <si>
    <t>Lilia de la Hoz Rios</t>
  </si>
  <si>
    <t>cra 20a No. 66-40 sur</t>
  </si>
  <si>
    <t>bio.instrumentscol@gmail.com</t>
  </si>
  <si>
    <t>103/2022</t>
  </si>
  <si>
    <t>CD-019-2022-HOMIL</t>
  </si>
  <si>
    <t>Laboratorios Alcon de Colombia S.A.</t>
  </si>
  <si>
    <t>SUMINISTRO DE ELEMENTOS, INSUMOS Y DISPOSITIVOS MÉDICOS COMPATIBLES CON LOS EQUIPOS CONSTELLATION Y CENTURIÓN DE SALA DE CIRUGÍA PARA LOS PROCEDIMIENTOS QUIRÚRGICOS DEL SERVICIO DE OFTALMOLOGÍA DEL HOSPITAL MILITAR CENTRAL.</t>
  </si>
  <si>
    <t>109-2022</t>
  </si>
  <si>
    <t>SA-026-2022-HOMIL</t>
  </si>
  <si>
    <t>SMN SOLUCIONES INTEGRALES SAS</t>
  </si>
  <si>
    <t>ADQUISICION, PREINSTALACION E INSTALACION DE LOS EQUIPOS BIOMEDICOS PARA LOS SERVICIOS DE CONSULTA EXTERNA Y ODONTOLOGIA DEL HOSPITAL MILITAR CENTRAL LOTE 01.</t>
  </si>
  <si>
    <t>CLAUDIA MARCELA SANCHEZ BRAVO</t>
  </si>
  <si>
    <t>CL 99 A 68 B 60</t>
  </si>
  <si>
    <t>smn.solucionesintegrales@gmail.com</t>
  </si>
  <si>
    <t>SE RELACIONA CONTRATO CON CARPETA MAESTRA  PROCESO MINIMA CUANTIA 026-2022</t>
  </si>
  <si>
    <t>111/2022</t>
  </si>
  <si>
    <t>BIOTRONITECH COLOMBIA S.A.</t>
  </si>
  <si>
    <t xml:space="preserve"> ADQUISICIÓN DE INSTRUMENTAL QUIRÚRGICO PARA LAS AREAS DE SALAS DE CIRUGIA, UROLOGIA, OFTALMOLOGIA, CARDIOVASCULAR Y GINECOLOGIA DE LA UNIDAD CLÍNICO QUIRÚRGICA DEL HOSPITAL MILITAR CENTRAL se le adjudica lote 1, 5 y 8</t>
  </si>
  <si>
    <t>120-2022</t>
  </si>
  <si>
    <t>MC-088-2022-HOMIL</t>
  </si>
  <si>
    <t>088-2022</t>
  </si>
  <si>
    <t>AMBICOL SERVICES SAS</t>
  </si>
  <si>
    <t>INSTALACIÓN, CONTROL Y MONITOREO DE MALLAS, BIRD SPIKES Y APLICACIÓN DE GEL REPELENTE COMO SISTEMA DE CONTROL DE AVES EN EDIFICO PRINCIPAL, EDIFICIO FE EN LA CAUSA, EDIFICIO IMÁGENES DIAGNÓSTICAS Y EDIFICIO DE MANTENIMIENTO DEL HOSPITAL MILITAR CENTRAL.</t>
  </si>
  <si>
    <t>122-2022</t>
  </si>
  <si>
    <t>LP-002-2022-HOMIL</t>
  </si>
  <si>
    <t>TOP MEDICAL SYSTEMS SA</t>
  </si>
  <si>
    <t>Jaime Jose Camargo Aillón</t>
  </si>
  <si>
    <t>Cra 18A 103 47</t>
  </si>
  <si>
    <t>topmedical@topmedical.com.co</t>
  </si>
  <si>
    <t>105-2022</t>
  </si>
  <si>
    <t>SA-029-202-HOMIL</t>
  </si>
  <si>
    <t>Edwards Lifesciences Colombia S.A.S</t>
  </si>
  <si>
    <t>SUMINISTRO DE INSUMOS MÉDICO QUIRÚRGICOS (VÁLVULAS AORTICAS Y VÁLVULAS MITRALES PARA EL HOSPITAL MILITAR CENTRAL.</t>
  </si>
  <si>
    <t>Jose Pablo Uribe Lopez</t>
  </si>
  <si>
    <t>Cra 7 # 114-33 oficina 505</t>
  </si>
  <si>
    <t>colombia_atc@edwards.com</t>
  </si>
  <si>
    <t>SE RELACIONA CARPETA SELECCIÓN ABREVIADA 029-2022  PROCESO MENOR CUANTIA 105-2022</t>
  </si>
  <si>
    <t>117-2022</t>
  </si>
  <si>
    <t>MC-093-2022-HOMIL</t>
  </si>
  <si>
    <t>093-2022</t>
  </si>
  <si>
    <t>BIOQUIMICOS COLOMBIANOS LTDA - BIOCOL LTDA</t>
  </si>
  <si>
    <t>PABLO GONZALEZ MARTINEZ</t>
  </si>
  <si>
    <t>CRA 54 # 44A-37</t>
  </si>
  <si>
    <t>biocol@outlook.com</t>
  </si>
  <si>
    <t>119-2022</t>
  </si>
  <si>
    <t>SA-030-2022-HOMIL</t>
  </si>
  <si>
    <t>TECNICA ELECTROMEDICA S.A.</t>
  </si>
  <si>
    <t>HERNAN MOLANO RIVERO</t>
  </si>
  <si>
    <t>calle 47 5-26</t>
  </si>
  <si>
    <t>licitaciones@tecnicaelectromedica.com</t>
  </si>
  <si>
    <t>121-2022</t>
  </si>
  <si>
    <t>RIESGO DE FRACTURA S.A.</t>
  </si>
  <si>
    <t>MIRIAM LUCIA AVILA GUZMAN</t>
  </si>
  <si>
    <t>YESID ALBERTO MUÑOZ URREGO</t>
  </si>
  <si>
    <t>CRA 12 # 98-38</t>
  </si>
  <si>
    <t>subdireccioncomercial@cayre.co</t>
  </si>
  <si>
    <t>MC-091-2022-HOMIL</t>
  </si>
  <si>
    <t>091-2022</t>
  </si>
  <si>
    <t>SANITAS S.A.S.</t>
  </si>
  <si>
    <t>ADQUISICIÓN, INSTALACIÓN Y PUESTA EN FUNCIONAMIENTO DE (01) CABINA DE EXTRACCIÓN PARA COLORACIONES ESPECIALES PARA EL ÁREA DE PATOLOGÍA.</t>
  </si>
  <si>
    <t>JULIAN ANDRES BARRETO PLAZA</t>
  </si>
  <si>
    <t>ANDREAS KURT HERING KLENGEL</t>
  </si>
  <si>
    <t>CALLE 35 # 20 - 18</t>
  </si>
  <si>
    <t>ventas@sanitastec.com</t>
  </si>
  <si>
    <t>113/2022</t>
  </si>
  <si>
    <t>PROCESOS Y SERVICIOS S.A.S</t>
  </si>
  <si>
    <t>ARRENDAMIENTO DE UN ESPACIO PARA ALBERGAR 10.500 CAJAS X200 CORRESPONDIENTES A 180.000 HISTORIAS CLINICAS DE LAS SERIES 60, 70, 80 Y 90 DEL ARCHIVO DE GESTION DOCUMENTAL DEL HOSPITAL MILITAR CENTRAL</t>
  </si>
  <si>
    <t>John Bautista Olaya</t>
  </si>
  <si>
    <t>Cra. 50 # 130 - 49</t>
  </si>
  <si>
    <t>ovalencia@procesosyservicios.net</t>
  </si>
  <si>
    <t>PRESTACIÓN DE SERVICIOS DE SALUD PARA LA REALIZACIÓN DE ESTUDIOS DE ALERGIA MEDIANTE EL EMPLEO DE PRUEBAS CUTÁNEAS DE PUNCIÓN PRICK TEST, PRUEBAS DE PARCHE O EPICUTÁNEA Y REALIZACIÓN DE INMUNOTERAPIA ESPECÍFICA CON ALÉRGENOS REQUERIDOS, CON EL OBJETO DE MEJORAR LOS PROCESOS DE DIAGNÓSTICO Y TRATAMIENTO DE PATOLOGÍAS ALÉRGICAS E INMUNOLÓGICAS EN LOS PACIENTES PEDIÁTRICOS Y ADULTOS; CONSULTA AMBULATORIA DE ALERGOLOGÍA E INMUNOLOGÍA PARA PACIENTES ADULTOS DEL HOSPITAL MILITAR CENTRAL.</t>
  </si>
  <si>
    <t>ARRENDAMIENTO DE UN (1) EQUIPO DE ANGIOGRAFÍA Y DOS (2) EQUIPOS DE TOMOGRAFÍA PARA SERVICIO DE IMÁGENES DIAGNOSTICAS QUE INCLUYA MANTENIMIENTO PREVENTIVO, CORRECTIVO Y SOPORTE TÉCNICO.</t>
  </si>
  <si>
    <t>ADQUISICIÓN PREINSTALACIÓN E INSTALACIÓN DE EQUIPOS BIOMÉDICOS PARA LOS SERVICIOS DE HOSPITALIZACIÓN, TRABAJO DE PARTOS Y UNIDADES DE CUIDADO INTENSIVO DEL HOSPITAL MILITAR CENTRAL se le adjudica lote 3,4 y 5</t>
  </si>
  <si>
    <t>SUMINISTRO DE INSUMOS PARA LA MAQUINA MARCADORA DE CASSET Y SOLUCIONES QUÍMICAS PARA EL PROCESAMIENTO DE MUESTRAS HISOPATOLOGICAS PARA EL SERVICIO DE PATOLOGÍA DEL HOSPITAL MILITAR CENTRAL.LOTE NO. 2 INSUMOS PARA LA MAQUINA MARCADORA DE CASSET.</t>
  </si>
  <si>
    <t>SUMINISTRO DE INSUMOS Y REACTIVOS PARA REALIZAR TÉCNICAS DE ESTUDIOS DE HISTOTECNIA, GENÉTICA Y BIOLOGÍA MOLECULAR EN USUARIOS DEL HOSPITAL MILITAR CENTRAL"</t>
  </si>
  <si>
    <t>SUMINISTRO DE INSUMOS Y/O DISPOSITIVOS MÉDICO-QUIRÚRGICOS NEURO VASCULAR (ENDOVASCULAR) PARA EL HOSPITAL MILITAR CENTRAL.</t>
  </si>
  <si>
    <t>RENOVACIÓN DE SOPORTE Y AMPLIACIÓN DE LA GARANTÍA DE LOS EQUIPOS CISCO QUE SOPORTAN LA SOLUCIÓN DE VIRTUALIZACIÓN Y RENOVACIÓN LICENCIAMIENTO DE LA HERRAMIENTA DE BACKUP DEL HOSPITAL MILITAR CENTRAL.</t>
  </si>
  <si>
    <t>SUMINISTRO DE MATERIAS PRIMAS, MATERIAL DE ENVASE, EMPAQUE Y DEMÁS MATERIALES NECESARIOS PARA LA OPERACIÓN DE LA CENTRAL DE MEZCLAS DEL HOSPITAL MILITAR CENTRAL.</t>
  </si>
  <si>
    <t>092-2022</t>
  </si>
  <si>
    <t>BON AROMA S.A.S</t>
  </si>
  <si>
    <t>ADQUISICIÓN DE PRODUCTOS DE ASEO Y LIMPIEZA PARA LOS VEHÍCULOS DEL PARQUE AUTOMOTOR DE PROPIEDAD DEL ESTABLECIMIENTO PÚBLICO HOSPITAL MILITAR CENTRAL</t>
  </si>
  <si>
    <t>FRANCISCO JAVIER OLASCOAGA</t>
  </si>
  <si>
    <t>IVAN DARIO MORALES REYES</t>
  </si>
  <si>
    <t>bonaroma.sas28@gmail.com</t>
  </si>
  <si>
    <t>CARRERA 27 SUR 16 - 40</t>
  </si>
  <si>
    <t>098-2022</t>
  </si>
  <si>
    <t>PRENTT INGENIERIA S.A.S</t>
  </si>
  <si>
    <t>MANTENIMIENTO PREVENTIVO Y CORRECTIVO CON SUMINISTRO DE REPUESTOS NUEVOS NO REMANOFACTURADOS DEL SISTEMA ELÉCTRICO DEL ÁREA DE CALDERAS DEL HOSPITAL MILITAR CENTRAL CALDERAS 2 Y 3</t>
  </si>
  <si>
    <t>CHARLES PRENTT REDONDO</t>
  </si>
  <si>
    <t>CALLE 47 # 7C - 48</t>
  </si>
  <si>
    <t>serviciotecnicoprentt@gmail.com</t>
  </si>
  <si>
    <t>113-2022</t>
  </si>
  <si>
    <t>ANDREC SURGICAL S.A</t>
  </si>
  <si>
    <t>SUMINISTRO DE INSUMOS Y/O DISPOSITIVOS MÉDICO-QUIRÚRGICOS PARA PROCEDIMIENTOS QUIRÚRGICOS DE SEGMENTO ANTERIOR DEL SERVICIO DE OFTALMOLOGÍA DEL HOSPITAL MILITAR CENTRAL.</t>
  </si>
  <si>
    <t>ANA MARÍA TORRES GONZÁLEZ</t>
  </si>
  <si>
    <t>AK 7 # 72-64 INT 10</t>
  </si>
  <si>
    <t>carlosr@andreccorporation.com</t>
  </si>
  <si>
    <t>123/2022</t>
  </si>
  <si>
    <t>ADQUISICIÓN PREINSTALACIÓN E INSTALACIÓN DE CRIOSTATO PARA EL SERVICIO DE PATOLOGÍA DEL HOSPITAL MILITAR CENTRAL</t>
  </si>
  <si>
    <t>JULIAN ANDRES BARRETO PLAZA - GILBERTO ROMERO ARDILA</t>
  </si>
  <si>
    <t>115/2022</t>
  </si>
  <si>
    <t>095-2022</t>
  </si>
  <si>
    <t>ARROW MEDICLA S.A.S.</t>
  </si>
  <si>
    <t>MANTENIMIENTO PREVENTIVO Y LOS CORRECTIVOS QUE SEAN NECESARIOS INCLUYENDO REPUESTOS ORIGINALES NUEVOS NO REMANUFACTURADOS DE LA MÁQUINA DE CIRCULACIÓN EXTRACORPÓREA TERUMO MODELO SYSTEM 1 SERIE 1268 DEL SERVICIO DE SALAS DE CIRUGÍA DEL HOSPITAL MILITAR CENTRAL</t>
  </si>
  <si>
    <t xml:space="preserve"> GILBERTO ROMERO ARDILA</t>
  </si>
  <si>
    <t>JUAN GUILLERMO TIRADO TOBON</t>
  </si>
  <si>
    <t>asistentecomercial@armocsa.com</t>
  </si>
  <si>
    <t>calle 23 No 43a-100</t>
  </si>
  <si>
    <t>132/2022</t>
  </si>
  <si>
    <t>130/2022</t>
  </si>
  <si>
    <t>129/2022</t>
  </si>
  <si>
    <t>128/2022</t>
  </si>
  <si>
    <t>126/2022</t>
  </si>
  <si>
    <t>124/2022</t>
  </si>
  <si>
    <t>082-2022</t>
  </si>
  <si>
    <t>SUMINISTRO DE INSUMOS Y/O DISPOSITIVOS MÉDICO-QUIRÚRGICOS PARA MANEJO DE INFECCIONES (INTRACAVIDAD) REQUERIDOS PARA LA REALIZACIÓN DEL PROGRAMA QUIRÚRGICO EN SALAS DE CIRUGÍA DE LOS SERVICIOS QUE COMPONEN LA UNIDAD MÉDICA Y CLÍNICO QUIRÚRGICA DEL HOSPITAL MILITAR CENTRAL.</t>
  </si>
  <si>
    <t>INNOVACIONES MEDICAS LIMITADA</t>
  </si>
  <si>
    <t>GIOVANNA ESPELETA RAMOS</t>
  </si>
  <si>
    <t>AV CALLE 26 69D 91 OF 204</t>
  </si>
  <si>
    <t>aleida.innovaciones@hotmail.com</t>
  </si>
  <si>
    <t>125-2022</t>
  </si>
  <si>
    <t>CONTROL ONLINE SAS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</si>
  <si>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CENTRAL, ASÍ COMO HORAS DE ACOMPAÑAMIENTO Y CAPACITACIÓN PRESENCIAL EN LAS FUNCIONALIDADES REQUERIDAS POR EL ÁREA DE ARCHIVO CENTRAL.</t>
  </si>
  <si>
    <t>FELIX ANTONIO PALACIOS SABOGAL</t>
  </si>
  <si>
    <t>CARLOS JULIO NIETO GOMEZ</t>
  </si>
  <si>
    <t>leni.cordero@controlonline.com.co</t>
  </si>
  <si>
    <t>AC 26 N 69 63 ofc 209</t>
  </si>
  <si>
    <t>139-2022</t>
  </si>
  <si>
    <t>114-2022</t>
  </si>
  <si>
    <t>GRUPO EMPRESARIAL VID SAS</t>
  </si>
  <si>
    <t>ADQUISICIÓN DE HERRAMIENTAS Y ACCESORIOS PARA REALIZAR LABORES DE MANTENIMIENTO PREVENTIVO POR PARTE DEL PERSONAL DE HOTELERÍA HOSPITALARIA EN LAS INSTALACIONES DEL HOSPITAL MILITAR CENTRAL</t>
  </si>
  <si>
    <t>ORLANDO VERGARA LOZANO</t>
  </si>
  <si>
    <t>icitacionesoxi@hotmail.com</t>
  </si>
  <si>
    <t>CARRERA 6A No 10N 40</t>
  </si>
  <si>
    <t>CAUCA</t>
  </si>
  <si>
    <t>136/2022</t>
  </si>
  <si>
    <t>108-2022</t>
  </si>
  <si>
    <t>BIOCOL LTDA</t>
  </si>
  <si>
    <t>SUMINISTRO DE INSUMOS Y REACTIVOS PARA REALIZAR TÉCNICAS DE ESTUDIOS DE GENÉTICA CULTIVOS EN USUARIOS DEL HOSPITAL MILITAR CENTRAL. GRUPO 3 INSUMOS PARA GENETICA</t>
  </si>
  <si>
    <t>142/2022</t>
  </si>
  <si>
    <t>087-2022</t>
  </si>
  <si>
    <t>INDUHOTEL S.A.S</t>
  </si>
  <si>
    <t>SUMINISTRO DE ELEMENTOS DE ASEO PERSONAL PARA EL PROGRAMA DE CHEQUEOS Y ELEMENTOS DE LIMPIEZA PARA LOS DIFERENTES SERVICIOS DEL HOSPITAL MILITAR CENTRAL.</t>
  </si>
  <si>
    <t>CARLOS ANDRES SIERRA PAEZ</t>
  </si>
  <si>
    <t>CARRERA 37 # 25 A 57</t>
  </si>
  <si>
    <t>expolicitaciones.2015@gmail.com</t>
  </si>
  <si>
    <t>140/2022</t>
  </si>
  <si>
    <t>MANTENIMIENTO PREVENTIVO DE ACUERDO A RECOMENDACIONES DEL FABRICANTE Y LOS CORRECTIVOS QUE SEAN NECESARIOS, INCLUIDOS REPUESTOS Y ACCESORIOS ORIGINALES NUEVOS NO REMANUFACTURADOS PARA LOS EQUIPOS MARCA ELMED E IBRAMED DE LOS SERVICIOS DE UROLOGÍA Y REHABILITACIÓN FÍSICA DEL HOSPITAL MILITAR CENTRAL</t>
  </si>
  <si>
    <t>BRASMEDICA</t>
  </si>
  <si>
    <t>CAROLINA ULLOA VELASQUEZ</t>
  </si>
  <si>
    <t>CALLE 83 A # 23 - 82</t>
  </si>
  <si>
    <t>gerencia@brasmedica.com</t>
  </si>
  <si>
    <t>131/2022</t>
  </si>
  <si>
    <t>SUMINISTRO DE INSUMOS Y/O DISPOSITIVOS MÉDICO-QUIRÚRGICOS (SISTEMA DE IRRIGACIÓN EN Y) REQUERIDOS PARA LA REALIZACIÓN DEL PROGRAMA QUIRÚRGICO EN SALAS DE CIRUGÍA DE LOS SERVICIOS QUE COMPONEN LA UNIDAD MÉDICA Y CLÍNICO QUIRÚRGICA DEL HOSPITAL MILITAR CENTRAL</t>
  </si>
  <si>
    <t>LABORATORIOS GOTHAPLAST</t>
  </si>
  <si>
    <t>137/2022</t>
  </si>
  <si>
    <t>GLOBAL NETWORKS SOLUTIONS S.A.S.</t>
  </si>
  <si>
    <t>ADQUISICIÓN, RENOVACIÓN DEL SOPORTE Y GARANTÍA A LOS EQUIPOS DE TELEFONÍA MANTENIMIENTO DE LOS EQUIPOS DE TELEFONÍA, Y EL SERVICIO DE CONTAC CENTER DEL HOSPITAL MILITAR CENTRAL</t>
  </si>
  <si>
    <t>LUIS ENRIQUE ROJAS MARIN</t>
  </si>
  <si>
    <t>Calle 6 39-25 Oficina 703</t>
  </si>
  <si>
    <t>jdavila@gns.com.co</t>
  </si>
  <si>
    <t>https://community.secop.gov.co/Public/Tendering/OpportunityDetail/Index?noticeUID=CO1.NTC.2852808&amp;isFromPublicArea=True&amp;isModal=true&amp;asPopupView=true</t>
  </si>
  <si>
    <t>https://community.secop.gov.co/Public/Tendering/OpportunityDetail/Index?noticeUID=CO1.NTC.2911808&amp;isFromPublicArea=True&amp;isModal=true&amp;asPopupView=true</t>
  </si>
  <si>
    <t>https://community.secop.gov.co/Public/Tendering/OpportunityDetail/Index?noticeUID=CO1.NTC.2909212&amp;isFromPublicArea=True&amp;isModal=true&amp;asPopupView=true</t>
  </si>
  <si>
    <t>https://community.secop.gov.co/Public/Tendering/OpportunityDetail/Index?noticeUID=CO1.NTC.2874911&amp;isFromPublicArea=True&amp;isModal=true&amp;asPopupView=true</t>
  </si>
  <si>
    <t>https://community.secop.gov.co/Public/Tendering/OpportunityDetail/Index?noticeUID=CO1.NTC.2903584&amp;isFromPublicArea=True&amp;isModal=true&amp;asPopupView=true</t>
  </si>
  <si>
    <t>https://community.secop.gov.co/Public/Tendering/OpportunityDetail/Index?noticeUID=CO1.NTC.2874816&amp;isFromPublicArea=True&amp;isModal=true&amp;asPopupView=true</t>
  </si>
  <si>
    <t>https://community.secop.gov.co/Public/Tendering/OpportunityDetail/Index?noticeUID=CO1.NTC.2896636&amp;isFromPublicArea=True&amp;isModal=true&amp;asPopupView=true</t>
  </si>
  <si>
    <t>SA-027-2022-HOMIL (Manifestación de interés (Menor Cuantía)) (Presentación de oferta)</t>
  </si>
  <si>
    <t>CD-018-2022-HOMIL</t>
  </si>
  <si>
    <t>https://community.secop.gov.co/Public/Tendering/OpportunityDetail/Index?noticeUID=CO1.NTC.2911910&amp;isFromPublicArea=True&amp;isModal=true&amp;asPopupView=true</t>
  </si>
  <si>
    <t>https://community.secop.gov.co/Public/Tendering/OpportunityDetail/Index?noticeUID=CO1.NTC.2909113&amp;isFromPublicArea=True&amp;isModal=true&amp;asPopupView=true</t>
  </si>
  <si>
    <t>MC-095-2022-HOMIL</t>
  </si>
  <si>
    <t>https://community.secop.gov.co/Public/Tendering/OpportunityDetail/Index?noticeUID=CO1.NTC.2914195&amp;isFromPublicArea=True&amp;isModal=true&amp;asPopupView=true</t>
  </si>
  <si>
    <t>https://community.secop.gov.co/Public/Tendering/OpportunityDetail/Index?noticeUID=CO1.NTC.2862625&amp;isFromPublicArea=True&amp;isModal=true&amp;asPopupView=true</t>
  </si>
  <si>
    <t>https://community.secop.gov.co/Public/Tendering/OpportunityDetail/Index?noticeUID=CO1.NTC.2919701&amp;isFromPublicArea=True&amp;isModal=true&amp;asPopupView=true</t>
  </si>
  <si>
    <t>https://community.secop.gov.co/Public/Tendering/OpportunityDetail/Index?noticeUID=CO1.NTC.2919801&amp;isFromPublicArea=True&amp;isModal=true&amp;asPopupView=true</t>
  </si>
  <si>
    <t>https://community.secop.gov.co/Public/Tendering/OpportunityDetail/Index?noticeUID=CO1.NTC.2880233&amp;isFromPublicArea=True&amp;isModal=true&amp;asPopupView=true</t>
  </si>
  <si>
    <t>https://community.secop.gov.co/Public/Tendering/OpportunityDetail/Index?noticeUID=CO1.NTC.2918630&amp;isFromPublicArea=True&amp;isModal=true&amp;asPopupView=true</t>
  </si>
  <si>
    <t>MC-110-2022-HOMIL</t>
  </si>
  <si>
    <t>https://community.secop.gov.co/Public/Tendering/OpportunityDetail/Index?noticeUID=CO1.NTC.2934506&amp;isFromPublicArea=True&amp;isModal=true&amp;asPopupView=true</t>
  </si>
  <si>
    <t>https://community.secop.gov.co/Public/Tendering/OpportunityDetail/Index?noticeUID=CO1.NTC.2872109&amp;isFromPublicArea=True&amp;isModal=true&amp;asPopupView=true</t>
  </si>
  <si>
    <t>https://community.secop.gov.co/Public/Tendering/OpportunityDetail/Index?noticeUID=CO1.NTC.2889543&amp;isFromPublicArea=True&amp;isModal=true&amp;asPopupView=true</t>
  </si>
  <si>
    <t>SA-032-2022-HOMIL</t>
  </si>
  <si>
    <t>CD-020-2022-HOMIL</t>
  </si>
  <si>
    <t>https://community.secop.gov.co/Public/Tendering/OpportunityDetail/Index?noticeUID=CO1.NTC.2927033&amp;isFromPublicArea=True&amp;isModal=true&amp;asPopupView=true</t>
  </si>
  <si>
    <t>https://community.secop.gov.co/Public/Tendering/OpportunityDetail/Index?noticeUID=CO1.NTC.2920606&amp;isFromPublicArea=True&amp;isModal=true&amp;asPopupView=true</t>
  </si>
  <si>
    <t>MC-098-2022-HOMIL.</t>
  </si>
  <si>
    <t>https://community.secop.gov.co/Public/Tendering/OpportunityDetail/Index?noticeUID=CO1.NTC.2930301&amp;isFromPublicArea=True&amp;isModal=true&amp;asPopupView=true</t>
  </si>
  <si>
    <t>MC-092-2022-HOMIL</t>
  </si>
  <si>
    <t>https://community.secop.gov.co/Public/Tendering/OpportunityDetail/Index?noticeUID=CO1.NTC.2920605&amp;isFromPublicArea=True&amp;isModal=true&amp;asPopupView=true</t>
  </si>
  <si>
    <t>MC-113-2022-HOMIL</t>
  </si>
  <si>
    <t>https://community.secop.gov.co/Public/Tendering/OpportunityDetail/Index?noticeUID=CO1.NTC.2934416&amp;isFromPublicArea=True&amp;isModal=true&amp;asPopupView=true</t>
  </si>
  <si>
    <t>MC-112-2022-HOMIL</t>
  </si>
  <si>
    <t>https://community.secop.gov.co/Public/Tendering/OpportunityDetail/Index?noticeUID=CO1.NTC.2934414&amp;isFromPublicArea=True&amp;isModal=true&amp;asPopupView=true</t>
  </si>
  <si>
    <t>MC-082-2022-HOMIL</t>
  </si>
  <si>
    <t>https://community.secop.gov.co/Public/Tendering/OpportunityDetail/Index?noticeUID=CO1.NTC.2910015&amp;isFromPublicArea=True&amp;isModal=true&amp;asPopupView=true</t>
  </si>
  <si>
    <t>MC-108-2022-HOMIL</t>
  </si>
  <si>
    <t>https://community.secop.gov.co/Public/Tendering/OpportunityDetail/Index?noticeUID=CO1.NTC.2936275&amp;isFromPublicArea=True&amp;isModal=true&amp;asPopupView=true</t>
  </si>
  <si>
    <t>SA-031-2022-HOMIL</t>
  </si>
  <si>
    <t>https://community.secop.gov.co/Public/Tendering/OpportunityDetail/Index?noticeUID=CO1.NTC.2891517&amp;isFromPublicArea=True&amp;isModal=true&amp;asPopupView=true</t>
  </si>
  <si>
    <t>MC-114-2022-HOMIL</t>
  </si>
  <si>
    <t>https://community.secop.gov.co/Public/Tendering/OpportunityDetail/Index?noticeUID=CO1.NTC.2939002&amp;isFromPublicArea=True&amp;isModal=true&amp;asPopupView=true</t>
  </si>
  <si>
    <t>MC-115-2022-HOMIL</t>
  </si>
  <si>
    <t>https://community.secop.gov.co/Public/Tendering/OpportunityDetail/Index?noticeUID=CO1.NTC.2939001&amp;isFromPublicArea=True&amp;isModal=true&amp;asPopupView=true</t>
  </si>
  <si>
    <t>MC-087-2022-HOMIL</t>
  </si>
  <si>
    <t>https://community.secop.gov.co/Public/Tendering/OpportunityDetail/Index?noticeUID=CO1.NTC.2933076&amp;isFromPublicArea=True&amp;isModal=true&amp;asPopupView=true</t>
  </si>
  <si>
    <t>143/2022</t>
  </si>
  <si>
    <t>IMCOLMEDICA S.A</t>
  </si>
  <si>
    <t>ADQUISICIÓN, PREINSTALACIÓN E INSTALACIÓN DE LOS EQUIPOS BIOMÉDICOS (INCUBADORA PARA RETICULOCITOS) PARA EL ÁREA DE LABORATORIO CLÍNICO DEL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</si>
</sst>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$-240A]\ #,##0"/>
    <numFmt numFmtId="167" formatCode="&quot;$&quot;\ #,##0"/>
    <numFmt numFmtId="168" formatCode="yyyy\-mm\-dd;@"/>
    <numFmt numFmtId="169" formatCode="&quot;$&quot;#,##0"/>
    <numFmt numFmtId="171" formatCode="_ &quot;$&quot;\ * #,##0_ ;_ &quot;$&quot;\ * \-#,##0_ ;_ &quot;$&quot;\ * &quot;-&quot;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rgb="FF0074E8"/>
      <name val="Arial Narrow"/>
      <family val="2"/>
    </font>
    <font>
      <u/>
      <sz val="10"/>
      <color theme="10"/>
      <name val="Arial Narrow"/>
      <family val="2"/>
    </font>
    <font>
      <u/>
      <sz val="10"/>
      <color theme="10"/>
      <name val="Calibri"/>
      <family val="2"/>
    </font>
    <font>
      <u/>
      <sz val="10"/>
      <color rgb="FF0070C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171" fontId="3" fillId="0" borderId="0" applyFont="0" applyFill="0" applyBorder="0" applyAlignment="0" applyProtection="0"/>
  </cellStyleXfs>
  <cellXfs count="69">
    <xf numFmtId="0" fontId="0" fillId="0" borderId="0" xfId="0"/>
    <xf numFmtId="0" fontId="6" fillId="4" borderId="0" xfId="0" applyFont="1" applyFill="1"/>
    <xf numFmtId="166" fontId="4" fillId="4" borderId="9" xfId="0" applyNumberFormat="1" applyFont="1" applyFill="1" applyBorder="1" applyAlignment="1">
      <alignment horizontal="center" vertical="center" wrapText="1"/>
    </xf>
    <xf numFmtId="167" fontId="5" fillId="4" borderId="9" xfId="1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8" fontId="4" fillId="4" borderId="9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8" fillId="0" borderId="11" xfId="2" applyFont="1" applyBorder="1" applyAlignment="1" applyProtection="1">
      <alignment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justify" vertical="justify" wrapText="1"/>
    </xf>
    <xf numFmtId="169" fontId="6" fillId="2" borderId="10" xfId="0" applyNumberFormat="1" applyFont="1" applyFill="1" applyBorder="1" applyAlignment="1">
      <alignment horizontal="center" vertical="center"/>
    </xf>
    <xf numFmtId="164" fontId="6" fillId="2" borderId="10" xfId="1" applyNumberFormat="1" applyFont="1" applyFill="1" applyBorder="1" applyAlignment="1">
      <alignment horizontal="center" vertical="center"/>
    </xf>
    <xf numFmtId="168" fontId="6" fillId="3" borderId="10" xfId="0" applyNumberFormat="1" applyFont="1" applyFill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1" fontId="6" fillId="0" borderId="10" xfId="0" applyNumberFormat="1" applyFont="1" applyBorder="1" applyAlignment="1">
      <alignment horizontal="center" vertical="center" wrapText="1"/>
    </xf>
    <xf numFmtId="0" fontId="6" fillId="0" borderId="0" xfId="0" applyFont="1"/>
    <xf numFmtId="168" fontId="6" fillId="0" borderId="0" xfId="0" applyNumberFormat="1" applyFont="1"/>
    <xf numFmtId="14" fontId="9" fillId="0" borderId="10" xfId="2" applyNumberFormat="1" applyFont="1" applyBorder="1" applyAlignment="1" applyProtection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textRotation="90" wrapText="1"/>
    </xf>
    <xf numFmtId="49" fontId="4" fillId="4" borderId="7" xfId="0" applyNumberFormat="1" applyFont="1" applyFill="1" applyBorder="1" applyAlignment="1">
      <alignment horizontal="center" vertical="center" textRotation="90" wrapText="1"/>
    </xf>
    <xf numFmtId="1" fontId="5" fillId="0" borderId="12" xfId="0" applyNumberFormat="1" applyFont="1" applyBorder="1" applyAlignment="1">
      <alignment horizontal="center" vertical="center"/>
    </xf>
    <xf numFmtId="1" fontId="5" fillId="0" borderId="10" xfId="0" applyNumberFormat="1" applyFont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1" fontId="5" fillId="0" borderId="10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8" fillId="0" borderId="11" xfId="2" applyFont="1" applyFill="1" applyBorder="1" applyAlignment="1" applyProtection="1">
      <alignment vertical="center" wrapText="1"/>
    </xf>
    <xf numFmtId="49" fontId="6" fillId="0" borderId="10" xfId="0" applyNumberFormat="1" applyFont="1" applyFill="1" applyBorder="1" applyAlignment="1">
      <alignment horizontal="justify" vertical="justify" wrapText="1"/>
    </xf>
    <xf numFmtId="169" fontId="6" fillId="0" borderId="10" xfId="0" applyNumberFormat="1" applyFont="1" applyFill="1" applyBorder="1" applyAlignment="1">
      <alignment horizontal="center" vertical="center"/>
    </xf>
    <xf numFmtId="164" fontId="6" fillId="0" borderId="10" xfId="1" applyNumberFormat="1" applyFont="1" applyFill="1" applyBorder="1" applyAlignment="1">
      <alignment horizontal="center" vertical="center"/>
    </xf>
    <xf numFmtId="168" fontId="6" fillId="0" borderId="10" xfId="0" applyNumberFormat="1" applyFont="1" applyFill="1" applyBorder="1" applyAlignment="1">
      <alignment horizontal="center" vertical="center" wrapText="1"/>
    </xf>
    <xf numFmtId="1" fontId="6" fillId="0" borderId="10" xfId="0" applyNumberFormat="1" applyFont="1" applyFill="1" applyBorder="1" applyAlignment="1">
      <alignment horizontal="center" vertical="center" wrapText="1"/>
    </xf>
    <xf numFmtId="14" fontId="6" fillId="0" borderId="10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14" fontId="6" fillId="0" borderId="11" xfId="0" applyNumberFormat="1" applyFont="1" applyFill="1" applyBorder="1" applyAlignment="1">
      <alignment horizontal="center" vertical="center" wrapText="1"/>
    </xf>
    <xf numFmtId="14" fontId="9" fillId="0" borderId="10" xfId="2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/>
    <xf numFmtId="0" fontId="10" fillId="0" borderId="11" xfId="2" applyFont="1" applyBorder="1" applyAlignment="1" applyProtection="1">
      <alignment vertical="center" wrapText="1"/>
    </xf>
    <xf numFmtId="0" fontId="6" fillId="0" borderId="11" xfId="0" applyFont="1" applyFill="1" applyBorder="1"/>
    <xf numFmtId="0" fontId="7" fillId="0" borderId="11" xfId="0" applyFont="1" applyFill="1" applyBorder="1" applyAlignment="1">
      <alignment horizontal="center" vertical="center" wrapText="1" shrinkToFit="1"/>
    </xf>
    <xf numFmtId="168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6" fontId="4" fillId="4" borderId="5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49" fontId="4" fillId="4" borderId="8" xfId="0" applyNumberFormat="1" applyFont="1" applyFill="1" applyBorder="1" applyAlignment="1">
      <alignment horizontal="center" vertical="center" wrapText="1"/>
    </xf>
  </cellXfs>
  <cellStyles count="5">
    <cellStyle name="Hipervínculo" xfId="2" builtinId="8"/>
    <cellStyle name="Moneda" xfId="1" builtinId="4"/>
    <cellStyle name="Moneda [0] 4" xfId="4"/>
    <cellStyle name="Normal" xfId="0" builtinId="0"/>
    <cellStyle name="Normal 18 2" xfId="3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132</xdr:row>
          <xdr:rowOff>0</xdr:rowOff>
        </xdr:from>
        <xdr:to>
          <xdr:col>11</xdr:col>
          <xdr:colOff>76200</xdr:colOff>
          <xdr:row>132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icitaciones@hospitecnica.com.co" TargetMode="External"/><Relationship Id="rId18" Type="http://schemas.openxmlformats.org/officeDocument/2006/relationships/hyperlink" Target="mailto:miguel.diaz@gbarco.com.co" TargetMode="External"/><Relationship Id="rId26" Type="http://schemas.openxmlformats.org/officeDocument/2006/relationships/hyperlink" Target="mailto:gerencia@biotronitech.com.co" TargetMode="External"/><Relationship Id="rId39" Type="http://schemas.openxmlformats.org/officeDocument/2006/relationships/image" Target="../media/image1.emf"/><Relationship Id="rId21" Type="http://schemas.openxmlformats.org/officeDocument/2006/relationships/hyperlink" Target="mailto:cverdiguer@quirurgicosltda.com" TargetMode="External"/><Relationship Id="rId34" Type="http://schemas.openxmlformats.org/officeDocument/2006/relationships/hyperlink" Target="mailto:ventas@sanitastec.com" TargetMode="External"/><Relationship Id="rId7" Type="http://schemas.openxmlformats.org/officeDocument/2006/relationships/hyperlink" Target="mailto:MACROSEARCH@MACROSEARCH.COM.CO" TargetMode="External"/><Relationship Id="rId12" Type="http://schemas.openxmlformats.org/officeDocument/2006/relationships/hyperlink" Target="mailto:comercial@freshlimp.com" TargetMode="External"/><Relationship Id="rId17" Type="http://schemas.openxmlformats.org/officeDocument/2006/relationships/hyperlink" Target="mailto:megacad@megacad.com.co" TargetMode="External"/><Relationship Id="rId25" Type="http://schemas.openxmlformats.org/officeDocument/2006/relationships/hyperlink" Target="mailto:david.calero@bsci.com" TargetMode="External"/><Relationship Id="rId33" Type="http://schemas.openxmlformats.org/officeDocument/2006/relationships/hyperlink" Target="mailto:topmedical@topmedical.com.co" TargetMode="External"/><Relationship Id="rId38" Type="http://schemas.openxmlformats.org/officeDocument/2006/relationships/control" Target="../activeX/activeX1.xml"/><Relationship Id="rId2" Type="http://schemas.openxmlformats.org/officeDocument/2006/relationships/hyperlink" Target="https://community.secop.gov.co/Public/Tendering/OpportunityDetail/Index?noticeUID=CO1.NTC.2798278&amp;isFromPublicArea=True&amp;isModal=true&amp;asPopupView=true" TargetMode="External"/><Relationship Id="rId16" Type="http://schemas.openxmlformats.org/officeDocument/2006/relationships/hyperlink" Target="mailto:smn.solucionesintegrales@gmail.com" TargetMode="External"/><Relationship Id="rId20" Type="http://schemas.openxmlformats.org/officeDocument/2006/relationships/hyperlink" Target="mailto:ventas@alemko.co" TargetMode="External"/><Relationship Id="rId29" Type="http://schemas.openxmlformats.org/officeDocument/2006/relationships/hyperlink" Target="mailto:biocol@outlook.com" TargetMode="External"/><Relationship Id="rId1" Type="http://schemas.openxmlformats.org/officeDocument/2006/relationships/hyperlink" Target="https://community.secop.gov.co/Public/Tendering/OpportunityDetail/Index?noticeUID=CO1.NTC.2707901&amp;isFromPublicArea=True&amp;isModal=true&amp;asPopupView=true" TargetMode="External"/><Relationship Id="rId6" Type="http://schemas.openxmlformats.org/officeDocument/2006/relationships/hyperlink" Target="mailto:john.espinosa@idime.com.co" TargetMode="External"/><Relationship Id="rId11" Type="http://schemas.openxmlformats.org/officeDocument/2006/relationships/hyperlink" Target="https://community.secop.gov.co/Public/Tendering/OpportunityDetail/Index?noticeUID=CO1.NTC.2845489&amp;isFromPublicArea=True&amp;isModal=true&amp;asPopupView=true" TargetMode="External"/><Relationship Id="rId24" Type="http://schemas.openxmlformats.org/officeDocument/2006/relationships/hyperlink" Target="mailto:acardenas@medihumana.com" TargetMode="External"/><Relationship Id="rId32" Type="http://schemas.openxmlformats.org/officeDocument/2006/relationships/hyperlink" Target="mailto:subdireccioncomercial@cayre.co" TargetMode="External"/><Relationship Id="rId37" Type="http://schemas.openxmlformats.org/officeDocument/2006/relationships/vmlDrawing" Target="../drawings/vmlDrawing1.vml"/><Relationship Id="rId5" Type="http://schemas.openxmlformats.org/officeDocument/2006/relationships/hyperlink" Target="mailto:Licitaciones@red3l.co" TargetMode="External"/><Relationship Id="rId15" Type="http://schemas.openxmlformats.org/officeDocument/2006/relationships/hyperlink" Target="mailto:elizabeth.vega@alcon.com" TargetMode="External"/><Relationship Id="rId23" Type="http://schemas.openxmlformats.org/officeDocument/2006/relationships/hyperlink" Target="mailto:michael.caballero@idealogic.com.co" TargetMode="External"/><Relationship Id="rId28" Type="http://schemas.openxmlformats.org/officeDocument/2006/relationships/hyperlink" Target="mailto:colombia_atc@edwards.com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mailto:comercial2@cscltda.com" TargetMode="External"/><Relationship Id="rId19" Type="http://schemas.openxmlformats.org/officeDocument/2006/relationships/hyperlink" Target="mailto:coordinacionadmin.bogota@rpmedicas.co" TargetMode="External"/><Relationship Id="rId31" Type="http://schemas.openxmlformats.org/officeDocument/2006/relationships/hyperlink" Target="mailto:bio.instrumentscol@gmail.com" TargetMode="External"/><Relationship Id="rId4" Type="http://schemas.openxmlformats.org/officeDocument/2006/relationships/hyperlink" Target="mailto:controlygestionambiental1@hotmail.com" TargetMode="External"/><Relationship Id="rId9" Type="http://schemas.openxmlformats.org/officeDocument/2006/relationships/hyperlink" Target="mailto:bio.instrumentscol@gmail.com" TargetMode="External"/><Relationship Id="rId14" Type="http://schemas.openxmlformats.org/officeDocument/2006/relationships/hyperlink" Target="mailto:licitaciones.col@bd.com" TargetMode="External"/><Relationship Id="rId22" Type="http://schemas.openxmlformats.org/officeDocument/2006/relationships/hyperlink" Target="mailto:acardenas@medihumana.com" TargetMode="External"/><Relationship Id="rId27" Type="http://schemas.openxmlformats.org/officeDocument/2006/relationships/hyperlink" Target="https://community.secop.gov.co/Public/Tendering/OpportunityDetail/Index?noticeUID=CO1.NTC.2905854&amp;isFromPublicArea=True&amp;isModal=true&amp;asPopupView=true" TargetMode="External"/><Relationship Id="rId30" Type="http://schemas.openxmlformats.org/officeDocument/2006/relationships/hyperlink" Target="mailto:bio.instrumentscol@gmail.com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mailto:samitoca@hotmail.com" TargetMode="External"/><Relationship Id="rId3" Type="http://schemas.openxmlformats.org/officeDocument/2006/relationships/hyperlink" Target="mailto:coordinacionadmin.bogota@rpmedicas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M145"/>
  <sheetViews>
    <sheetView tabSelected="1" zoomScaleNormal="100" workbookViewId="0">
      <pane xSplit="1" ySplit="2" topLeftCell="V3" activePane="bottomRight" state="frozen"/>
      <selection pane="topRight" activeCell="B1" sqref="B1"/>
      <selection pane="bottomLeft" activeCell="A3" sqref="A3"/>
      <selection pane="bottomRight" activeCell="Y2" sqref="Y2"/>
    </sheetView>
  </sheetViews>
  <sheetFormatPr baseColWidth="10" defaultRowHeight="12.75" x14ac:dyDescent="0.2"/>
  <cols>
    <col min="1" max="1" width="13.85546875" style="21" customWidth="1"/>
    <col min="2" max="2" width="4.85546875" style="21" customWidth="1"/>
    <col min="3" max="3" width="4.42578125" style="21" customWidth="1"/>
    <col min="4" max="4" width="4.28515625" style="21" customWidth="1"/>
    <col min="5" max="5" width="4.85546875" style="21" customWidth="1"/>
    <col min="6" max="6" width="5.140625" style="21" customWidth="1"/>
    <col min="7" max="7" width="4.7109375" style="21" customWidth="1"/>
    <col min="8" max="8" width="4.85546875" style="21" customWidth="1"/>
    <col min="9" max="9" width="13.28515625" style="21" customWidth="1"/>
    <col min="10" max="10" width="18.42578125" style="21" customWidth="1"/>
    <col min="11" max="11" width="18.5703125" style="21" customWidth="1"/>
    <col min="12" max="12" width="31.140625" style="21" customWidth="1"/>
    <col min="13" max="13" width="28.28515625" style="21" customWidth="1"/>
    <col min="14" max="14" width="54.28515625" style="21" customWidth="1"/>
    <col min="15" max="15" width="14.42578125" style="21" hidden="1" customWidth="1"/>
    <col min="16" max="16" width="15.85546875" style="21" hidden="1" customWidth="1"/>
    <col min="17" max="17" width="15.42578125" style="21" hidden="1" customWidth="1"/>
    <col min="18" max="18" width="17.28515625" style="21" hidden="1" customWidth="1"/>
    <col min="19" max="20" width="17.140625" style="21" hidden="1" customWidth="1"/>
    <col min="21" max="21" width="16.42578125" style="21" hidden="1" customWidth="1"/>
    <col min="22" max="22" width="19.28515625" style="21" customWidth="1"/>
    <col min="23" max="23" width="15.140625" style="21" customWidth="1"/>
    <col min="24" max="24" width="15.7109375" style="22" customWidth="1"/>
    <col min="25" max="25" width="15.28515625" style="22" customWidth="1"/>
    <col min="26" max="26" width="28.85546875" style="21" customWidth="1"/>
    <col min="27" max="27" width="4.85546875" style="21" customWidth="1"/>
    <col min="28" max="28" width="4.5703125" style="21" customWidth="1"/>
    <col min="29" max="29" width="5.28515625" style="21" customWidth="1"/>
    <col min="30" max="30" width="4.5703125" style="21" customWidth="1"/>
    <col min="31" max="31" width="5.28515625" style="21" customWidth="1"/>
    <col min="32" max="32" width="25.42578125" style="21" customWidth="1"/>
    <col min="33" max="33" width="19.42578125" style="21" customWidth="1"/>
    <col min="34" max="34" width="12" style="21" customWidth="1"/>
    <col min="35" max="35" width="22" style="21" customWidth="1"/>
    <col min="36" max="36" width="18.140625" style="21" customWidth="1"/>
    <col min="37" max="37" width="26.42578125" style="21" customWidth="1"/>
    <col min="38" max="38" width="16.5703125" style="21" customWidth="1"/>
    <col min="39" max="39" width="30.42578125" style="21" customWidth="1"/>
    <col min="40" max="16384" width="11.42578125" style="21"/>
  </cols>
  <sheetData>
    <row r="1" spans="1:39" s="1" customFormat="1" ht="30" customHeight="1" thickBot="1" x14ac:dyDescent="0.25">
      <c r="A1" s="61" t="s">
        <v>14</v>
      </c>
      <c r="B1" s="26"/>
      <c r="C1" s="26"/>
      <c r="D1" s="26"/>
      <c r="E1" s="26"/>
      <c r="F1" s="26"/>
      <c r="G1" s="32"/>
      <c r="H1" s="26"/>
      <c r="I1" s="55" t="s">
        <v>21</v>
      </c>
      <c r="J1" s="55" t="s">
        <v>4</v>
      </c>
      <c r="K1" s="55" t="s">
        <v>18</v>
      </c>
      <c r="L1" s="55" t="s">
        <v>17</v>
      </c>
      <c r="M1" s="55" t="s">
        <v>24</v>
      </c>
      <c r="N1" s="61" t="s">
        <v>0</v>
      </c>
      <c r="O1" s="56" t="s">
        <v>1</v>
      </c>
      <c r="P1" s="57"/>
      <c r="Q1" s="57"/>
      <c r="R1" s="57"/>
      <c r="S1" s="57"/>
      <c r="T1" s="57"/>
      <c r="U1" s="57"/>
      <c r="V1" s="58"/>
      <c r="W1" s="24"/>
      <c r="X1" s="63" t="s">
        <v>2</v>
      </c>
      <c r="Y1" s="64"/>
      <c r="Z1" s="54"/>
      <c r="AA1" s="25"/>
      <c r="AB1" s="25"/>
      <c r="AC1" s="25"/>
      <c r="AD1" s="25"/>
      <c r="AE1" s="25"/>
      <c r="AF1" s="59" t="s">
        <v>5</v>
      </c>
      <c r="AG1" s="60"/>
      <c r="AH1" s="60"/>
      <c r="AI1" s="60"/>
      <c r="AJ1" s="60"/>
      <c r="AK1" s="60"/>
      <c r="AL1" s="60"/>
      <c r="AM1" s="55" t="s">
        <v>16</v>
      </c>
    </row>
    <row r="2" spans="1:39" s="1" customFormat="1" ht="171.75" customHeight="1" thickBot="1" x14ac:dyDescent="0.25">
      <c r="A2" s="62"/>
      <c r="B2" s="27" t="s">
        <v>26</v>
      </c>
      <c r="C2" s="27" t="s">
        <v>47</v>
      </c>
      <c r="D2" s="27" t="s">
        <v>52</v>
      </c>
      <c r="E2" s="27" t="s">
        <v>53</v>
      </c>
      <c r="F2" s="27" t="s">
        <v>54</v>
      </c>
      <c r="G2" s="33" t="s">
        <v>56</v>
      </c>
      <c r="H2" s="27" t="s">
        <v>46</v>
      </c>
      <c r="I2" s="55"/>
      <c r="J2" s="68"/>
      <c r="K2" s="55"/>
      <c r="L2" s="55"/>
      <c r="M2" s="68"/>
      <c r="N2" s="62"/>
      <c r="O2" s="2" t="s">
        <v>6</v>
      </c>
      <c r="P2" s="3" t="s">
        <v>51</v>
      </c>
      <c r="Q2" s="3" t="s">
        <v>23</v>
      </c>
      <c r="R2" s="4" t="s">
        <v>15</v>
      </c>
      <c r="S2" s="4" t="s">
        <v>20</v>
      </c>
      <c r="T2" s="4" t="s">
        <v>25</v>
      </c>
      <c r="U2" s="4" t="s">
        <v>148</v>
      </c>
      <c r="V2" s="4" t="s">
        <v>7</v>
      </c>
      <c r="W2" s="4" t="s">
        <v>48</v>
      </c>
      <c r="X2" s="5" t="s">
        <v>49</v>
      </c>
      <c r="Y2" s="5" t="s">
        <v>8</v>
      </c>
      <c r="Z2" s="6" t="s">
        <v>3</v>
      </c>
      <c r="AA2" s="28" t="s">
        <v>30</v>
      </c>
      <c r="AB2" s="28" t="s">
        <v>29</v>
      </c>
      <c r="AC2" s="28" t="s">
        <v>27</v>
      </c>
      <c r="AD2" s="28" t="s">
        <v>45</v>
      </c>
      <c r="AE2" s="28" t="s">
        <v>55</v>
      </c>
      <c r="AF2" s="7" t="s">
        <v>9</v>
      </c>
      <c r="AG2" s="7" t="s">
        <v>22</v>
      </c>
      <c r="AH2" s="7" t="s">
        <v>19</v>
      </c>
      <c r="AI2" s="7" t="s">
        <v>10</v>
      </c>
      <c r="AJ2" s="7" t="s">
        <v>11</v>
      </c>
      <c r="AK2" s="7" t="s">
        <v>12</v>
      </c>
      <c r="AL2" s="7" t="s">
        <v>13</v>
      </c>
      <c r="AM2" s="55"/>
    </row>
    <row r="3" spans="1:39" ht="51" x14ac:dyDescent="0.2">
      <c r="A3" s="8" t="s">
        <v>69</v>
      </c>
      <c r="B3" s="34">
        <v>1</v>
      </c>
      <c r="C3" s="34"/>
      <c r="D3" s="34"/>
      <c r="E3" s="34"/>
      <c r="F3" s="34"/>
      <c r="G3" s="34"/>
      <c r="H3" s="34"/>
      <c r="I3" s="9" t="s">
        <v>69</v>
      </c>
      <c r="J3" s="10" t="s">
        <v>35</v>
      </c>
      <c r="K3" s="11" t="s">
        <v>165</v>
      </c>
      <c r="L3" s="12" t="s">
        <v>166</v>
      </c>
      <c r="M3" s="13" t="s">
        <v>167</v>
      </c>
      <c r="N3" s="14" t="s">
        <v>168</v>
      </c>
      <c r="O3" s="15">
        <v>295483616</v>
      </c>
      <c r="P3" s="16"/>
      <c r="Q3" s="16"/>
      <c r="R3" s="16"/>
      <c r="S3" s="16"/>
      <c r="T3" s="16"/>
      <c r="U3" s="16"/>
      <c r="V3" s="16">
        <f>O3+R3+S3+T3+U3+P3-Q3</f>
        <v>295483616</v>
      </c>
      <c r="W3" s="17">
        <v>44594</v>
      </c>
      <c r="X3" s="17">
        <v>44595</v>
      </c>
      <c r="Y3" s="17">
        <v>44926</v>
      </c>
      <c r="Z3" s="19" t="s">
        <v>169</v>
      </c>
      <c r="AA3" s="20"/>
      <c r="AB3" s="20"/>
      <c r="AC3" s="30">
        <v>1</v>
      </c>
      <c r="AD3" s="20"/>
      <c r="AE3" s="20"/>
      <c r="AF3" s="18" t="s">
        <v>190</v>
      </c>
      <c r="AG3" s="20">
        <v>800149562</v>
      </c>
      <c r="AH3" s="20">
        <v>0</v>
      </c>
      <c r="AI3" s="18" t="s">
        <v>191</v>
      </c>
      <c r="AJ3" s="20">
        <v>7560520</v>
      </c>
      <c r="AK3" s="23" t="s">
        <v>192</v>
      </c>
      <c r="AL3" s="13" t="s">
        <v>84</v>
      </c>
      <c r="AM3" s="8"/>
    </row>
    <row r="4" spans="1:39" ht="51" x14ac:dyDescent="0.2">
      <c r="A4" s="8" t="s">
        <v>64</v>
      </c>
      <c r="B4" s="30">
        <v>1</v>
      </c>
      <c r="C4" s="30"/>
      <c r="D4" s="30"/>
      <c r="E4" s="30"/>
      <c r="F4" s="30"/>
      <c r="G4" s="30"/>
      <c r="H4" s="30"/>
      <c r="I4" s="9" t="s">
        <v>64</v>
      </c>
      <c r="J4" s="10" t="s">
        <v>35</v>
      </c>
      <c r="K4" s="11" t="s">
        <v>101</v>
      </c>
      <c r="L4" s="12" t="s">
        <v>102</v>
      </c>
      <c r="M4" s="13" t="s">
        <v>36</v>
      </c>
      <c r="N4" s="14" t="s">
        <v>65</v>
      </c>
      <c r="O4" s="15">
        <v>18209157.469999999</v>
      </c>
      <c r="P4" s="16"/>
      <c r="Q4" s="16"/>
      <c r="R4" s="16"/>
      <c r="S4" s="16"/>
      <c r="T4" s="16"/>
      <c r="U4" s="16"/>
      <c r="V4" s="16">
        <f>O4+R4+S4+T4+U4+P4-Q4</f>
        <v>18209157.469999999</v>
      </c>
      <c r="W4" s="17">
        <v>44593</v>
      </c>
      <c r="X4" s="17">
        <v>44594</v>
      </c>
      <c r="Y4" s="17">
        <v>44926</v>
      </c>
      <c r="Z4" s="19" t="s">
        <v>66</v>
      </c>
      <c r="AA4" s="20"/>
      <c r="AB4" s="20"/>
      <c r="AC4" s="30"/>
      <c r="AD4" s="20">
        <v>1</v>
      </c>
      <c r="AE4" s="20"/>
      <c r="AF4" s="18" t="s">
        <v>37</v>
      </c>
      <c r="AG4" s="20">
        <v>804002893</v>
      </c>
      <c r="AH4" s="20" t="s">
        <v>67</v>
      </c>
      <c r="AI4" s="18" t="s">
        <v>38</v>
      </c>
      <c r="AJ4" s="20">
        <v>6521020</v>
      </c>
      <c r="AK4" s="23" t="s">
        <v>39</v>
      </c>
      <c r="AL4" s="13" t="s">
        <v>84</v>
      </c>
      <c r="AM4" s="8"/>
    </row>
    <row r="5" spans="1:39" ht="63.75" x14ac:dyDescent="0.2">
      <c r="A5" s="8" t="s">
        <v>61</v>
      </c>
      <c r="B5" s="30">
        <v>1</v>
      </c>
      <c r="C5" s="30"/>
      <c r="D5" s="30"/>
      <c r="E5" s="30"/>
      <c r="F5" s="30"/>
      <c r="G5" s="30"/>
      <c r="H5" s="30"/>
      <c r="I5" s="9" t="s">
        <v>62</v>
      </c>
      <c r="J5" s="10" t="s">
        <v>35</v>
      </c>
      <c r="K5" s="11" t="s">
        <v>103</v>
      </c>
      <c r="L5" s="12" t="s">
        <v>104</v>
      </c>
      <c r="M5" s="13" t="s">
        <v>31</v>
      </c>
      <c r="N5" s="14" t="s">
        <v>63</v>
      </c>
      <c r="O5" s="15">
        <v>123596000</v>
      </c>
      <c r="P5" s="16"/>
      <c r="Q5" s="16"/>
      <c r="R5" s="16"/>
      <c r="S5" s="16"/>
      <c r="T5" s="16"/>
      <c r="U5" s="16"/>
      <c r="V5" s="16">
        <f t="shared" ref="V5:V64" si="0">O5+R5+S5+T5+U5+P5-Q5</f>
        <v>123596000</v>
      </c>
      <c r="W5" s="17">
        <v>44595</v>
      </c>
      <c r="X5" s="17">
        <v>44595</v>
      </c>
      <c r="Y5" s="17">
        <v>44926</v>
      </c>
      <c r="Z5" s="19" t="s">
        <v>28</v>
      </c>
      <c r="AA5" s="20"/>
      <c r="AB5" s="20"/>
      <c r="AC5" s="30"/>
      <c r="AD5" s="20">
        <v>1</v>
      </c>
      <c r="AE5" s="20"/>
      <c r="AF5" s="18" t="s">
        <v>32</v>
      </c>
      <c r="AG5" s="20">
        <v>900073771</v>
      </c>
      <c r="AH5" s="20"/>
      <c r="AI5" s="18" t="s">
        <v>33</v>
      </c>
      <c r="AJ5" s="20">
        <v>3384904</v>
      </c>
      <c r="AK5" s="23" t="s">
        <v>34</v>
      </c>
      <c r="AL5" s="13" t="s">
        <v>84</v>
      </c>
      <c r="AM5" s="8"/>
    </row>
    <row r="6" spans="1:39" ht="51" x14ac:dyDescent="0.2">
      <c r="A6" s="8" t="s">
        <v>62</v>
      </c>
      <c r="B6" s="30"/>
      <c r="C6" s="30"/>
      <c r="D6" s="30">
        <v>1</v>
      </c>
      <c r="E6" s="30"/>
      <c r="F6" s="30"/>
      <c r="G6" s="30"/>
      <c r="H6" s="30"/>
      <c r="I6" s="9" t="s">
        <v>64</v>
      </c>
      <c r="J6" s="10" t="s">
        <v>152</v>
      </c>
      <c r="K6" s="11" t="s">
        <v>197</v>
      </c>
      <c r="L6" s="12" t="s">
        <v>198</v>
      </c>
      <c r="M6" s="13" t="s">
        <v>154</v>
      </c>
      <c r="N6" s="14" t="s">
        <v>153</v>
      </c>
      <c r="O6" s="15">
        <v>62832000</v>
      </c>
      <c r="P6" s="16"/>
      <c r="Q6" s="16"/>
      <c r="R6" s="16"/>
      <c r="S6" s="16"/>
      <c r="T6" s="16"/>
      <c r="U6" s="16"/>
      <c r="V6" s="16">
        <f t="shared" si="0"/>
        <v>62832000</v>
      </c>
      <c r="W6" s="17">
        <v>44596</v>
      </c>
      <c r="X6" s="17">
        <v>44599</v>
      </c>
      <c r="Y6" s="17">
        <v>44926</v>
      </c>
      <c r="Z6" s="19" t="s">
        <v>155</v>
      </c>
      <c r="AA6" s="20">
        <v>1</v>
      </c>
      <c r="AB6" s="20"/>
      <c r="AC6" s="30"/>
      <c r="AD6" s="20"/>
      <c r="AE6" s="20"/>
      <c r="AF6" s="18" t="s">
        <v>156</v>
      </c>
      <c r="AG6" s="20">
        <v>900922190</v>
      </c>
      <c r="AH6" s="20">
        <v>2</v>
      </c>
      <c r="AI6" s="18" t="s">
        <v>157</v>
      </c>
      <c r="AJ6" s="20">
        <v>3142961861</v>
      </c>
      <c r="AK6" s="23" t="s">
        <v>158</v>
      </c>
      <c r="AL6" s="13" t="s">
        <v>84</v>
      </c>
      <c r="AM6" s="8"/>
    </row>
    <row r="7" spans="1:39" ht="51" x14ac:dyDescent="0.2">
      <c r="A7" s="8" t="s">
        <v>170</v>
      </c>
      <c r="B7" s="34">
        <v>1</v>
      </c>
      <c r="C7" s="34"/>
      <c r="D7" s="34"/>
      <c r="E7" s="34"/>
      <c r="F7" s="34"/>
      <c r="G7" s="34"/>
      <c r="H7" s="34"/>
      <c r="I7" s="9" t="s">
        <v>170</v>
      </c>
      <c r="J7" s="10" t="s">
        <v>35</v>
      </c>
      <c r="K7" s="11" t="s">
        <v>171</v>
      </c>
      <c r="L7" s="12" t="s">
        <v>172</v>
      </c>
      <c r="M7" s="13" t="s">
        <v>173</v>
      </c>
      <c r="N7" s="14" t="s">
        <v>174</v>
      </c>
      <c r="O7" s="15">
        <v>67100000</v>
      </c>
      <c r="P7" s="16"/>
      <c r="Q7" s="16"/>
      <c r="R7" s="16"/>
      <c r="S7" s="16"/>
      <c r="T7" s="16"/>
      <c r="U7" s="16"/>
      <c r="V7" s="16">
        <f t="shared" si="0"/>
        <v>67100000</v>
      </c>
      <c r="W7" s="17">
        <v>44600</v>
      </c>
      <c r="X7" s="17">
        <v>44600</v>
      </c>
      <c r="Y7" s="17">
        <v>44926</v>
      </c>
      <c r="Z7" s="19" t="s">
        <v>28</v>
      </c>
      <c r="AA7" s="20"/>
      <c r="AB7" s="20"/>
      <c r="AC7" s="30"/>
      <c r="AD7" s="20">
        <v>1</v>
      </c>
      <c r="AE7" s="20"/>
      <c r="AF7" s="18" t="s">
        <v>193</v>
      </c>
      <c r="AG7" s="20">
        <v>901039882</v>
      </c>
      <c r="AH7" s="20">
        <v>7</v>
      </c>
      <c r="AI7" s="18" t="s">
        <v>194</v>
      </c>
      <c r="AJ7" s="20" t="s">
        <v>195</v>
      </c>
      <c r="AK7" s="23" t="s">
        <v>196</v>
      </c>
      <c r="AL7" s="13" t="s">
        <v>84</v>
      </c>
      <c r="AM7" s="8"/>
    </row>
    <row r="8" spans="1:39" ht="51" x14ac:dyDescent="0.2">
      <c r="A8" s="8" t="s">
        <v>87</v>
      </c>
      <c r="B8" s="30">
        <v>1</v>
      </c>
      <c r="C8" s="30"/>
      <c r="D8" s="30"/>
      <c r="E8" s="30"/>
      <c r="F8" s="30"/>
      <c r="G8" s="30"/>
      <c r="H8" s="30"/>
      <c r="I8" s="9" t="s">
        <v>61</v>
      </c>
      <c r="J8" s="10" t="s">
        <v>88</v>
      </c>
      <c r="K8" s="11" t="s">
        <v>105</v>
      </c>
      <c r="L8" s="12" t="s">
        <v>106</v>
      </c>
      <c r="M8" s="13" t="s">
        <v>89</v>
      </c>
      <c r="N8" s="14" t="s">
        <v>90</v>
      </c>
      <c r="O8" s="15">
        <v>12896000</v>
      </c>
      <c r="P8" s="16"/>
      <c r="Q8" s="16"/>
      <c r="R8" s="16"/>
      <c r="S8" s="16"/>
      <c r="T8" s="16"/>
      <c r="U8" s="16"/>
      <c r="V8" s="16">
        <f t="shared" si="0"/>
        <v>12896000</v>
      </c>
      <c r="W8" s="17">
        <v>44602</v>
      </c>
      <c r="X8" s="17">
        <v>44606</v>
      </c>
      <c r="Y8" s="17">
        <v>44926</v>
      </c>
      <c r="Z8" s="19" t="s">
        <v>91</v>
      </c>
      <c r="AA8" s="20"/>
      <c r="AB8" s="20"/>
      <c r="AC8" s="30">
        <v>1</v>
      </c>
      <c r="AD8" s="20"/>
      <c r="AE8" s="20"/>
      <c r="AF8" s="18" t="s">
        <v>92</v>
      </c>
      <c r="AG8" s="20">
        <v>900105250</v>
      </c>
      <c r="AH8" s="20">
        <v>1</v>
      </c>
      <c r="AI8" s="18" t="s">
        <v>93</v>
      </c>
      <c r="AJ8" s="20">
        <v>3152402261</v>
      </c>
      <c r="AK8" s="23" t="s">
        <v>94</v>
      </c>
      <c r="AL8" s="13" t="s">
        <v>84</v>
      </c>
      <c r="AM8" s="8"/>
    </row>
    <row r="9" spans="1:39" ht="51" x14ac:dyDescent="0.2">
      <c r="A9" s="8" t="s">
        <v>59</v>
      </c>
      <c r="B9" s="30"/>
      <c r="C9" s="30"/>
      <c r="D9" s="30">
        <v>1</v>
      </c>
      <c r="E9" s="30"/>
      <c r="F9" s="30"/>
      <c r="G9" s="30"/>
      <c r="H9" s="30"/>
      <c r="I9" s="9" t="s">
        <v>62</v>
      </c>
      <c r="J9" s="10" t="s">
        <v>78</v>
      </c>
      <c r="K9" s="11" t="s">
        <v>107</v>
      </c>
      <c r="L9" s="12" t="s">
        <v>108</v>
      </c>
      <c r="M9" s="13" t="s">
        <v>97</v>
      </c>
      <c r="N9" s="14" t="s">
        <v>96</v>
      </c>
      <c r="O9" s="15">
        <v>28244900</v>
      </c>
      <c r="P9" s="16"/>
      <c r="Q9" s="16"/>
      <c r="R9" s="16"/>
      <c r="S9" s="16"/>
      <c r="T9" s="16"/>
      <c r="U9" s="16"/>
      <c r="V9" s="16">
        <f t="shared" si="0"/>
        <v>28244900</v>
      </c>
      <c r="W9" s="17">
        <v>44606</v>
      </c>
      <c r="X9" s="17">
        <v>44609</v>
      </c>
      <c r="Y9" s="17">
        <v>44910</v>
      </c>
      <c r="Z9" s="19" t="s">
        <v>81</v>
      </c>
      <c r="AA9" s="20"/>
      <c r="AB9" s="20">
        <v>1</v>
      </c>
      <c r="AC9" s="30"/>
      <c r="AD9" s="20"/>
      <c r="AE9" s="20"/>
      <c r="AF9" s="18" t="s">
        <v>98</v>
      </c>
      <c r="AG9" s="20">
        <v>800005736</v>
      </c>
      <c r="AH9" s="20">
        <v>7</v>
      </c>
      <c r="AI9" s="18" t="s">
        <v>99</v>
      </c>
      <c r="AJ9" s="20">
        <v>3484310</v>
      </c>
      <c r="AK9" s="23" t="s">
        <v>100</v>
      </c>
      <c r="AL9" s="13" t="s">
        <v>84</v>
      </c>
      <c r="AM9" s="8"/>
    </row>
    <row r="10" spans="1:39" ht="51" x14ac:dyDescent="0.2">
      <c r="A10" s="8" t="s">
        <v>136</v>
      </c>
      <c r="B10" s="30"/>
      <c r="C10" s="30"/>
      <c r="D10" s="30">
        <v>1</v>
      </c>
      <c r="E10" s="30"/>
      <c r="F10" s="30"/>
      <c r="G10" s="30"/>
      <c r="H10" s="30"/>
      <c r="I10" s="9" t="s">
        <v>61</v>
      </c>
      <c r="J10" s="10" t="s">
        <v>40</v>
      </c>
      <c r="K10" s="11" t="s">
        <v>199</v>
      </c>
      <c r="L10" s="12" t="s">
        <v>200</v>
      </c>
      <c r="M10" s="13" t="s">
        <v>137</v>
      </c>
      <c r="N10" s="14" t="s">
        <v>138</v>
      </c>
      <c r="O10" s="15">
        <v>24471755</v>
      </c>
      <c r="P10" s="16"/>
      <c r="Q10" s="16"/>
      <c r="R10" s="16"/>
      <c r="S10" s="16"/>
      <c r="T10" s="16"/>
      <c r="U10" s="16"/>
      <c r="V10" s="16">
        <f t="shared" si="0"/>
        <v>24471755</v>
      </c>
      <c r="W10" s="17">
        <v>44613</v>
      </c>
      <c r="X10" s="17">
        <v>44627</v>
      </c>
      <c r="Y10" s="17">
        <v>44910</v>
      </c>
      <c r="Z10" s="19" t="s">
        <v>50</v>
      </c>
      <c r="AA10" s="20">
        <v>1</v>
      </c>
      <c r="AB10" s="20"/>
      <c r="AC10" s="30"/>
      <c r="AD10" s="20"/>
      <c r="AE10" s="20"/>
      <c r="AF10" s="18" t="s">
        <v>139</v>
      </c>
      <c r="AG10" s="20">
        <v>900500349</v>
      </c>
      <c r="AH10" s="20">
        <v>5</v>
      </c>
      <c r="AI10" s="18" t="s">
        <v>140</v>
      </c>
      <c r="AJ10" s="20">
        <v>5415413</v>
      </c>
      <c r="AK10" s="23" t="s">
        <v>141</v>
      </c>
      <c r="AL10" s="13" t="s">
        <v>84</v>
      </c>
      <c r="AM10" s="8"/>
    </row>
    <row r="11" spans="1:39" ht="51" x14ac:dyDescent="0.2">
      <c r="A11" s="8" t="s">
        <v>123</v>
      </c>
      <c r="B11" s="30"/>
      <c r="C11" s="30"/>
      <c r="D11" s="30">
        <v>1</v>
      </c>
      <c r="E11" s="30"/>
      <c r="F11" s="30"/>
      <c r="G11" s="30"/>
      <c r="H11" s="30"/>
      <c r="I11" s="9" t="s">
        <v>149</v>
      </c>
      <c r="J11" s="10" t="s">
        <v>78</v>
      </c>
      <c r="K11" s="11" t="s">
        <v>201</v>
      </c>
      <c r="L11" s="12" t="s">
        <v>202</v>
      </c>
      <c r="M11" s="13" t="s">
        <v>116</v>
      </c>
      <c r="N11" s="14" t="s">
        <v>150</v>
      </c>
      <c r="O11" s="15">
        <v>59460000</v>
      </c>
      <c r="P11" s="16"/>
      <c r="Q11" s="16"/>
      <c r="R11" s="16"/>
      <c r="S11" s="16"/>
      <c r="T11" s="16"/>
      <c r="U11" s="16"/>
      <c r="V11" s="16">
        <f t="shared" si="0"/>
        <v>59460000</v>
      </c>
      <c r="W11" s="17">
        <v>44614</v>
      </c>
      <c r="X11" s="17">
        <v>44616</v>
      </c>
      <c r="Y11" s="17">
        <v>44910</v>
      </c>
      <c r="Z11" s="19" t="s">
        <v>151</v>
      </c>
      <c r="AA11" s="20">
        <v>1</v>
      </c>
      <c r="AB11" s="20"/>
      <c r="AC11" s="30"/>
      <c r="AD11" s="20"/>
      <c r="AE11" s="20"/>
      <c r="AF11" s="18" t="s">
        <v>119</v>
      </c>
      <c r="AG11" s="20">
        <v>830014072</v>
      </c>
      <c r="AH11" s="20">
        <v>2</v>
      </c>
      <c r="AI11" s="18" t="s">
        <v>120</v>
      </c>
      <c r="AJ11" s="20">
        <v>2445000</v>
      </c>
      <c r="AK11" s="23" t="s">
        <v>121</v>
      </c>
      <c r="AL11" s="13" t="s">
        <v>84</v>
      </c>
      <c r="AM11" s="8"/>
    </row>
    <row r="12" spans="1:39" ht="51" x14ac:dyDescent="0.2">
      <c r="A12" s="8" t="s">
        <v>68</v>
      </c>
      <c r="B12" s="30"/>
      <c r="C12" s="30"/>
      <c r="D12" s="30"/>
      <c r="E12" s="30">
        <v>1</v>
      </c>
      <c r="F12" s="30"/>
      <c r="G12" s="30"/>
      <c r="H12" s="30"/>
      <c r="I12" s="9" t="s">
        <v>69</v>
      </c>
      <c r="J12" s="10" t="s">
        <v>35</v>
      </c>
      <c r="K12" s="11" t="s">
        <v>109</v>
      </c>
      <c r="L12" s="12" t="s">
        <v>110</v>
      </c>
      <c r="M12" s="13" t="s">
        <v>70</v>
      </c>
      <c r="N12" s="14" t="s">
        <v>71</v>
      </c>
      <c r="O12" s="15">
        <v>348000000</v>
      </c>
      <c r="P12" s="16"/>
      <c r="Q12" s="16"/>
      <c r="R12" s="16"/>
      <c r="S12" s="16"/>
      <c r="T12" s="16"/>
      <c r="U12" s="16"/>
      <c r="V12" s="16">
        <f t="shared" si="0"/>
        <v>348000000</v>
      </c>
      <c r="W12" s="17">
        <v>44610</v>
      </c>
      <c r="X12" s="17">
        <v>44614</v>
      </c>
      <c r="Y12" s="17">
        <v>44926</v>
      </c>
      <c r="Z12" s="19" t="s">
        <v>57</v>
      </c>
      <c r="AA12" s="20">
        <v>1</v>
      </c>
      <c r="AB12" s="20"/>
      <c r="AC12" s="30"/>
      <c r="AD12" s="20"/>
      <c r="AE12" s="20"/>
      <c r="AF12" s="18" t="s">
        <v>72</v>
      </c>
      <c r="AG12" s="20">
        <v>805007083</v>
      </c>
      <c r="AH12" s="20" t="s">
        <v>75</v>
      </c>
      <c r="AI12" s="18" t="s">
        <v>74</v>
      </c>
      <c r="AJ12" s="20">
        <v>6665121</v>
      </c>
      <c r="AK12" s="23" t="s">
        <v>73</v>
      </c>
      <c r="AL12" s="13" t="s">
        <v>84</v>
      </c>
      <c r="AM12" s="8"/>
    </row>
    <row r="13" spans="1:39" ht="51" x14ac:dyDescent="0.2">
      <c r="A13" s="8" t="s">
        <v>76</v>
      </c>
      <c r="B13" s="30">
        <v>1</v>
      </c>
      <c r="C13" s="30"/>
      <c r="D13" s="30"/>
      <c r="E13" s="30"/>
      <c r="F13" s="30"/>
      <c r="G13" s="30"/>
      <c r="H13" s="30"/>
      <c r="I13" s="9" t="s">
        <v>77</v>
      </c>
      <c r="J13" s="10" t="s">
        <v>78</v>
      </c>
      <c r="K13" s="11" t="s">
        <v>111</v>
      </c>
      <c r="L13" s="12" t="s">
        <v>112</v>
      </c>
      <c r="M13" s="13" t="s">
        <v>79</v>
      </c>
      <c r="N13" s="14" t="s">
        <v>80</v>
      </c>
      <c r="O13" s="15">
        <v>4141759966</v>
      </c>
      <c r="P13" s="16"/>
      <c r="Q13" s="16"/>
      <c r="R13" s="16"/>
      <c r="S13" s="16"/>
      <c r="T13" s="16"/>
      <c r="U13" s="16"/>
      <c r="V13" s="16">
        <f t="shared" si="0"/>
        <v>4141759966</v>
      </c>
      <c r="W13" s="17">
        <v>44613</v>
      </c>
      <c r="X13" s="17">
        <v>44616</v>
      </c>
      <c r="Y13" s="17">
        <v>44910</v>
      </c>
      <c r="Z13" s="19" t="s">
        <v>81</v>
      </c>
      <c r="AA13" s="20"/>
      <c r="AB13" s="20">
        <v>1</v>
      </c>
      <c r="AC13" s="30"/>
      <c r="AD13" s="20"/>
      <c r="AE13" s="20"/>
      <c r="AF13" s="18" t="s">
        <v>85</v>
      </c>
      <c r="AG13" s="20">
        <v>860002428</v>
      </c>
      <c r="AH13" s="20">
        <v>8</v>
      </c>
      <c r="AI13" s="18" t="s">
        <v>82</v>
      </c>
      <c r="AJ13" s="20">
        <v>6675014</v>
      </c>
      <c r="AK13" s="23" t="s">
        <v>86</v>
      </c>
      <c r="AL13" s="13" t="s">
        <v>83</v>
      </c>
      <c r="AM13" s="8"/>
    </row>
    <row r="14" spans="1:39" ht="51" x14ac:dyDescent="0.2">
      <c r="A14" s="8" t="s">
        <v>58</v>
      </c>
      <c r="B14" s="30"/>
      <c r="C14" s="30"/>
      <c r="D14" s="30">
        <v>1</v>
      </c>
      <c r="E14" s="30"/>
      <c r="F14" s="30"/>
      <c r="G14" s="30"/>
      <c r="H14" s="30"/>
      <c r="I14" s="9" t="s">
        <v>59</v>
      </c>
      <c r="J14" s="10" t="s">
        <v>40</v>
      </c>
      <c r="K14" s="11" t="s">
        <v>113</v>
      </c>
      <c r="L14" s="12" t="s">
        <v>114</v>
      </c>
      <c r="M14" s="13" t="s">
        <v>41</v>
      </c>
      <c r="N14" s="14" t="s">
        <v>60</v>
      </c>
      <c r="O14" s="15">
        <v>46350000</v>
      </c>
      <c r="P14" s="16"/>
      <c r="Q14" s="16"/>
      <c r="R14" s="16"/>
      <c r="S14" s="16"/>
      <c r="T14" s="16"/>
      <c r="U14" s="16"/>
      <c r="V14" s="16">
        <f t="shared" si="0"/>
        <v>46350000</v>
      </c>
      <c r="W14" s="17">
        <v>44613</v>
      </c>
      <c r="X14" s="17">
        <v>44615</v>
      </c>
      <c r="Y14" s="17">
        <v>44910</v>
      </c>
      <c r="Z14" s="19" t="s">
        <v>50</v>
      </c>
      <c r="AA14" s="20">
        <v>1</v>
      </c>
      <c r="AB14" s="20"/>
      <c r="AC14" s="30"/>
      <c r="AD14" s="20"/>
      <c r="AE14" s="20"/>
      <c r="AF14" s="18" t="s">
        <v>42</v>
      </c>
      <c r="AG14" s="20">
        <v>860506831</v>
      </c>
      <c r="AH14" s="20">
        <v>7</v>
      </c>
      <c r="AI14" s="18" t="s">
        <v>43</v>
      </c>
      <c r="AJ14" s="20">
        <v>6583100</v>
      </c>
      <c r="AK14" s="23" t="s">
        <v>44</v>
      </c>
      <c r="AL14" s="13" t="s">
        <v>84</v>
      </c>
      <c r="AM14" s="8"/>
    </row>
    <row r="15" spans="1:39" ht="51" x14ac:dyDescent="0.2">
      <c r="A15" s="8" t="s">
        <v>130</v>
      </c>
      <c r="B15" s="30">
        <v>1</v>
      </c>
      <c r="C15" s="30"/>
      <c r="D15" s="30"/>
      <c r="E15" s="30"/>
      <c r="F15" s="30"/>
      <c r="G15" s="30"/>
      <c r="H15" s="30"/>
      <c r="I15" s="9" t="s">
        <v>87</v>
      </c>
      <c r="J15" s="10" t="s">
        <v>78</v>
      </c>
      <c r="K15" s="11" t="s">
        <v>203</v>
      </c>
      <c r="L15" s="12" t="s">
        <v>204</v>
      </c>
      <c r="M15" s="13" t="s">
        <v>131</v>
      </c>
      <c r="N15" s="14" t="s">
        <v>132</v>
      </c>
      <c r="O15" s="15">
        <v>358494467</v>
      </c>
      <c r="P15" s="16"/>
      <c r="Q15" s="16"/>
      <c r="R15" s="16"/>
      <c r="S15" s="16"/>
      <c r="T15" s="16"/>
      <c r="U15" s="16"/>
      <c r="V15" s="16">
        <f t="shared" si="0"/>
        <v>358494467</v>
      </c>
      <c r="W15" s="17">
        <v>44619</v>
      </c>
      <c r="X15" s="17">
        <v>44621</v>
      </c>
      <c r="Y15" s="17">
        <v>44910</v>
      </c>
      <c r="Z15" s="19" t="s">
        <v>126</v>
      </c>
      <c r="AA15" s="20"/>
      <c r="AB15" s="20">
        <v>1</v>
      </c>
      <c r="AC15" s="30"/>
      <c r="AD15" s="20"/>
      <c r="AE15" s="20"/>
      <c r="AF15" s="18" t="s">
        <v>133</v>
      </c>
      <c r="AG15" s="20">
        <v>860000580</v>
      </c>
      <c r="AH15" s="20">
        <v>0</v>
      </c>
      <c r="AI15" s="18" t="s">
        <v>134</v>
      </c>
      <c r="AJ15" s="20">
        <v>4252770</v>
      </c>
      <c r="AK15" s="23" t="s">
        <v>135</v>
      </c>
      <c r="AL15" s="13" t="s">
        <v>84</v>
      </c>
      <c r="AM15" s="8"/>
    </row>
    <row r="16" spans="1:39" ht="51" x14ac:dyDescent="0.2">
      <c r="A16" s="8" t="s">
        <v>142</v>
      </c>
      <c r="B16" s="30">
        <v>1</v>
      </c>
      <c r="C16" s="30"/>
      <c r="D16" s="30"/>
      <c r="E16" s="30"/>
      <c r="F16" s="30"/>
      <c r="G16" s="30"/>
      <c r="H16" s="30"/>
      <c r="I16" s="9" t="s">
        <v>136</v>
      </c>
      <c r="J16" s="10" t="s">
        <v>78</v>
      </c>
      <c r="K16" s="11" t="s">
        <v>205</v>
      </c>
      <c r="L16" s="12" t="s">
        <v>206</v>
      </c>
      <c r="M16" s="13" t="s">
        <v>144</v>
      </c>
      <c r="N16" s="14" t="s">
        <v>143</v>
      </c>
      <c r="O16" s="15">
        <v>33028701</v>
      </c>
      <c r="P16" s="16"/>
      <c r="Q16" s="16"/>
      <c r="R16" s="16"/>
      <c r="S16" s="16"/>
      <c r="T16" s="16"/>
      <c r="U16" s="16"/>
      <c r="V16" s="16">
        <f t="shared" si="0"/>
        <v>33028701</v>
      </c>
      <c r="W16" s="17">
        <v>44616</v>
      </c>
      <c r="X16" s="17">
        <v>44617</v>
      </c>
      <c r="Y16" s="17">
        <v>44910</v>
      </c>
      <c r="Z16" s="19" t="s">
        <v>126</v>
      </c>
      <c r="AA16" s="20"/>
      <c r="AB16" s="20">
        <v>1</v>
      </c>
      <c r="AC16" s="30"/>
      <c r="AD16" s="20"/>
      <c r="AE16" s="20"/>
      <c r="AF16" s="18" t="s">
        <v>145</v>
      </c>
      <c r="AG16" s="20">
        <v>900402080</v>
      </c>
      <c r="AH16" s="20">
        <v>1</v>
      </c>
      <c r="AI16" s="18" t="s">
        <v>147</v>
      </c>
      <c r="AJ16" s="20">
        <v>7560404</v>
      </c>
      <c r="AK16" s="23" t="s">
        <v>146</v>
      </c>
      <c r="AL16" s="13" t="s">
        <v>84</v>
      </c>
      <c r="AM16" s="8"/>
    </row>
    <row r="17" spans="1:39" ht="51" x14ac:dyDescent="0.2">
      <c r="A17" s="8" t="s">
        <v>115</v>
      </c>
      <c r="B17" s="30"/>
      <c r="C17" s="30"/>
      <c r="D17" s="30">
        <v>1</v>
      </c>
      <c r="E17" s="30"/>
      <c r="F17" s="30"/>
      <c r="G17" s="30"/>
      <c r="H17" s="30"/>
      <c r="I17" s="9" t="s">
        <v>76</v>
      </c>
      <c r="J17" s="10" t="s">
        <v>88</v>
      </c>
      <c r="K17" s="11" t="s">
        <v>213</v>
      </c>
      <c r="L17" s="12" t="s">
        <v>214</v>
      </c>
      <c r="M17" s="13" t="s">
        <v>116</v>
      </c>
      <c r="N17" s="14" t="s">
        <v>117</v>
      </c>
      <c r="O17" s="15">
        <v>7723968</v>
      </c>
      <c r="P17" s="16"/>
      <c r="Q17" s="16"/>
      <c r="R17" s="16"/>
      <c r="S17" s="16"/>
      <c r="T17" s="16"/>
      <c r="U17" s="16"/>
      <c r="V17" s="16">
        <f t="shared" si="0"/>
        <v>7723968</v>
      </c>
      <c r="W17" s="17">
        <v>44623</v>
      </c>
      <c r="X17" s="17">
        <v>44624</v>
      </c>
      <c r="Y17" s="17">
        <v>44910</v>
      </c>
      <c r="Z17" s="19" t="s">
        <v>118</v>
      </c>
      <c r="AA17" s="20"/>
      <c r="AB17" s="20">
        <v>1</v>
      </c>
      <c r="AC17" s="30"/>
      <c r="AD17" s="20"/>
      <c r="AE17" s="20"/>
      <c r="AF17" s="18" t="s">
        <v>119</v>
      </c>
      <c r="AG17" s="20">
        <v>830014072</v>
      </c>
      <c r="AH17" s="20">
        <v>2</v>
      </c>
      <c r="AI17" s="18" t="s">
        <v>120</v>
      </c>
      <c r="AJ17" s="20">
        <v>2445000</v>
      </c>
      <c r="AK17" s="23" t="s">
        <v>121</v>
      </c>
      <c r="AL17" s="13" t="s">
        <v>84</v>
      </c>
      <c r="AM17" s="8"/>
    </row>
    <row r="18" spans="1:39" ht="51" x14ac:dyDescent="0.2">
      <c r="A18" s="8" t="s">
        <v>122</v>
      </c>
      <c r="B18" s="30">
        <v>1</v>
      </c>
      <c r="C18" s="30"/>
      <c r="D18" s="30"/>
      <c r="E18" s="30"/>
      <c r="F18" s="30"/>
      <c r="G18" s="30"/>
      <c r="H18" s="30"/>
      <c r="I18" s="9" t="s">
        <v>123</v>
      </c>
      <c r="J18" s="10" t="s">
        <v>78</v>
      </c>
      <c r="K18" s="11" t="s">
        <v>207</v>
      </c>
      <c r="L18" s="12" t="s">
        <v>208</v>
      </c>
      <c r="M18" s="13" t="s">
        <v>124</v>
      </c>
      <c r="N18" s="14" t="s">
        <v>125</v>
      </c>
      <c r="O18" s="15">
        <v>3004869000</v>
      </c>
      <c r="P18" s="16"/>
      <c r="Q18" s="16"/>
      <c r="R18" s="16"/>
      <c r="S18" s="16"/>
      <c r="T18" s="16"/>
      <c r="U18" s="16"/>
      <c r="V18" s="16">
        <f t="shared" si="0"/>
        <v>3004869000</v>
      </c>
      <c r="W18" s="17">
        <v>44623</v>
      </c>
      <c r="X18" s="17">
        <v>44624</v>
      </c>
      <c r="Y18" s="17">
        <v>44915</v>
      </c>
      <c r="Z18" s="19" t="s">
        <v>126</v>
      </c>
      <c r="AA18" s="20"/>
      <c r="AB18" s="20">
        <v>1</v>
      </c>
      <c r="AC18" s="30"/>
      <c r="AD18" s="20"/>
      <c r="AE18" s="20"/>
      <c r="AF18" s="18" t="s">
        <v>127</v>
      </c>
      <c r="AG18" s="20">
        <v>860002392</v>
      </c>
      <c r="AH18" s="20">
        <v>1</v>
      </c>
      <c r="AI18" s="18" t="s">
        <v>128</v>
      </c>
      <c r="AJ18" s="20">
        <v>5924400</v>
      </c>
      <c r="AK18" s="23" t="s">
        <v>129</v>
      </c>
      <c r="AL18" s="13" t="s">
        <v>84</v>
      </c>
      <c r="AM18" s="8"/>
    </row>
    <row r="19" spans="1:39" ht="63.75" x14ac:dyDescent="0.2">
      <c r="A19" s="8" t="s">
        <v>159</v>
      </c>
      <c r="B19" s="30">
        <v>1</v>
      </c>
      <c r="C19" s="30"/>
      <c r="D19" s="30"/>
      <c r="E19" s="30"/>
      <c r="F19" s="30"/>
      <c r="G19" s="30"/>
      <c r="H19" s="30"/>
      <c r="I19" s="9" t="s">
        <v>68</v>
      </c>
      <c r="J19" s="10" t="s">
        <v>78</v>
      </c>
      <c r="K19" s="11" t="s">
        <v>209</v>
      </c>
      <c r="L19" s="12" t="s">
        <v>210</v>
      </c>
      <c r="M19" s="13" t="s">
        <v>161</v>
      </c>
      <c r="N19" s="14" t="s">
        <v>160</v>
      </c>
      <c r="O19" s="15">
        <v>1504000000</v>
      </c>
      <c r="P19" s="16"/>
      <c r="Q19" s="16"/>
      <c r="R19" s="16"/>
      <c r="S19" s="16"/>
      <c r="T19" s="16"/>
      <c r="U19" s="16"/>
      <c r="V19" s="16">
        <f t="shared" si="0"/>
        <v>1504000000</v>
      </c>
      <c r="W19" s="17">
        <v>44617</v>
      </c>
      <c r="X19" s="17">
        <v>44621</v>
      </c>
      <c r="Y19" s="17">
        <v>44915</v>
      </c>
      <c r="Z19" s="19" t="s">
        <v>126</v>
      </c>
      <c r="AA19" s="20"/>
      <c r="AB19" s="20">
        <v>1</v>
      </c>
      <c r="AC19" s="30"/>
      <c r="AD19" s="20"/>
      <c r="AE19" s="20"/>
      <c r="AF19" s="18" t="s">
        <v>162</v>
      </c>
      <c r="AG19" s="20">
        <v>860003216</v>
      </c>
      <c r="AH19" s="20">
        <v>8</v>
      </c>
      <c r="AI19" s="18" t="s">
        <v>164</v>
      </c>
      <c r="AJ19" s="20">
        <v>4178860</v>
      </c>
      <c r="AK19" s="23" t="s">
        <v>163</v>
      </c>
      <c r="AL19" s="13" t="s">
        <v>84</v>
      </c>
      <c r="AM19" s="8"/>
    </row>
    <row r="20" spans="1:39" ht="51" x14ac:dyDescent="0.2">
      <c r="A20" s="8" t="s">
        <v>175</v>
      </c>
      <c r="B20" s="30"/>
      <c r="C20" s="30"/>
      <c r="D20" s="30">
        <v>1</v>
      </c>
      <c r="E20" s="30"/>
      <c r="F20" s="30"/>
      <c r="G20" s="30"/>
      <c r="H20" s="30"/>
      <c r="I20" s="9" t="s">
        <v>176</v>
      </c>
      <c r="J20" s="10" t="s">
        <v>78</v>
      </c>
      <c r="K20" s="11" t="s">
        <v>215</v>
      </c>
      <c r="L20" s="12" t="s">
        <v>216</v>
      </c>
      <c r="M20" s="13" t="s">
        <v>177</v>
      </c>
      <c r="N20" s="14" t="s">
        <v>178</v>
      </c>
      <c r="O20" s="15">
        <v>29559600</v>
      </c>
      <c r="P20" s="16"/>
      <c r="Q20" s="16"/>
      <c r="R20" s="16"/>
      <c r="S20" s="16"/>
      <c r="T20" s="16"/>
      <c r="U20" s="16"/>
      <c r="V20" s="16">
        <f t="shared" si="0"/>
        <v>29559600</v>
      </c>
      <c r="W20" s="17">
        <v>44622</v>
      </c>
      <c r="X20" s="17">
        <v>44628</v>
      </c>
      <c r="Y20" s="17">
        <v>44910</v>
      </c>
      <c r="Z20" s="19" t="s">
        <v>179</v>
      </c>
      <c r="AA20" s="20"/>
      <c r="AB20" s="20">
        <v>1</v>
      </c>
      <c r="AC20" s="30"/>
      <c r="AD20" s="20"/>
      <c r="AE20" s="20"/>
      <c r="AF20" s="18" t="s">
        <v>180</v>
      </c>
      <c r="AG20" s="20">
        <v>860503326</v>
      </c>
      <c r="AH20" s="20">
        <v>5</v>
      </c>
      <c r="AI20" s="18" t="s">
        <v>182</v>
      </c>
      <c r="AJ20" s="20">
        <v>3102436399</v>
      </c>
      <c r="AK20" s="23" t="s">
        <v>181</v>
      </c>
      <c r="AL20" s="13" t="s">
        <v>84</v>
      </c>
      <c r="AM20" s="8"/>
    </row>
    <row r="21" spans="1:39" ht="76.5" x14ac:dyDescent="0.2">
      <c r="A21" s="8" t="s">
        <v>269</v>
      </c>
      <c r="B21" s="30"/>
      <c r="C21" s="30"/>
      <c r="D21" s="30">
        <v>1</v>
      </c>
      <c r="E21" s="30"/>
      <c r="F21" s="30"/>
      <c r="G21" s="30"/>
      <c r="H21" s="30"/>
      <c r="I21" s="9" t="s">
        <v>122</v>
      </c>
      <c r="J21" s="10" t="s">
        <v>78</v>
      </c>
      <c r="K21" s="11" t="s">
        <v>323</v>
      </c>
      <c r="L21" s="12" t="s">
        <v>324</v>
      </c>
      <c r="M21" s="13" t="s">
        <v>272</v>
      </c>
      <c r="N21" s="14" t="s">
        <v>270</v>
      </c>
      <c r="O21" s="15">
        <v>65000000</v>
      </c>
      <c r="P21" s="16"/>
      <c r="Q21" s="16"/>
      <c r="R21" s="16"/>
      <c r="S21" s="16"/>
      <c r="T21" s="16"/>
      <c r="U21" s="16"/>
      <c r="V21" s="16">
        <f t="shared" si="0"/>
        <v>65000000</v>
      </c>
      <c r="W21" s="17">
        <v>44624</v>
      </c>
      <c r="X21" s="17">
        <v>44637</v>
      </c>
      <c r="Y21" s="17">
        <v>44910</v>
      </c>
      <c r="Z21" s="19" t="s">
        <v>186</v>
      </c>
      <c r="AA21" s="20">
        <v>1</v>
      </c>
      <c r="AB21" s="20"/>
      <c r="AC21" s="30"/>
      <c r="AD21" s="20"/>
      <c r="AE21" s="20"/>
      <c r="AF21" s="18" t="s">
        <v>273</v>
      </c>
      <c r="AG21" s="20">
        <v>830039229</v>
      </c>
      <c r="AH21" s="20">
        <v>1</v>
      </c>
      <c r="AI21" s="18" t="s">
        <v>274</v>
      </c>
      <c r="AJ21" s="20">
        <v>6295045</v>
      </c>
      <c r="AK21" s="23" t="s">
        <v>275</v>
      </c>
      <c r="AL21" s="13" t="s">
        <v>84</v>
      </c>
      <c r="AM21" s="8"/>
    </row>
    <row r="22" spans="1:39" ht="51" x14ac:dyDescent="0.2">
      <c r="A22" s="8" t="s">
        <v>219</v>
      </c>
      <c r="B22" s="30"/>
      <c r="C22" s="30"/>
      <c r="D22" s="30">
        <v>1</v>
      </c>
      <c r="E22" s="30"/>
      <c r="F22" s="30"/>
      <c r="G22" s="30"/>
      <c r="H22" s="30"/>
      <c r="I22" s="9" t="s">
        <v>217</v>
      </c>
      <c r="J22" s="10" t="s">
        <v>78</v>
      </c>
      <c r="K22" s="11" t="s">
        <v>325</v>
      </c>
      <c r="L22" s="12" t="s">
        <v>326</v>
      </c>
      <c r="M22" s="13" t="s">
        <v>218</v>
      </c>
      <c r="N22" s="14" t="s">
        <v>271</v>
      </c>
      <c r="O22" s="15">
        <v>60136022</v>
      </c>
      <c r="P22" s="16"/>
      <c r="Q22" s="16"/>
      <c r="R22" s="16"/>
      <c r="S22" s="16"/>
      <c r="T22" s="16"/>
      <c r="U22" s="16"/>
      <c r="V22" s="16">
        <f t="shared" si="0"/>
        <v>60136022</v>
      </c>
      <c r="W22" s="17">
        <v>44624</v>
      </c>
      <c r="X22" s="17">
        <v>44634</v>
      </c>
      <c r="Y22" s="17">
        <v>44910</v>
      </c>
      <c r="Z22" s="19" t="s">
        <v>220</v>
      </c>
      <c r="AA22" s="20"/>
      <c r="AB22" s="20">
        <v>1</v>
      </c>
      <c r="AC22" s="30"/>
      <c r="AD22" s="20"/>
      <c r="AE22" s="20"/>
      <c r="AF22" s="18" t="s">
        <v>221</v>
      </c>
      <c r="AG22" s="20">
        <v>900270461</v>
      </c>
      <c r="AH22" s="20">
        <v>4</v>
      </c>
      <c r="AI22" s="18" t="s">
        <v>223</v>
      </c>
      <c r="AJ22" s="20">
        <v>7032311</v>
      </c>
      <c r="AK22" s="23" t="s">
        <v>222</v>
      </c>
      <c r="AL22" s="13" t="s">
        <v>84</v>
      </c>
      <c r="AM22" s="8"/>
    </row>
    <row r="23" spans="1:39" ht="63.75" x14ac:dyDescent="0.2">
      <c r="A23" s="8" t="s">
        <v>276</v>
      </c>
      <c r="B23" s="30"/>
      <c r="C23" s="30"/>
      <c r="D23" s="30">
        <v>1</v>
      </c>
      <c r="E23" s="30"/>
      <c r="F23" s="30"/>
      <c r="G23" s="30"/>
      <c r="H23" s="30"/>
      <c r="I23" s="9" t="s">
        <v>277</v>
      </c>
      <c r="J23" s="10" t="s">
        <v>35</v>
      </c>
      <c r="K23" s="11" t="s">
        <v>113</v>
      </c>
      <c r="L23" s="12" t="s">
        <v>114</v>
      </c>
      <c r="M23" s="13" t="s">
        <v>278</v>
      </c>
      <c r="N23" s="14" t="s">
        <v>279</v>
      </c>
      <c r="O23" s="15">
        <v>41287000</v>
      </c>
      <c r="P23" s="16"/>
      <c r="Q23" s="16"/>
      <c r="R23" s="16"/>
      <c r="S23" s="16"/>
      <c r="T23" s="16"/>
      <c r="U23" s="16"/>
      <c r="V23" s="16">
        <f t="shared" si="0"/>
        <v>41287000</v>
      </c>
      <c r="W23" s="17">
        <v>44623</v>
      </c>
      <c r="X23" s="17">
        <v>44638</v>
      </c>
      <c r="Y23" s="17">
        <v>44926</v>
      </c>
      <c r="Z23" s="19" t="s">
        <v>280</v>
      </c>
      <c r="AA23" s="20"/>
      <c r="AB23" s="20">
        <v>1</v>
      </c>
      <c r="AC23" s="30"/>
      <c r="AD23" s="20"/>
      <c r="AE23" s="20"/>
      <c r="AF23" s="18" t="s">
        <v>281</v>
      </c>
      <c r="AG23" s="20">
        <v>900349494</v>
      </c>
      <c r="AH23" s="20">
        <v>9</v>
      </c>
      <c r="AI23" s="18" t="s">
        <v>282</v>
      </c>
      <c r="AJ23" s="20">
        <v>3183123620</v>
      </c>
      <c r="AK23" s="23" t="s">
        <v>283</v>
      </c>
      <c r="AL23" s="13" t="s">
        <v>84</v>
      </c>
      <c r="AM23" s="8"/>
    </row>
    <row r="24" spans="1:39" ht="63.75" x14ac:dyDescent="0.2">
      <c r="A24" s="8" t="s">
        <v>253</v>
      </c>
      <c r="B24" s="30"/>
      <c r="C24" s="30"/>
      <c r="D24" s="30">
        <v>1</v>
      </c>
      <c r="E24" s="30"/>
      <c r="F24" s="30"/>
      <c r="G24" s="30"/>
      <c r="H24" s="30"/>
      <c r="I24" s="9" t="s">
        <v>254</v>
      </c>
      <c r="J24" s="10" t="s">
        <v>78</v>
      </c>
      <c r="K24" s="11" t="s">
        <v>327</v>
      </c>
      <c r="L24" s="12" t="s">
        <v>328</v>
      </c>
      <c r="M24" s="13" t="s">
        <v>255</v>
      </c>
      <c r="N24" s="14" t="s">
        <v>227</v>
      </c>
      <c r="O24" s="15">
        <v>28650000</v>
      </c>
      <c r="P24" s="16"/>
      <c r="Q24" s="16"/>
      <c r="R24" s="16"/>
      <c r="S24" s="16"/>
      <c r="T24" s="16"/>
      <c r="U24" s="16"/>
      <c r="V24" s="16">
        <f t="shared" si="0"/>
        <v>28650000</v>
      </c>
      <c r="W24" s="17">
        <v>44628</v>
      </c>
      <c r="X24" s="17">
        <v>44636</v>
      </c>
      <c r="Y24" s="17">
        <v>44910</v>
      </c>
      <c r="Z24" s="19" t="s">
        <v>118</v>
      </c>
      <c r="AA24" s="20"/>
      <c r="AB24" s="20">
        <v>1</v>
      </c>
      <c r="AC24" s="30"/>
      <c r="AD24" s="20"/>
      <c r="AE24" s="20"/>
      <c r="AF24" s="18" t="s">
        <v>256</v>
      </c>
      <c r="AG24" s="20">
        <v>900723227</v>
      </c>
      <c r="AH24" s="20">
        <v>2</v>
      </c>
      <c r="AI24" s="18" t="s">
        <v>258</v>
      </c>
      <c r="AJ24" s="20">
        <v>7456911</v>
      </c>
      <c r="AK24" s="23" t="s">
        <v>257</v>
      </c>
      <c r="AL24" s="13" t="s">
        <v>84</v>
      </c>
      <c r="AM24" s="8"/>
    </row>
    <row r="25" spans="1:39" ht="63.75" x14ac:dyDescent="0.2">
      <c r="A25" s="8" t="s">
        <v>224</v>
      </c>
      <c r="B25" s="30"/>
      <c r="C25" s="30"/>
      <c r="D25" s="30">
        <v>1</v>
      </c>
      <c r="E25" s="30"/>
      <c r="F25" s="30"/>
      <c r="G25" s="30"/>
      <c r="H25" s="30"/>
      <c r="I25" s="9" t="s">
        <v>225</v>
      </c>
      <c r="J25" s="10" t="s">
        <v>78</v>
      </c>
      <c r="K25" s="11" t="s">
        <v>327</v>
      </c>
      <c r="L25" s="12" t="s">
        <v>328</v>
      </c>
      <c r="M25" s="13" t="s">
        <v>226</v>
      </c>
      <c r="N25" s="14" t="s">
        <v>227</v>
      </c>
      <c r="O25" s="15">
        <v>30766500</v>
      </c>
      <c r="P25" s="16"/>
      <c r="Q25" s="16"/>
      <c r="R25" s="16"/>
      <c r="S25" s="16"/>
      <c r="T25" s="16"/>
      <c r="U25" s="16"/>
      <c r="V25" s="16">
        <f t="shared" si="0"/>
        <v>30766500</v>
      </c>
      <c r="W25" s="17">
        <v>44627</v>
      </c>
      <c r="X25" s="17">
        <v>44634</v>
      </c>
      <c r="Y25" s="17">
        <v>44910</v>
      </c>
      <c r="Z25" s="19" t="s">
        <v>118</v>
      </c>
      <c r="AA25" s="20"/>
      <c r="AB25" s="20">
        <v>1</v>
      </c>
      <c r="AC25" s="30"/>
      <c r="AD25" s="20"/>
      <c r="AE25" s="20"/>
      <c r="AF25" s="18" t="s">
        <v>119</v>
      </c>
      <c r="AG25" s="20">
        <v>830014072</v>
      </c>
      <c r="AH25" s="20">
        <v>2</v>
      </c>
      <c r="AI25" s="18" t="s">
        <v>120</v>
      </c>
      <c r="AJ25" s="20">
        <v>2445000</v>
      </c>
      <c r="AK25" s="23" t="s">
        <v>121</v>
      </c>
      <c r="AL25" s="13" t="s">
        <v>84</v>
      </c>
      <c r="AM25" s="8"/>
    </row>
    <row r="26" spans="1:39" ht="51" x14ac:dyDescent="0.2">
      <c r="A26" s="8" t="s">
        <v>183</v>
      </c>
      <c r="B26" s="30">
        <v>1</v>
      </c>
      <c r="C26" s="30"/>
      <c r="D26" s="30"/>
      <c r="E26" s="30"/>
      <c r="F26" s="30"/>
      <c r="G26" s="30"/>
      <c r="H26" s="30"/>
      <c r="I26" s="9" t="s">
        <v>142</v>
      </c>
      <c r="J26" s="10" t="s">
        <v>78</v>
      </c>
      <c r="K26" s="11" t="s">
        <v>211</v>
      </c>
      <c r="L26" s="12" t="s">
        <v>212</v>
      </c>
      <c r="M26" s="13" t="s">
        <v>185</v>
      </c>
      <c r="N26" s="14" t="s">
        <v>184</v>
      </c>
      <c r="O26" s="15">
        <v>65000000</v>
      </c>
      <c r="P26" s="16"/>
      <c r="Q26" s="16"/>
      <c r="R26" s="16"/>
      <c r="S26" s="16"/>
      <c r="T26" s="16"/>
      <c r="U26" s="16"/>
      <c r="V26" s="16">
        <f t="shared" si="0"/>
        <v>65000000</v>
      </c>
      <c r="W26" s="17">
        <v>44628</v>
      </c>
      <c r="X26" s="17">
        <v>44628</v>
      </c>
      <c r="Y26" s="17">
        <v>44895</v>
      </c>
      <c r="Z26" s="19" t="s">
        <v>186</v>
      </c>
      <c r="AA26" s="20">
        <v>1</v>
      </c>
      <c r="AB26" s="20"/>
      <c r="AC26" s="30"/>
      <c r="AD26" s="20"/>
      <c r="AE26" s="20"/>
      <c r="AF26" s="18" t="s">
        <v>187</v>
      </c>
      <c r="AG26" s="20">
        <v>860019041</v>
      </c>
      <c r="AH26" s="20">
        <v>6</v>
      </c>
      <c r="AI26" s="18" t="s">
        <v>189</v>
      </c>
      <c r="AJ26" s="20">
        <v>6544666</v>
      </c>
      <c r="AK26" s="23" t="s">
        <v>188</v>
      </c>
      <c r="AL26" s="13" t="s">
        <v>84</v>
      </c>
      <c r="AM26" s="8"/>
    </row>
    <row r="27" spans="1:39" ht="51" x14ac:dyDescent="0.2">
      <c r="A27" s="8" t="s">
        <v>388</v>
      </c>
      <c r="B27" s="30">
        <v>1</v>
      </c>
      <c r="C27" s="30"/>
      <c r="D27" s="30"/>
      <c r="E27" s="30"/>
      <c r="F27" s="30"/>
      <c r="G27" s="30"/>
      <c r="H27" s="30"/>
      <c r="I27" s="9" t="s">
        <v>225</v>
      </c>
      <c r="J27" s="10" t="s">
        <v>78</v>
      </c>
      <c r="K27" s="11" t="s">
        <v>591</v>
      </c>
      <c r="L27" s="12" t="s">
        <v>592</v>
      </c>
      <c r="M27" s="13" t="s">
        <v>389</v>
      </c>
      <c r="N27" s="14" t="s">
        <v>390</v>
      </c>
      <c r="O27" s="15">
        <v>1335574483</v>
      </c>
      <c r="P27" s="16"/>
      <c r="Q27" s="16"/>
      <c r="R27" s="16"/>
      <c r="S27" s="16"/>
      <c r="T27" s="16"/>
      <c r="U27" s="16"/>
      <c r="V27" s="16">
        <f t="shared" si="0"/>
        <v>1335574483</v>
      </c>
      <c r="W27" s="17">
        <v>44643</v>
      </c>
      <c r="X27" s="17">
        <v>44658</v>
      </c>
      <c r="Y27" s="17">
        <v>44910</v>
      </c>
      <c r="Z27" s="19" t="s">
        <v>296</v>
      </c>
      <c r="AA27" s="20"/>
      <c r="AB27" s="20">
        <v>1</v>
      </c>
      <c r="AC27" s="30"/>
      <c r="AD27" s="20"/>
      <c r="AE27" s="20"/>
      <c r="AF27" s="18" t="s">
        <v>391</v>
      </c>
      <c r="AG27" s="20">
        <v>900783939</v>
      </c>
      <c r="AH27" s="20">
        <v>4</v>
      </c>
      <c r="AI27" s="18" t="s">
        <v>392</v>
      </c>
      <c r="AJ27" s="20">
        <v>6393600</v>
      </c>
      <c r="AK27" s="23" t="s">
        <v>393</v>
      </c>
      <c r="AL27" s="13" t="s">
        <v>84</v>
      </c>
      <c r="AM27" s="8"/>
    </row>
    <row r="28" spans="1:39" ht="51" x14ac:dyDescent="0.2">
      <c r="A28" s="8" t="s">
        <v>240</v>
      </c>
      <c r="B28" s="30"/>
      <c r="C28" s="30"/>
      <c r="D28" s="30">
        <v>1</v>
      </c>
      <c r="E28" s="30"/>
      <c r="F28" s="30"/>
      <c r="G28" s="30"/>
      <c r="H28" s="30"/>
      <c r="I28" s="9" t="s">
        <v>228</v>
      </c>
      <c r="J28" s="10" t="s">
        <v>88</v>
      </c>
      <c r="K28" s="11" t="s">
        <v>329</v>
      </c>
      <c r="L28" s="12" t="s">
        <v>330</v>
      </c>
      <c r="M28" s="13" t="s">
        <v>70</v>
      </c>
      <c r="N28" s="14" t="s">
        <v>229</v>
      </c>
      <c r="O28" s="15">
        <v>34500000</v>
      </c>
      <c r="P28" s="16"/>
      <c r="Q28" s="16"/>
      <c r="R28" s="16"/>
      <c r="S28" s="16"/>
      <c r="T28" s="16"/>
      <c r="U28" s="16"/>
      <c r="V28" s="16">
        <f t="shared" si="0"/>
        <v>34500000</v>
      </c>
      <c r="W28" s="17">
        <v>44628</v>
      </c>
      <c r="X28" s="17">
        <v>44630</v>
      </c>
      <c r="Y28" s="17">
        <v>44910</v>
      </c>
      <c r="Z28" s="19" t="s">
        <v>230</v>
      </c>
      <c r="AA28" s="20"/>
      <c r="AB28" s="20"/>
      <c r="AC28" s="30">
        <v>1</v>
      </c>
      <c r="AD28" s="20"/>
      <c r="AE28" s="20"/>
      <c r="AF28" s="18" t="s">
        <v>72</v>
      </c>
      <c r="AG28" s="20">
        <v>805007083</v>
      </c>
      <c r="AH28" s="20">
        <v>3</v>
      </c>
      <c r="AI28" s="18" t="s">
        <v>74</v>
      </c>
      <c r="AJ28" s="20">
        <v>6665121</v>
      </c>
      <c r="AK28" s="23" t="s">
        <v>73</v>
      </c>
      <c r="AL28" s="13" t="s">
        <v>83</v>
      </c>
      <c r="AM28" s="8"/>
    </row>
    <row r="29" spans="1:39" ht="51" x14ac:dyDescent="0.2">
      <c r="A29" s="8" t="s">
        <v>530</v>
      </c>
      <c r="B29" s="30"/>
      <c r="C29" s="30"/>
      <c r="D29" s="30">
        <v>1</v>
      </c>
      <c r="E29" s="30"/>
      <c r="F29" s="30"/>
      <c r="G29" s="30"/>
      <c r="H29" s="30"/>
      <c r="I29" s="9" t="s">
        <v>531</v>
      </c>
      <c r="J29" s="10" t="s">
        <v>78</v>
      </c>
      <c r="K29" s="11" t="s">
        <v>593</v>
      </c>
      <c r="L29" s="12" t="s">
        <v>594</v>
      </c>
      <c r="M29" s="13" t="s">
        <v>532</v>
      </c>
      <c r="N29" s="14" t="s">
        <v>533</v>
      </c>
      <c r="O29" s="15">
        <v>29779200</v>
      </c>
      <c r="P29" s="16"/>
      <c r="Q29" s="16"/>
      <c r="R29" s="16"/>
      <c r="S29" s="16"/>
      <c r="T29" s="16"/>
      <c r="U29" s="16"/>
      <c r="V29" s="16">
        <f t="shared" si="0"/>
        <v>29779200</v>
      </c>
      <c r="W29" s="17">
        <v>44635</v>
      </c>
      <c r="X29" s="17">
        <v>44670</v>
      </c>
      <c r="Y29" s="17">
        <v>44910</v>
      </c>
      <c r="Z29" s="19" t="s">
        <v>296</v>
      </c>
      <c r="AA29" s="20"/>
      <c r="AB29" s="20">
        <v>1</v>
      </c>
      <c r="AC29" s="30"/>
      <c r="AD29" s="20"/>
      <c r="AE29" s="20"/>
      <c r="AF29" s="18" t="s">
        <v>534</v>
      </c>
      <c r="AG29" s="20">
        <v>900520676</v>
      </c>
      <c r="AH29" s="20">
        <v>4</v>
      </c>
      <c r="AI29" s="18" t="s">
        <v>535</v>
      </c>
      <c r="AJ29" s="20">
        <v>3225713</v>
      </c>
      <c r="AK29" s="23" t="s">
        <v>536</v>
      </c>
      <c r="AL29" s="13" t="s">
        <v>84</v>
      </c>
      <c r="AM29" s="8"/>
    </row>
    <row r="30" spans="1:39" ht="63.75" x14ac:dyDescent="0.2">
      <c r="A30" s="8" t="s">
        <v>241</v>
      </c>
      <c r="B30" s="30"/>
      <c r="C30" s="30"/>
      <c r="D30" s="30">
        <v>1</v>
      </c>
      <c r="E30" s="30"/>
      <c r="F30" s="30"/>
      <c r="G30" s="30"/>
      <c r="H30" s="30"/>
      <c r="I30" s="9" t="s">
        <v>231</v>
      </c>
      <c r="J30" s="10" t="s">
        <v>40</v>
      </c>
      <c r="K30" s="11" t="s">
        <v>331</v>
      </c>
      <c r="L30" s="12" t="s">
        <v>332</v>
      </c>
      <c r="M30" s="13" t="s">
        <v>232</v>
      </c>
      <c r="N30" s="14" t="s">
        <v>233</v>
      </c>
      <c r="O30" s="15">
        <v>55900000</v>
      </c>
      <c r="P30" s="16"/>
      <c r="Q30" s="16"/>
      <c r="R30" s="16"/>
      <c r="S30" s="16"/>
      <c r="T30" s="16"/>
      <c r="U30" s="16"/>
      <c r="V30" s="16">
        <f t="shared" si="0"/>
        <v>55900000</v>
      </c>
      <c r="W30" s="17">
        <v>44629</v>
      </c>
      <c r="X30" s="17">
        <v>44635</v>
      </c>
      <c r="Y30" s="17">
        <v>44910</v>
      </c>
      <c r="Z30" s="19" t="s">
        <v>234</v>
      </c>
      <c r="AA30" s="20"/>
      <c r="AB30" s="20"/>
      <c r="AC30" s="30">
        <v>1</v>
      </c>
      <c r="AD30" s="20"/>
      <c r="AE30" s="20"/>
      <c r="AF30" s="18" t="s">
        <v>235</v>
      </c>
      <c r="AG30" s="20">
        <v>800043325</v>
      </c>
      <c r="AH30" s="20">
        <v>5</v>
      </c>
      <c r="AI30" s="18" t="s">
        <v>237</v>
      </c>
      <c r="AJ30" s="20">
        <v>3184431</v>
      </c>
      <c r="AK30" s="23" t="s">
        <v>236</v>
      </c>
      <c r="AL30" s="13" t="s">
        <v>238</v>
      </c>
      <c r="AM30" s="8"/>
    </row>
    <row r="31" spans="1:39" ht="51" x14ac:dyDescent="0.2">
      <c r="A31" s="8" t="s">
        <v>286</v>
      </c>
      <c r="B31" s="30"/>
      <c r="C31" s="30"/>
      <c r="D31" s="30">
        <v>1</v>
      </c>
      <c r="E31" s="30"/>
      <c r="F31" s="30"/>
      <c r="G31" s="30"/>
      <c r="H31" s="30"/>
      <c r="I31" s="9" t="s">
        <v>276</v>
      </c>
      <c r="J31" s="10" t="s">
        <v>35</v>
      </c>
      <c r="K31" s="11" t="s">
        <v>595</v>
      </c>
      <c r="L31" s="12" t="s">
        <v>596</v>
      </c>
      <c r="M31" s="13" t="s">
        <v>402</v>
      </c>
      <c r="N31" s="14" t="s">
        <v>401</v>
      </c>
      <c r="O31" s="15">
        <v>4819500</v>
      </c>
      <c r="P31" s="16"/>
      <c r="Q31" s="16"/>
      <c r="R31" s="16"/>
      <c r="S31" s="16"/>
      <c r="T31" s="16"/>
      <c r="U31" s="16"/>
      <c r="V31" s="16">
        <f t="shared" si="0"/>
        <v>4819500</v>
      </c>
      <c r="W31" s="17">
        <v>44642</v>
      </c>
      <c r="X31" s="17">
        <v>44659</v>
      </c>
      <c r="Y31" s="17">
        <v>44772</v>
      </c>
      <c r="Z31" s="19" t="s">
        <v>403</v>
      </c>
      <c r="AA31" s="20"/>
      <c r="AB31" s="20"/>
      <c r="AC31" s="30"/>
      <c r="AD31" s="20"/>
      <c r="AE31" s="20">
        <v>1</v>
      </c>
      <c r="AF31" s="18" t="s">
        <v>404</v>
      </c>
      <c r="AG31" s="20">
        <v>860012336</v>
      </c>
      <c r="AH31" s="20">
        <v>1</v>
      </c>
      <c r="AI31" s="18" t="s">
        <v>405</v>
      </c>
      <c r="AJ31" s="20">
        <v>6078888</v>
      </c>
      <c r="AK31" s="23" t="s">
        <v>406</v>
      </c>
      <c r="AL31" s="13" t="s">
        <v>84</v>
      </c>
      <c r="AM31" s="8"/>
    </row>
    <row r="32" spans="1:39" ht="51" x14ac:dyDescent="0.2">
      <c r="A32" s="8" t="s">
        <v>817</v>
      </c>
      <c r="B32" s="30"/>
      <c r="C32" s="30"/>
      <c r="D32" s="30">
        <v>1</v>
      </c>
      <c r="E32" s="30"/>
      <c r="F32" s="30"/>
      <c r="G32" s="30"/>
      <c r="H32" s="30"/>
      <c r="I32" s="9" t="s">
        <v>778</v>
      </c>
      <c r="J32" s="10" t="s">
        <v>78</v>
      </c>
      <c r="K32" s="11" t="s">
        <v>818</v>
      </c>
      <c r="L32" s="12" t="s">
        <v>819</v>
      </c>
      <c r="M32" s="13" t="s">
        <v>826</v>
      </c>
      <c r="N32" s="14" t="s">
        <v>827</v>
      </c>
      <c r="O32" s="15">
        <v>60000000</v>
      </c>
      <c r="P32" s="16"/>
      <c r="Q32" s="16"/>
      <c r="R32" s="16"/>
      <c r="S32" s="16"/>
      <c r="T32" s="16"/>
      <c r="U32" s="16"/>
      <c r="V32" s="16">
        <f t="shared" ref="V32" si="1">O32+R32+S32+T32+U32+P32-Q32</f>
        <v>60000000</v>
      </c>
      <c r="W32" s="17">
        <v>44631</v>
      </c>
      <c r="X32" s="17">
        <v>44636</v>
      </c>
      <c r="Y32" s="17">
        <v>44910</v>
      </c>
      <c r="Z32" s="19" t="s">
        <v>403</v>
      </c>
      <c r="AA32" s="20"/>
      <c r="AB32" s="20"/>
      <c r="AC32" s="30"/>
      <c r="AD32" s="20"/>
      <c r="AE32" s="20">
        <v>1</v>
      </c>
      <c r="AF32" s="18" t="s">
        <v>829</v>
      </c>
      <c r="AG32" s="20">
        <v>900301734</v>
      </c>
      <c r="AH32" s="20">
        <v>1</v>
      </c>
      <c r="AI32" s="18" t="s">
        <v>830</v>
      </c>
      <c r="AJ32" s="20">
        <v>6715890</v>
      </c>
      <c r="AK32" s="23" t="s">
        <v>831</v>
      </c>
      <c r="AL32" s="13" t="s">
        <v>775</v>
      </c>
      <c r="AM32" s="8"/>
    </row>
    <row r="33" spans="1:39" ht="63.75" x14ac:dyDescent="0.2">
      <c r="A33" s="8" t="s">
        <v>239</v>
      </c>
      <c r="B33" s="30">
        <v>1</v>
      </c>
      <c r="C33" s="30"/>
      <c r="D33" s="30"/>
      <c r="E33" s="30"/>
      <c r="F33" s="30"/>
      <c r="G33" s="30"/>
      <c r="H33" s="30"/>
      <c r="I33" s="9" t="s">
        <v>242</v>
      </c>
      <c r="J33" s="10" t="s">
        <v>78</v>
      </c>
      <c r="K33" s="11" t="s">
        <v>333</v>
      </c>
      <c r="L33" s="12" t="s">
        <v>334</v>
      </c>
      <c r="M33" s="13" t="s">
        <v>185</v>
      </c>
      <c r="N33" s="14" t="s">
        <v>243</v>
      </c>
      <c r="O33" s="15">
        <v>137529788</v>
      </c>
      <c r="P33" s="16"/>
      <c r="Q33" s="16"/>
      <c r="R33" s="16"/>
      <c r="S33" s="16"/>
      <c r="T33" s="16"/>
      <c r="U33" s="16"/>
      <c r="V33" s="16">
        <f t="shared" si="0"/>
        <v>137529788</v>
      </c>
      <c r="W33" s="17">
        <v>44631</v>
      </c>
      <c r="X33" s="17">
        <v>44635</v>
      </c>
      <c r="Y33" s="17">
        <v>44910</v>
      </c>
      <c r="Z33" s="19" t="s">
        <v>828</v>
      </c>
      <c r="AA33" s="20"/>
      <c r="AB33" s="20"/>
      <c r="AC33" s="30">
        <v>1</v>
      </c>
      <c r="AD33" s="20"/>
      <c r="AE33" s="20"/>
      <c r="AF33" s="18" t="s">
        <v>187</v>
      </c>
      <c r="AG33" s="20">
        <v>860019041</v>
      </c>
      <c r="AH33" s="20">
        <v>6</v>
      </c>
      <c r="AI33" s="18" t="s">
        <v>189</v>
      </c>
      <c r="AJ33" s="20">
        <v>6544666</v>
      </c>
      <c r="AK33" s="23" t="s">
        <v>188</v>
      </c>
      <c r="AL33" s="13" t="s">
        <v>84</v>
      </c>
      <c r="AM33" s="8"/>
    </row>
    <row r="34" spans="1:39" ht="51" x14ac:dyDescent="0.2">
      <c r="A34" s="8" t="s">
        <v>314</v>
      </c>
      <c r="B34" s="30"/>
      <c r="C34" s="30"/>
      <c r="D34" s="30"/>
      <c r="E34" s="30">
        <v>1</v>
      </c>
      <c r="F34" s="30"/>
      <c r="G34" s="30"/>
      <c r="H34" s="30"/>
      <c r="I34" s="9" t="s">
        <v>315</v>
      </c>
      <c r="J34" s="10" t="s">
        <v>78</v>
      </c>
      <c r="K34" s="11" t="s">
        <v>335</v>
      </c>
      <c r="L34" s="12" t="s">
        <v>336</v>
      </c>
      <c r="M34" s="13" t="s">
        <v>116</v>
      </c>
      <c r="N34" s="14" t="s">
        <v>316</v>
      </c>
      <c r="O34" s="15">
        <v>353000000</v>
      </c>
      <c r="P34" s="16"/>
      <c r="Q34" s="16"/>
      <c r="R34" s="16"/>
      <c r="S34" s="16"/>
      <c r="T34" s="16"/>
      <c r="U34" s="16"/>
      <c r="V34" s="16">
        <f t="shared" si="0"/>
        <v>353000000</v>
      </c>
      <c r="W34" s="17">
        <v>44631</v>
      </c>
      <c r="X34" s="17">
        <v>44652</v>
      </c>
      <c r="Y34" s="17">
        <v>44926</v>
      </c>
      <c r="Z34" s="19" t="s">
        <v>118</v>
      </c>
      <c r="AA34" s="20"/>
      <c r="AB34" s="20">
        <v>1</v>
      </c>
      <c r="AC34" s="30"/>
      <c r="AD34" s="20"/>
      <c r="AE34" s="20"/>
      <c r="AF34" s="18" t="s">
        <v>119</v>
      </c>
      <c r="AG34" s="20">
        <v>830014072</v>
      </c>
      <c r="AH34" s="20">
        <v>2</v>
      </c>
      <c r="AI34" s="18" t="s">
        <v>120</v>
      </c>
      <c r="AJ34" s="20">
        <v>2445000</v>
      </c>
      <c r="AK34" s="23" t="s">
        <v>121</v>
      </c>
      <c r="AL34" s="13" t="s">
        <v>84</v>
      </c>
      <c r="AM34" s="8"/>
    </row>
    <row r="35" spans="1:39" ht="51" x14ac:dyDescent="0.2">
      <c r="A35" s="8" t="s">
        <v>373</v>
      </c>
      <c r="B35" s="30">
        <v>1</v>
      </c>
      <c r="C35" s="30"/>
      <c r="D35" s="30"/>
      <c r="E35" s="30"/>
      <c r="F35" s="30"/>
      <c r="G35" s="30"/>
      <c r="H35" s="30"/>
      <c r="I35" s="9" t="s">
        <v>374</v>
      </c>
      <c r="J35" s="10" t="s">
        <v>78</v>
      </c>
      <c r="K35" s="11" t="s">
        <v>597</v>
      </c>
      <c r="L35" s="12" t="s">
        <v>598</v>
      </c>
      <c r="M35" s="13" t="s">
        <v>376</v>
      </c>
      <c r="N35" s="14" t="s">
        <v>375</v>
      </c>
      <c r="O35" s="15">
        <v>815685000</v>
      </c>
      <c r="P35" s="16"/>
      <c r="Q35" s="16"/>
      <c r="R35" s="16"/>
      <c r="S35" s="16"/>
      <c r="T35" s="16"/>
      <c r="U35" s="16"/>
      <c r="V35" s="16">
        <f t="shared" si="0"/>
        <v>815685000</v>
      </c>
      <c r="W35" s="17">
        <v>44634</v>
      </c>
      <c r="X35" s="17">
        <v>44642</v>
      </c>
      <c r="Y35" s="17">
        <v>44910</v>
      </c>
      <c r="Z35" s="19" t="s">
        <v>296</v>
      </c>
      <c r="AA35" s="20"/>
      <c r="AB35" s="20">
        <v>1</v>
      </c>
      <c r="AC35" s="30"/>
      <c r="AD35" s="20"/>
      <c r="AE35" s="20"/>
      <c r="AF35" s="18" t="s">
        <v>377</v>
      </c>
      <c r="AG35" s="20">
        <v>860001942</v>
      </c>
      <c r="AH35" s="20">
        <v>8</v>
      </c>
      <c r="AI35" s="18" t="s">
        <v>378</v>
      </c>
      <c r="AJ35" s="20">
        <v>4142277</v>
      </c>
      <c r="AK35" s="23" t="s">
        <v>379</v>
      </c>
      <c r="AL35" s="13" t="s">
        <v>84</v>
      </c>
      <c r="AM35" s="8"/>
    </row>
    <row r="36" spans="1:39" ht="63.75" x14ac:dyDescent="0.2">
      <c r="A36" s="8" t="s">
        <v>245</v>
      </c>
      <c r="B36" s="30"/>
      <c r="C36" s="30"/>
      <c r="D36" s="30"/>
      <c r="E36" s="30">
        <v>1</v>
      </c>
      <c r="F36" s="30"/>
      <c r="G36" s="30"/>
      <c r="H36" s="30"/>
      <c r="I36" s="9" t="s">
        <v>246</v>
      </c>
      <c r="J36" s="10" t="s">
        <v>35</v>
      </c>
      <c r="K36" s="11" t="s">
        <v>337</v>
      </c>
      <c r="L36" s="12" t="s">
        <v>338</v>
      </c>
      <c r="M36" s="13" t="s">
        <v>248</v>
      </c>
      <c r="N36" s="14" t="s">
        <v>247</v>
      </c>
      <c r="O36" s="15">
        <v>200000000</v>
      </c>
      <c r="P36" s="16"/>
      <c r="Q36" s="16"/>
      <c r="R36" s="16"/>
      <c r="S36" s="16"/>
      <c r="T36" s="16"/>
      <c r="U36" s="16"/>
      <c r="V36" s="16">
        <f t="shared" si="0"/>
        <v>200000000</v>
      </c>
      <c r="W36" s="17">
        <v>44631</v>
      </c>
      <c r="X36" s="17">
        <v>44636</v>
      </c>
      <c r="Y36" s="17">
        <v>44926</v>
      </c>
      <c r="Z36" s="19" t="s">
        <v>249</v>
      </c>
      <c r="AA36" s="20">
        <v>1</v>
      </c>
      <c r="AB36" s="20"/>
      <c r="AC36" s="30"/>
      <c r="AD36" s="20"/>
      <c r="AE36" s="20"/>
      <c r="AF36" s="18" t="s">
        <v>250</v>
      </c>
      <c r="AG36" s="20">
        <v>800231602</v>
      </c>
      <c r="AH36" s="20">
        <v>7</v>
      </c>
      <c r="AI36" s="18" t="s">
        <v>251</v>
      </c>
      <c r="AJ36" s="20">
        <v>6257723</v>
      </c>
      <c r="AK36" s="23" t="s">
        <v>252</v>
      </c>
      <c r="AL36" s="13" t="s">
        <v>84</v>
      </c>
      <c r="AM36" s="8"/>
    </row>
    <row r="37" spans="1:39" ht="89.25" x14ac:dyDescent="0.2">
      <c r="A37" s="8" t="s">
        <v>259</v>
      </c>
      <c r="B37" s="30"/>
      <c r="C37" s="30"/>
      <c r="D37" s="30">
        <v>1</v>
      </c>
      <c r="E37" s="30"/>
      <c r="F37" s="30"/>
      <c r="G37" s="30"/>
      <c r="H37" s="30"/>
      <c r="I37" s="9" t="s">
        <v>260</v>
      </c>
      <c r="J37" s="10" t="s">
        <v>88</v>
      </c>
      <c r="K37" s="11" t="s">
        <v>339</v>
      </c>
      <c r="L37" s="12" t="s">
        <v>340</v>
      </c>
      <c r="M37" s="13" t="s">
        <v>261</v>
      </c>
      <c r="N37" s="14" t="s">
        <v>262</v>
      </c>
      <c r="O37" s="15">
        <v>65000000</v>
      </c>
      <c r="P37" s="16"/>
      <c r="Q37" s="16"/>
      <c r="R37" s="16"/>
      <c r="S37" s="16"/>
      <c r="T37" s="16"/>
      <c r="U37" s="16"/>
      <c r="V37" s="16">
        <f t="shared" si="0"/>
        <v>65000000</v>
      </c>
      <c r="W37" s="17">
        <v>44631</v>
      </c>
      <c r="X37" s="17">
        <v>44636</v>
      </c>
      <c r="Y37" s="17">
        <v>44742</v>
      </c>
      <c r="Z37" s="19" t="s">
        <v>263</v>
      </c>
      <c r="AA37" s="20">
        <v>1</v>
      </c>
      <c r="AB37" s="20"/>
      <c r="AC37" s="30"/>
      <c r="AD37" s="20"/>
      <c r="AE37" s="20"/>
      <c r="AF37" s="18" t="s">
        <v>264</v>
      </c>
      <c r="AG37" s="20">
        <v>901039135</v>
      </c>
      <c r="AH37" s="20">
        <v>3</v>
      </c>
      <c r="AI37" s="18" t="s">
        <v>265</v>
      </c>
      <c r="AJ37" s="20">
        <v>3123917392</v>
      </c>
      <c r="AK37" s="23" t="s">
        <v>266</v>
      </c>
      <c r="AL37" s="13" t="s">
        <v>84</v>
      </c>
      <c r="AM37" s="8"/>
    </row>
    <row r="38" spans="1:39" ht="63.75" x14ac:dyDescent="0.2">
      <c r="A38" s="8" t="s">
        <v>349</v>
      </c>
      <c r="B38" s="30"/>
      <c r="C38" s="30"/>
      <c r="D38" s="30">
        <v>1</v>
      </c>
      <c r="E38" s="30"/>
      <c r="F38" s="30"/>
      <c r="G38" s="30"/>
      <c r="H38" s="30"/>
      <c r="I38" s="9" t="s">
        <v>350</v>
      </c>
      <c r="J38" s="10" t="s">
        <v>40</v>
      </c>
      <c r="K38" s="11" t="s">
        <v>599</v>
      </c>
      <c r="L38" s="12" t="s">
        <v>600</v>
      </c>
      <c r="M38" s="13" t="s">
        <v>351</v>
      </c>
      <c r="N38" s="14" t="s">
        <v>352</v>
      </c>
      <c r="O38" s="15">
        <v>24542600</v>
      </c>
      <c r="P38" s="16"/>
      <c r="Q38" s="16"/>
      <c r="R38" s="16"/>
      <c r="S38" s="16"/>
      <c r="T38" s="16"/>
      <c r="U38" s="16"/>
      <c r="V38" s="16">
        <f t="shared" si="0"/>
        <v>24542600</v>
      </c>
      <c r="W38" s="17">
        <v>44638</v>
      </c>
      <c r="X38" s="17">
        <v>44656</v>
      </c>
      <c r="Y38" s="17">
        <v>44910</v>
      </c>
      <c r="Z38" s="19" t="s">
        <v>50</v>
      </c>
      <c r="AA38" s="20">
        <v>1</v>
      </c>
      <c r="AB38" s="20"/>
      <c r="AC38" s="30"/>
      <c r="AD38" s="20"/>
      <c r="AE38" s="20"/>
      <c r="AF38" s="18" t="s">
        <v>353</v>
      </c>
      <c r="AG38" s="20">
        <v>860026442</v>
      </c>
      <c r="AH38" s="20">
        <v>5</v>
      </c>
      <c r="AI38" s="18" t="s">
        <v>354</v>
      </c>
      <c r="AJ38" s="20">
        <v>3403001</v>
      </c>
      <c r="AK38" s="23" t="s">
        <v>355</v>
      </c>
      <c r="AL38" s="13" t="s">
        <v>84</v>
      </c>
      <c r="AM38" s="8"/>
    </row>
    <row r="39" spans="1:39" ht="51" x14ac:dyDescent="0.2">
      <c r="A39" s="8" t="s">
        <v>303</v>
      </c>
      <c r="B39" s="30"/>
      <c r="C39" s="30"/>
      <c r="D39" s="30">
        <v>1</v>
      </c>
      <c r="E39" s="30"/>
      <c r="F39" s="30"/>
      <c r="G39" s="30"/>
      <c r="H39" s="30"/>
      <c r="I39" s="9" t="s">
        <v>301</v>
      </c>
      <c r="J39" s="10" t="s">
        <v>78</v>
      </c>
      <c r="K39" s="11" t="s">
        <v>341</v>
      </c>
      <c r="L39" s="12" t="s">
        <v>342</v>
      </c>
      <c r="M39" s="13" t="s">
        <v>310</v>
      </c>
      <c r="N39" s="14" t="s">
        <v>309</v>
      </c>
      <c r="O39" s="15">
        <v>20000000</v>
      </c>
      <c r="P39" s="16"/>
      <c r="Q39" s="16"/>
      <c r="R39" s="16"/>
      <c r="S39" s="16"/>
      <c r="T39" s="16"/>
      <c r="U39" s="16"/>
      <c r="V39" s="16">
        <f t="shared" si="0"/>
        <v>20000000</v>
      </c>
      <c r="W39" s="17">
        <v>44638</v>
      </c>
      <c r="X39" s="17">
        <v>44638</v>
      </c>
      <c r="Y39" s="17">
        <v>44910</v>
      </c>
      <c r="Z39" s="19" t="s">
        <v>304</v>
      </c>
      <c r="AA39" s="20"/>
      <c r="AB39" s="20">
        <v>1</v>
      </c>
      <c r="AC39" s="30"/>
      <c r="AD39" s="20"/>
      <c r="AE39" s="20"/>
      <c r="AF39" s="18" t="s">
        <v>311</v>
      </c>
      <c r="AG39" s="20">
        <v>860526809</v>
      </c>
      <c r="AH39" s="20">
        <v>1</v>
      </c>
      <c r="AI39" s="18" t="s">
        <v>312</v>
      </c>
      <c r="AJ39" s="20">
        <v>3183352702</v>
      </c>
      <c r="AK39" s="23" t="s">
        <v>313</v>
      </c>
      <c r="AL39" s="13" t="s">
        <v>84</v>
      </c>
      <c r="AM39" s="8"/>
    </row>
    <row r="40" spans="1:39" ht="51" x14ac:dyDescent="0.2">
      <c r="A40" s="8" t="s">
        <v>300</v>
      </c>
      <c r="B40" s="30"/>
      <c r="C40" s="30"/>
      <c r="D40" s="30">
        <v>1</v>
      </c>
      <c r="E40" s="30"/>
      <c r="F40" s="30"/>
      <c r="G40" s="30"/>
      <c r="H40" s="30"/>
      <c r="I40" s="9" t="s">
        <v>301</v>
      </c>
      <c r="J40" s="10" t="s">
        <v>78</v>
      </c>
      <c r="K40" s="11" t="s">
        <v>341</v>
      </c>
      <c r="L40" s="12" t="s">
        <v>342</v>
      </c>
      <c r="M40" s="13" t="s">
        <v>302</v>
      </c>
      <c r="N40" s="14" t="s">
        <v>308</v>
      </c>
      <c r="O40" s="15">
        <v>9397000</v>
      </c>
      <c r="P40" s="16"/>
      <c r="Q40" s="16"/>
      <c r="R40" s="16"/>
      <c r="S40" s="16"/>
      <c r="T40" s="16"/>
      <c r="U40" s="16"/>
      <c r="V40" s="16">
        <f t="shared" si="0"/>
        <v>9397000</v>
      </c>
      <c r="W40" s="17">
        <v>44637</v>
      </c>
      <c r="X40" s="17">
        <v>44643</v>
      </c>
      <c r="Y40" s="17">
        <v>44910</v>
      </c>
      <c r="Z40" s="19" t="s">
        <v>304</v>
      </c>
      <c r="AA40" s="20"/>
      <c r="AB40" s="20">
        <v>1</v>
      </c>
      <c r="AC40" s="30"/>
      <c r="AD40" s="20"/>
      <c r="AE40" s="20"/>
      <c r="AF40" s="18" t="s">
        <v>305</v>
      </c>
      <c r="AG40" s="20">
        <v>901341011</v>
      </c>
      <c r="AH40" s="20">
        <v>2</v>
      </c>
      <c r="AI40" s="18" t="s">
        <v>307</v>
      </c>
      <c r="AJ40" s="20">
        <v>6488080</v>
      </c>
      <c r="AK40" s="23" t="s">
        <v>306</v>
      </c>
      <c r="AL40" s="13" t="s">
        <v>84</v>
      </c>
      <c r="AM40" s="8"/>
    </row>
    <row r="41" spans="1:39" ht="51" x14ac:dyDescent="0.2">
      <c r="A41" s="8" t="s">
        <v>560</v>
      </c>
      <c r="B41" s="30"/>
      <c r="C41" s="30"/>
      <c r="D41" s="30">
        <v>1</v>
      </c>
      <c r="E41" s="30"/>
      <c r="F41" s="30"/>
      <c r="G41" s="30"/>
      <c r="H41" s="30"/>
      <c r="I41" s="9" t="s">
        <v>293</v>
      </c>
      <c r="J41" s="10" t="s">
        <v>78</v>
      </c>
      <c r="K41" s="11" t="s">
        <v>601</v>
      </c>
      <c r="L41" s="12" t="s">
        <v>602</v>
      </c>
      <c r="M41" s="13" t="s">
        <v>561</v>
      </c>
      <c r="N41" s="14" t="s">
        <v>562</v>
      </c>
      <c r="O41" s="15">
        <v>4649842</v>
      </c>
      <c r="P41" s="16"/>
      <c r="Q41" s="16"/>
      <c r="R41" s="16"/>
      <c r="S41" s="16"/>
      <c r="T41" s="16"/>
      <c r="U41" s="16"/>
      <c r="V41" s="16">
        <f t="shared" si="0"/>
        <v>4649842</v>
      </c>
      <c r="W41" s="17">
        <v>44650</v>
      </c>
      <c r="X41" s="17">
        <v>44672</v>
      </c>
      <c r="Y41" s="17">
        <v>44910</v>
      </c>
      <c r="Z41" s="19" t="s">
        <v>296</v>
      </c>
      <c r="AA41" s="20"/>
      <c r="AB41" s="20">
        <v>1</v>
      </c>
      <c r="AC41" s="30"/>
      <c r="AD41" s="20"/>
      <c r="AE41" s="20"/>
      <c r="AF41" s="18" t="s">
        <v>563</v>
      </c>
      <c r="AG41" s="20">
        <v>830110109</v>
      </c>
      <c r="AH41" s="20">
        <v>7</v>
      </c>
      <c r="AI41" s="18" t="s">
        <v>564</v>
      </c>
      <c r="AJ41" s="20">
        <v>5934010</v>
      </c>
      <c r="AK41" s="23" t="s">
        <v>565</v>
      </c>
      <c r="AL41" s="13" t="s">
        <v>84</v>
      </c>
      <c r="AM41" s="8"/>
    </row>
    <row r="42" spans="1:39" ht="51" x14ac:dyDescent="0.2">
      <c r="A42" s="8" t="s">
        <v>292</v>
      </c>
      <c r="B42" s="30"/>
      <c r="C42" s="30"/>
      <c r="D42" s="30">
        <v>1</v>
      </c>
      <c r="E42" s="30"/>
      <c r="F42" s="30"/>
      <c r="G42" s="30"/>
      <c r="H42" s="30"/>
      <c r="I42" s="9" t="s">
        <v>293</v>
      </c>
      <c r="J42" s="10" t="s">
        <v>78</v>
      </c>
      <c r="K42" s="11" t="s">
        <v>343</v>
      </c>
      <c r="L42" s="12" t="s">
        <v>344</v>
      </c>
      <c r="M42" s="13" t="s">
        <v>294</v>
      </c>
      <c r="N42" s="14" t="s">
        <v>295</v>
      </c>
      <c r="O42" s="15">
        <v>35342474</v>
      </c>
      <c r="P42" s="16"/>
      <c r="Q42" s="16"/>
      <c r="R42" s="16"/>
      <c r="S42" s="16"/>
      <c r="T42" s="16"/>
      <c r="U42" s="16"/>
      <c r="V42" s="16">
        <f t="shared" si="0"/>
        <v>35342474</v>
      </c>
      <c r="W42" s="17">
        <v>44638</v>
      </c>
      <c r="X42" s="17">
        <v>44648</v>
      </c>
      <c r="Y42" s="17">
        <v>44910</v>
      </c>
      <c r="Z42" s="19" t="s">
        <v>296</v>
      </c>
      <c r="AA42" s="20"/>
      <c r="AB42" s="20">
        <v>1</v>
      </c>
      <c r="AC42" s="30"/>
      <c r="AD42" s="20"/>
      <c r="AE42" s="20"/>
      <c r="AF42" s="18" t="s">
        <v>297</v>
      </c>
      <c r="AG42" s="20">
        <v>830134902</v>
      </c>
      <c r="AH42" s="20">
        <v>5</v>
      </c>
      <c r="AI42" s="18" t="s">
        <v>298</v>
      </c>
      <c r="AJ42" s="20">
        <v>2694909</v>
      </c>
      <c r="AK42" s="23" t="s">
        <v>299</v>
      </c>
      <c r="AL42" s="13" t="s">
        <v>84</v>
      </c>
      <c r="AM42" s="8"/>
    </row>
    <row r="43" spans="1:39" ht="51" x14ac:dyDescent="0.2">
      <c r="A43" s="8" t="s">
        <v>356</v>
      </c>
      <c r="B43" s="30"/>
      <c r="C43" s="30"/>
      <c r="D43" s="30">
        <v>1</v>
      </c>
      <c r="E43" s="30"/>
      <c r="F43" s="30"/>
      <c r="G43" s="30"/>
      <c r="H43" s="30"/>
      <c r="I43" s="9" t="s">
        <v>293</v>
      </c>
      <c r="J43" s="10" t="s">
        <v>78</v>
      </c>
      <c r="K43" s="11" t="s">
        <v>601</v>
      </c>
      <c r="L43" s="12" t="s">
        <v>602</v>
      </c>
      <c r="M43" s="13" t="s">
        <v>357</v>
      </c>
      <c r="N43" s="14" t="s">
        <v>358</v>
      </c>
      <c r="O43" s="15">
        <v>5528667</v>
      </c>
      <c r="P43" s="16"/>
      <c r="Q43" s="16"/>
      <c r="R43" s="16"/>
      <c r="S43" s="16"/>
      <c r="T43" s="16"/>
      <c r="U43" s="16"/>
      <c r="V43" s="16">
        <f t="shared" si="0"/>
        <v>5528667</v>
      </c>
      <c r="W43" s="17">
        <v>44638</v>
      </c>
      <c r="X43" s="17">
        <v>44625</v>
      </c>
      <c r="Y43" s="17">
        <v>44910</v>
      </c>
      <c r="Z43" s="19" t="s">
        <v>296</v>
      </c>
      <c r="AA43" s="20"/>
      <c r="AB43" s="20">
        <v>1</v>
      </c>
      <c r="AC43" s="30"/>
      <c r="AD43" s="20"/>
      <c r="AE43" s="20"/>
      <c r="AF43" s="18" t="s">
        <v>359</v>
      </c>
      <c r="AG43" s="20">
        <v>17068260</v>
      </c>
      <c r="AH43" s="20">
        <v>3</v>
      </c>
      <c r="AI43" s="18" t="s">
        <v>360</v>
      </c>
      <c r="AJ43" s="20">
        <v>7432597</v>
      </c>
      <c r="AK43" s="23" t="s">
        <v>361</v>
      </c>
      <c r="AL43" s="13" t="s">
        <v>84</v>
      </c>
      <c r="AM43" s="8"/>
    </row>
    <row r="44" spans="1:39" ht="51" x14ac:dyDescent="0.2">
      <c r="A44" s="8" t="s">
        <v>460</v>
      </c>
      <c r="B44" s="30"/>
      <c r="C44" s="30"/>
      <c r="D44" s="30">
        <v>1</v>
      </c>
      <c r="E44" s="30"/>
      <c r="F44" s="30"/>
      <c r="G44" s="30"/>
      <c r="H44" s="30"/>
      <c r="I44" s="9" t="s">
        <v>293</v>
      </c>
      <c r="J44" s="10" t="s">
        <v>78</v>
      </c>
      <c r="K44" s="11" t="s">
        <v>601</v>
      </c>
      <c r="L44" s="12" t="s">
        <v>602</v>
      </c>
      <c r="M44" s="13" t="s">
        <v>462</v>
      </c>
      <c r="N44" s="14" t="s">
        <v>461</v>
      </c>
      <c r="O44" s="15">
        <v>15184120</v>
      </c>
      <c r="P44" s="16"/>
      <c r="Q44" s="16"/>
      <c r="R44" s="16"/>
      <c r="S44" s="16"/>
      <c r="T44" s="16"/>
      <c r="U44" s="16"/>
      <c r="V44" s="16">
        <f t="shared" si="0"/>
        <v>15184120</v>
      </c>
      <c r="W44" s="17">
        <v>44650</v>
      </c>
      <c r="X44" s="17">
        <v>44662</v>
      </c>
      <c r="Y44" s="17">
        <v>44910</v>
      </c>
      <c r="Z44" s="19" t="s">
        <v>296</v>
      </c>
      <c r="AA44" s="20"/>
      <c r="AB44" s="20">
        <v>1</v>
      </c>
      <c r="AC44" s="30"/>
      <c r="AD44" s="20"/>
      <c r="AE44" s="20"/>
      <c r="AF44" s="18" t="s">
        <v>463</v>
      </c>
      <c r="AG44" s="20">
        <v>800250382</v>
      </c>
      <c r="AH44" s="20">
        <v>2</v>
      </c>
      <c r="AI44" s="18" t="s">
        <v>464</v>
      </c>
      <c r="AJ44" s="20">
        <v>7447300</v>
      </c>
      <c r="AK44" s="23" t="s">
        <v>465</v>
      </c>
      <c r="AL44" s="13" t="s">
        <v>84</v>
      </c>
      <c r="AM44" s="8"/>
    </row>
    <row r="45" spans="1:39" ht="51" x14ac:dyDescent="0.2">
      <c r="A45" s="8" t="s">
        <v>380</v>
      </c>
      <c r="B45" s="30"/>
      <c r="C45" s="30"/>
      <c r="D45" s="30">
        <v>1</v>
      </c>
      <c r="E45" s="30"/>
      <c r="F45" s="30"/>
      <c r="G45" s="30"/>
      <c r="H45" s="30"/>
      <c r="I45" s="9" t="s">
        <v>381</v>
      </c>
      <c r="J45" s="10" t="s">
        <v>78</v>
      </c>
      <c r="K45" s="11" t="s">
        <v>603</v>
      </c>
      <c r="L45" s="12" t="s">
        <v>604</v>
      </c>
      <c r="M45" s="13" t="s">
        <v>382</v>
      </c>
      <c r="N45" s="14" t="s">
        <v>383</v>
      </c>
      <c r="O45" s="15">
        <v>6500000</v>
      </c>
      <c r="P45" s="16"/>
      <c r="Q45" s="16"/>
      <c r="R45" s="16"/>
      <c r="S45" s="16"/>
      <c r="T45" s="16"/>
      <c r="U45" s="16"/>
      <c r="V45" s="16">
        <f t="shared" si="0"/>
        <v>6500000</v>
      </c>
      <c r="W45" s="17">
        <v>44644</v>
      </c>
      <c r="X45" s="17">
        <v>44648</v>
      </c>
      <c r="Y45" s="17">
        <v>44910</v>
      </c>
      <c r="Z45" s="19" t="s">
        <v>384</v>
      </c>
      <c r="AA45" s="20"/>
      <c r="AB45" s="20">
        <v>1</v>
      </c>
      <c r="AC45" s="30"/>
      <c r="AD45" s="20"/>
      <c r="AE45" s="20"/>
      <c r="AF45" s="18" t="s">
        <v>387</v>
      </c>
      <c r="AG45" s="20">
        <v>830079375</v>
      </c>
      <c r="AH45" s="20"/>
      <c r="AI45" s="18" t="s">
        <v>385</v>
      </c>
      <c r="AJ45" s="20">
        <v>6914847</v>
      </c>
      <c r="AK45" s="23" t="s">
        <v>386</v>
      </c>
      <c r="AL45" s="13" t="s">
        <v>84</v>
      </c>
      <c r="AM45" s="8"/>
    </row>
    <row r="46" spans="1:39" ht="51" x14ac:dyDescent="0.2">
      <c r="A46" s="8" t="s">
        <v>481</v>
      </c>
      <c r="B46" s="30">
        <v>1</v>
      </c>
      <c r="C46" s="30"/>
      <c r="D46" s="30"/>
      <c r="E46" s="30"/>
      <c r="F46" s="30"/>
      <c r="G46" s="30"/>
      <c r="H46" s="30"/>
      <c r="I46" s="9" t="s">
        <v>370</v>
      </c>
      <c r="J46" s="10" t="s">
        <v>78</v>
      </c>
      <c r="K46" s="11" t="s">
        <v>605</v>
      </c>
      <c r="L46" s="12" t="s">
        <v>606</v>
      </c>
      <c r="M46" s="13" t="s">
        <v>483</v>
      </c>
      <c r="N46" s="14" t="s">
        <v>482</v>
      </c>
      <c r="O46" s="15">
        <v>613199788</v>
      </c>
      <c r="P46" s="16"/>
      <c r="Q46" s="16"/>
      <c r="R46" s="16"/>
      <c r="S46" s="16"/>
      <c r="T46" s="16"/>
      <c r="U46" s="16"/>
      <c r="V46" s="16">
        <f t="shared" si="0"/>
        <v>613199788</v>
      </c>
      <c r="W46" s="17">
        <v>44643</v>
      </c>
      <c r="X46" s="17">
        <v>44662</v>
      </c>
      <c r="Y46" s="17">
        <v>44910</v>
      </c>
      <c r="Z46" s="19" t="s">
        <v>296</v>
      </c>
      <c r="AA46" s="20"/>
      <c r="AB46" s="20">
        <v>1</v>
      </c>
      <c r="AC46" s="30"/>
      <c r="AD46" s="20"/>
      <c r="AE46" s="20"/>
      <c r="AF46" s="18" t="s">
        <v>484</v>
      </c>
      <c r="AG46" s="20">
        <v>890101553</v>
      </c>
      <c r="AH46" s="20">
        <v>4</v>
      </c>
      <c r="AI46" s="18" t="s">
        <v>485</v>
      </c>
      <c r="AJ46" s="20">
        <v>9271200</v>
      </c>
      <c r="AK46" s="23" t="s">
        <v>486</v>
      </c>
      <c r="AL46" s="13" t="s">
        <v>84</v>
      </c>
      <c r="AM46" s="8"/>
    </row>
    <row r="47" spans="1:39" ht="51" x14ac:dyDescent="0.2">
      <c r="A47" s="31" t="s">
        <v>737</v>
      </c>
      <c r="B47" s="30"/>
      <c r="C47" s="30"/>
      <c r="D47" s="30">
        <v>1</v>
      </c>
      <c r="E47" s="30"/>
      <c r="F47" s="30"/>
      <c r="G47" s="30"/>
      <c r="H47" s="30"/>
      <c r="I47" s="9" t="s">
        <v>738</v>
      </c>
      <c r="J47" s="10" t="s">
        <v>40</v>
      </c>
      <c r="K47" s="11" t="s">
        <v>633</v>
      </c>
      <c r="L47" s="12" t="s">
        <v>634</v>
      </c>
      <c r="M47" s="13" t="s">
        <v>739</v>
      </c>
      <c r="N47" s="14" t="s">
        <v>740</v>
      </c>
      <c r="O47" s="15">
        <v>36353451</v>
      </c>
      <c r="P47" s="16"/>
      <c r="Q47" s="16"/>
      <c r="R47" s="16"/>
      <c r="S47" s="16"/>
      <c r="T47" s="16"/>
      <c r="U47" s="16"/>
      <c r="V47" s="16">
        <f t="shared" si="0"/>
        <v>36353451</v>
      </c>
      <c r="W47" s="17">
        <v>44664</v>
      </c>
      <c r="X47" s="17">
        <v>44676</v>
      </c>
      <c r="Y47" s="17">
        <v>44910</v>
      </c>
      <c r="Z47" s="19" t="s">
        <v>741</v>
      </c>
      <c r="AA47" s="20"/>
      <c r="AB47" s="20"/>
      <c r="AC47" s="30">
        <v>1</v>
      </c>
      <c r="AD47" s="20"/>
      <c r="AE47" s="20"/>
      <c r="AF47" s="18" t="s">
        <v>742</v>
      </c>
      <c r="AG47" s="20">
        <v>830067414</v>
      </c>
      <c r="AH47" s="20">
        <v>5</v>
      </c>
      <c r="AI47" s="18" t="s">
        <v>743</v>
      </c>
      <c r="AJ47" s="20">
        <v>7429393</v>
      </c>
      <c r="AK47" s="23" t="s">
        <v>744</v>
      </c>
      <c r="AL47" s="13" t="s">
        <v>745</v>
      </c>
      <c r="AM47" s="8"/>
    </row>
    <row r="48" spans="1:39" ht="76.5" x14ac:dyDescent="0.2">
      <c r="A48" s="8" t="s">
        <v>285</v>
      </c>
      <c r="B48" s="30"/>
      <c r="C48" s="30"/>
      <c r="D48" s="30">
        <v>1</v>
      </c>
      <c r="E48" s="30"/>
      <c r="F48" s="30"/>
      <c r="G48" s="30"/>
      <c r="H48" s="30"/>
      <c r="I48" s="9" t="s">
        <v>286</v>
      </c>
      <c r="J48" s="10" t="s">
        <v>40</v>
      </c>
      <c r="K48" s="11" t="s">
        <v>345</v>
      </c>
      <c r="L48" s="12" t="s">
        <v>346</v>
      </c>
      <c r="M48" s="13" t="s">
        <v>287</v>
      </c>
      <c r="N48" s="14" t="s">
        <v>288</v>
      </c>
      <c r="O48" s="15">
        <v>32100000</v>
      </c>
      <c r="P48" s="16"/>
      <c r="Q48" s="16"/>
      <c r="R48" s="16"/>
      <c r="S48" s="16"/>
      <c r="T48" s="16"/>
      <c r="U48" s="16"/>
      <c r="V48" s="16">
        <f t="shared" si="0"/>
        <v>32100000</v>
      </c>
      <c r="W48" s="17">
        <v>44642</v>
      </c>
      <c r="X48" s="17">
        <v>44650</v>
      </c>
      <c r="Y48" s="17">
        <v>44910</v>
      </c>
      <c r="Z48" s="19" t="s">
        <v>284</v>
      </c>
      <c r="AA48" s="20"/>
      <c r="AB48" s="20"/>
      <c r="AC48" s="30">
        <v>1</v>
      </c>
      <c r="AD48" s="20"/>
      <c r="AE48" s="20"/>
      <c r="AF48" s="18" t="s">
        <v>289</v>
      </c>
      <c r="AG48" s="20">
        <v>860526532</v>
      </c>
      <c r="AH48" s="20">
        <v>5</v>
      </c>
      <c r="AI48" s="18" t="s">
        <v>290</v>
      </c>
      <c r="AJ48" s="20">
        <v>7424132</v>
      </c>
      <c r="AK48" s="23" t="s">
        <v>291</v>
      </c>
      <c r="AL48" s="13" t="s">
        <v>84</v>
      </c>
      <c r="AM48" s="8"/>
    </row>
    <row r="49" spans="1:39" ht="51" x14ac:dyDescent="0.2">
      <c r="A49" s="8" t="s">
        <v>431</v>
      </c>
      <c r="B49" s="30"/>
      <c r="C49" s="30">
        <v>1</v>
      </c>
      <c r="D49" s="30"/>
      <c r="E49" s="30"/>
      <c r="F49" s="30"/>
      <c r="G49" s="30"/>
      <c r="H49" s="30"/>
      <c r="I49" s="9" t="s">
        <v>430</v>
      </c>
      <c r="J49" s="10" t="s">
        <v>78</v>
      </c>
      <c r="K49" s="11" t="s">
        <v>607</v>
      </c>
      <c r="L49" s="12" t="s">
        <v>608</v>
      </c>
      <c r="M49" s="13" t="s">
        <v>434</v>
      </c>
      <c r="N49" s="14" t="s">
        <v>433</v>
      </c>
      <c r="O49" s="15">
        <v>90000000</v>
      </c>
      <c r="P49" s="16"/>
      <c r="Q49" s="16"/>
      <c r="R49" s="16"/>
      <c r="S49" s="16"/>
      <c r="T49" s="16"/>
      <c r="U49" s="16"/>
      <c r="V49" s="16">
        <f t="shared" si="0"/>
        <v>90000000</v>
      </c>
      <c r="W49" s="17">
        <v>44649</v>
      </c>
      <c r="X49" s="17">
        <v>44659</v>
      </c>
      <c r="Y49" s="17">
        <v>44926</v>
      </c>
      <c r="Z49" s="19" t="s">
        <v>296</v>
      </c>
      <c r="AA49" s="20"/>
      <c r="AB49" s="20">
        <v>1</v>
      </c>
      <c r="AC49" s="30"/>
      <c r="AD49" s="20"/>
      <c r="AE49" s="20"/>
      <c r="AF49" s="18" t="s">
        <v>435</v>
      </c>
      <c r="AG49" s="20">
        <v>811019499</v>
      </c>
      <c r="AH49" s="20">
        <v>7</v>
      </c>
      <c r="AI49" s="18" t="s">
        <v>436</v>
      </c>
      <c r="AJ49" s="20">
        <v>2684904</v>
      </c>
      <c r="AK49" s="23" t="s">
        <v>437</v>
      </c>
      <c r="AL49" s="13" t="s">
        <v>95</v>
      </c>
      <c r="AM49" s="8"/>
    </row>
    <row r="50" spans="1:39" ht="51" x14ac:dyDescent="0.2">
      <c r="A50" s="8" t="s">
        <v>429</v>
      </c>
      <c r="B50" s="30"/>
      <c r="C50" s="30">
        <v>1</v>
      </c>
      <c r="D50" s="30"/>
      <c r="E50" s="30"/>
      <c r="F50" s="30"/>
      <c r="G50" s="30"/>
      <c r="H50" s="30"/>
      <c r="I50" s="9" t="s">
        <v>430</v>
      </c>
      <c r="J50" s="10" t="s">
        <v>78</v>
      </c>
      <c r="K50" s="11" t="s">
        <v>607</v>
      </c>
      <c r="L50" s="12" t="s">
        <v>608</v>
      </c>
      <c r="M50" s="13" t="s">
        <v>376</v>
      </c>
      <c r="N50" s="14" t="s">
        <v>432</v>
      </c>
      <c r="O50" s="15">
        <v>1057000000</v>
      </c>
      <c r="P50" s="16"/>
      <c r="Q50" s="16"/>
      <c r="R50" s="16"/>
      <c r="S50" s="16"/>
      <c r="T50" s="16"/>
      <c r="U50" s="16"/>
      <c r="V50" s="16">
        <f t="shared" si="0"/>
        <v>1057000000</v>
      </c>
      <c r="W50" s="17">
        <v>44651</v>
      </c>
      <c r="X50" s="17">
        <v>44659</v>
      </c>
      <c r="Y50" s="17">
        <v>44926</v>
      </c>
      <c r="Z50" s="19" t="s">
        <v>296</v>
      </c>
      <c r="AA50" s="20"/>
      <c r="AB50" s="20">
        <v>1</v>
      </c>
      <c r="AC50" s="30"/>
      <c r="AD50" s="20"/>
      <c r="AE50" s="20"/>
      <c r="AF50" s="18" t="s">
        <v>377</v>
      </c>
      <c r="AG50" s="20">
        <v>860001942</v>
      </c>
      <c r="AH50" s="20">
        <v>8</v>
      </c>
      <c r="AI50" s="18" t="s">
        <v>378</v>
      </c>
      <c r="AJ50" s="20">
        <v>4142277</v>
      </c>
      <c r="AK50" s="23" t="s">
        <v>379</v>
      </c>
      <c r="AL50" s="13" t="s">
        <v>84</v>
      </c>
      <c r="AM50" s="8"/>
    </row>
    <row r="51" spans="1:39" ht="51" x14ac:dyDescent="0.2">
      <c r="A51" s="8" t="s">
        <v>362</v>
      </c>
      <c r="B51" s="30"/>
      <c r="C51" s="30"/>
      <c r="D51" s="30">
        <v>1</v>
      </c>
      <c r="E51" s="30"/>
      <c r="F51" s="30"/>
      <c r="G51" s="30"/>
      <c r="H51" s="30"/>
      <c r="I51" s="9" t="s">
        <v>363</v>
      </c>
      <c r="J51" s="10" t="s">
        <v>78</v>
      </c>
      <c r="K51" s="11" t="s">
        <v>609</v>
      </c>
      <c r="L51" s="12" t="s">
        <v>610</v>
      </c>
      <c r="M51" s="13" t="s">
        <v>365</v>
      </c>
      <c r="N51" s="14" t="s">
        <v>364</v>
      </c>
      <c r="O51" s="15">
        <v>9000000</v>
      </c>
      <c r="P51" s="16"/>
      <c r="Q51" s="16"/>
      <c r="R51" s="16"/>
      <c r="S51" s="16"/>
      <c r="T51" s="16"/>
      <c r="U51" s="16"/>
      <c r="V51" s="16">
        <f t="shared" si="0"/>
        <v>9000000</v>
      </c>
      <c r="W51" s="17">
        <v>44649</v>
      </c>
      <c r="X51" s="17">
        <v>44657</v>
      </c>
      <c r="Y51" s="17">
        <v>44910</v>
      </c>
      <c r="Z51" s="19" t="s">
        <v>366</v>
      </c>
      <c r="AA51" s="20"/>
      <c r="AB51" s="20"/>
      <c r="AC51" s="30">
        <v>1</v>
      </c>
      <c r="AD51" s="20"/>
      <c r="AE51" s="20"/>
      <c r="AF51" s="18" t="s">
        <v>365</v>
      </c>
      <c r="AG51" s="20">
        <v>79157181</v>
      </c>
      <c r="AH51" s="20">
        <v>7</v>
      </c>
      <c r="AI51" s="18" t="s">
        <v>367</v>
      </c>
      <c r="AJ51" s="20">
        <v>6133877</v>
      </c>
      <c r="AK51" s="23" t="s">
        <v>368</v>
      </c>
      <c r="AL51" s="13" t="s">
        <v>84</v>
      </c>
      <c r="AM51" s="8"/>
    </row>
    <row r="52" spans="1:39" ht="63.75" x14ac:dyDescent="0.2">
      <c r="A52" s="8" t="s">
        <v>505</v>
      </c>
      <c r="B52" s="30"/>
      <c r="C52" s="30"/>
      <c r="D52" s="30">
        <v>1</v>
      </c>
      <c r="E52" s="30"/>
      <c r="F52" s="30"/>
      <c r="G52" s="30"/>
      <c r="H52" s="30"/>
      <c r="I52" s="9" t="s">
        <v>373</v>
      </c>
      <c r="J52" s="10" t="s">
        <v>40</v>
      </c>
      <c r="K52" s="11" t="s">
        <v>611</v>
      </c>
      <c r="L52" s="12" t="s">
        <v>612</v>
      </c>
      <c r="M52" s="13" t="s">
        <v>409</v>
      </c>
      <c r="N52" s="14" t="s">
        <v>408</v>
      </c>
      <c r="O52" s="15">
        <v>30000000</v>
      </c>
      <c r="P52" s="16"/>
      <c r="Q52" s="16"/>
      <c r="R52" s="16"/>
      <c r="S52" s="16"/>
      <c r="T52" s="16"/>
      <c r="U52" s="16"/>
      <c r="V52" s="16">
        <f t="shared" si="0"/>
        <v>30000000</v>
      </c>
      <c r="W52" s="17">
        <v>44648</v>
      </c>
      <c r="X52" s="17">
        <v>44659</v>
      </c>
      <c r="Y52" s="17">
        <v>44910</v>
      </c>
      <c r="Z52" s="19" t="s">
        <v>50</v>
      </c>
      <c r="AA52" s="20">
        <v>1</v>
      </c>
      <c r="AB52" s="20"/>
      <c r="AC52" s="30"/>
      <c r="AD52" s="20"/>
      <c r="AE52" s="20"/>
      <c r="AF52" s="18" t="s">
        <v>410</v>
      </c>
      <c r="AG52" s="20">
        <v>860038579</v>
      </c>
      <c r="AH52" s="20">
        <v>7</v>
      </c>
      <c r="AI52" s="18" t="s">
        <v>411</v>
      </c>
      <c r="AJ52" s="20">
        <v>3381177</v>
      </c>
      <c r="AK52" s="23" t="s">
        <v>412</v>
      </c>
      <c r="AL52" s="13" t="s">
        <v>84</v>
      </c>
      <c r="AM52" s="8"/>
    </row>
    <row r="53" spans="1:39" ht="51" x14ac:dyDescent="0.2">
      <c r="A53" s="8" t="s">
        <v>504</v>
      </c>
      <c r="B53" s="30"/>
      <c r="C53" s="30"/>
      <c r="D53" s="30">
        <v>1</v>
      </c>
      <c r="E53" s="30"/>
      <c r="F53" s="30"/>
      <c r="G53" s="30"/>
      <c r="H53" s="30"/>
      <c r="I53" s="9" t="s">
        <v>506</v>
      </c>
      <c r="J53" s="10" t="s">
        <v>78</v>
      </c>
      <c r="K53" s="11" t="s">
        <v>613</v>
      </c>
      <c r="L53" s="12" t="s">
        <v>614</v>
      </c>
      <c r="M53" s="13" t="s">
        <v>462</v>
      </c>
      <c r="N53" s="14" t="s">
        <v>507</v>
      </c>
      <c r="O53" s="15">
        <v>30000000</v>
      </c>
      <c r="P53" s="16"/>
      <c r="Q53" s="16"/>
      <c r="R53" s="16"/>
      <c r="S53" s="16"/>
      <c r="T53" s="16"/>
      <c r="U53" s="16"/>
      <c r="V53" s="16">
        <f t="shared" si="0"/>
        <v>30000000</v>
      </c>
      <c r="W53" s="17">
        <v>44662</v>
      </c>
      <c r="X53" s="17">
        <v>44670</v>
      </c>
      <c r="Y53" s="17">
        <v>44910</v>
      </c>
      <c r="Z53" s="19" t="s">
        <v>508</v>
      </c>
      <c r="AA53" s="20"/>
      <c r="AB53" s="20"/>
      <c r="AC53" s="30">
        <v>1</v>
      </c>
      <c r="AD53" s="20"/>
      <c r="AE53" s="20"/>
      <c r="AF53" s="18" t="s">
        <v>463</v>
      </c>
      <c r="AG53" s="20">
        <v>800250382</v>
      </c>
      <c r="AH53" s="20">
        <v>2</v>
      </c>
      <c r="AI53" s="18" t="s">
        <v>464</v>
      </c>
      <c r="AJ53" s="20">
        <v>7447300</v>
      </c>
      <c r="AK53" s="23" t="s">
        <v>465</v>
      </c>
      <c r="AL53" s="13" t="s">
        <v>84</v>
      </c>
      <c r="AM53" s="8"/>
    </row>
    <row r="54" spans="1:39" ht="51" x14ac:dyDescent="0.2">
      <c r="A54" s="8" t="s">
        <v>317</v>
      </c>
      <c r="B54" s="30"/>
      <c r="C54" s="30"/>
      <c r="D54" s="30">
        <v>1</v>
      </c>
      <c r="E54" s="30"/>
      <c r="F54" s="30"/>
      <c r="G54" s="30"/>
      <c r="H54" s="30"/>
      <c r="I54" s="9" t="s">
        <v>267</v>
      </c>
      <c r="J54" s="10" t="s">
        <v>78</v>
      </c>
      <c r="K54" s="11" t="s">
        <v>347</v>
      </c>
      <c r="L54" s="12" t="s">
        <v>348</v>
      </c>
      <c r="M54" s="13" t="s">
        <v>319</v>
      </c>
      <c r="N54" s="14" t="s">
        <v>318</v>
      </c>
      <c r="O54" s="15">
        <v>31244960</v>
      </c>
      <c r="P54" s="16"/>
      <c r="Q54" s="16"/>
      <c r="R54" s="16"/>
      <c r="S54" s="16"/>
      <c r="T54" s="16"/>
      <c r="U54" s="16"/>
      <c r="V54" s="16">
        <f t="shared" si="0"/>
        <v>31244960</v>
      </c>
      <c r="W54" s="17">
        <v>44649</v>
      </c>
      <c r="X54" s="17">
        <v>44652</v>
      </c>
      <c r="Y54" s="17">
        <v>44910</v>
      </c>
      <c r="Z54" s="19" t="s">
        <v>474</v>
      </c>
      <c r="AA54" s="20"/>
      <c r="AB54" s="20">
        <v>1</v>
      </c>
      <c r="AC54" s="30"/>
      <c r="AD54" s="20"/>
      <c r="AE54" s="20"/>
      <c r="AF54" s="18" t="s">
        <v>320</v>
      </c>
      <c r="AG54" s="20">
        <v>900986005</v>
      </c>
      <c r="AH54" s="20">
        <v>2</v>
      </c>
      <c r="AI54" s="18" t="s">
        <v>322</v>
      </c>
      <c r="AJ54" s="20">
        <v>3154546120</v>
      </c>
      <c r="AK54" s="23" t="s">
        <v>321</v>
      </c>
      <c r="AL54" s="13" t="s">
        <v>84</v>
      </c>
      <c r="AM54" s="8"/>
    </row>
    <row r="55" spans="1:39" ht="63.75" x14ac:dyDescent="0.2">
      <c r="A55" s="8" t="s">
        <v>421</v>
      </c>
      <c r="B55" s="30"/>
      <c r="C55" s="30"/>
      <c r="D55" s="30">
        <v>1</v>
      </c>
      <c r="E55" s="30"/>
      <c r="F55" s="30"/>
      <c r="G55" s="30"/>
      <c r="H55" s="30"/>
      <c r="I55" s="9" t="s">
        <v>422</v>
      </c>
      <c r="J55" s="10" t="s">
        <v>88</v>
      </c>
      <c r="K55" s="11" t="s">
        <v>615</v>
      </c>
      <c r="L55" s="12" t="s">
        <v>616</v>
      </c>
      <c r="M55" s="13" t="s">
        <v>423</v>
      </c>
      <c r="N55" s="14" t="s">
        <v>424</v>
      </c>
      <c r="O55" s="15">
        <v>60000000</v>
      </c>
      <c r="P55" s="16"/>
      <c r="Q55" s="16"/>
      <c r="R55" s="16"/>
      <c r="S55" s="16"/>
      <c r="T55" s="16"/>
      <c r="U55" s="16"/>
      <c r="V55" s="16">
        <f t="shared" si="0"/>
        <v>60000000</v>
      </c>
      <c r="W55" s="17">
        <v>44650</v>
      </c>
      <c r="X55" s="17">
        <v>44659</v>
      </c>
      <c r="Y55" s="17">
        <v>44910</v>
      </c>
      <c r="Z55" s="19" t="s">
        <v>425</v>
      </c>
      <c r="AA55" s="20"/>
      <c r="AB55" s="20"/>
      <c r="AC55" s="30">
        <v>1</v>
      </c>
      <c r="AD55" s="20"/>
      <c r="AE55" s="20"/>
      <c r="AF55" s="18" t="s">
        <v>426</v>
      </c>
      <c r="AG55" s="20">
        <v>900438648</v>
      </c>
      <c r="AH55" s="20">
        <v>8</v>
      </c>
      <c r="AI55" s="18" t="s">
        <v>428</v>
      </c>
      <c r="AJ55" s="20">
        <v>3000381</v>
      </c>
      <c r="AK55" s="23" t="s">
        <v>427</v>
      </c>
      <c r="AL55" s="13" t="s">
        <v>84</v>
      </c>
      <c r="AM55" s="8"/>
    </row>
    <row r="56" spans="1:39" ht="51" x14ac:dyDescent="0.2">
      <c r="A56" s="8" t="s">
        <v>475</v>
      </c>
      <c r="B56" s="30"/>
      <c r="C56" s="30"/>
      <c r="D56" s="30"/>
      <c r="E56" s="30">
        <v>1</v>
      </c>
      <c r="F56" s="30"/>
      <c r="G56" s="30"/>
      <c r="H56" s="30"/>
      <c r="I56" s="9" t="s">
        <v>459</v>
      </c>
      <c r="J56" s="10" t="s">
        <v>452</v>
      </c>
      <c r="K56" s="11" t="s">
        <v>617</v>
      </c>
      <c r="L56" s="12" t="s">
        <v>618</v>
      </c>
      <c r="M56" s="13" t="s">
        <v>477</v>
      </c>
      <c r="N56" s="14" t="s">
        <v>476</v>
      </c>
      <c r="O56" s="15">
        <v>26920775</v>
      </c>
      <c r="P56" s="16"/>
      <c r="Q56" s="16"/>
      <c r="R56" s="16"/>
      <c r="S56" s="16"/>
      <c r="T56" s="16"/>
      <c r="U56" s="16"/>
      <c r="V56" s="16">
        <f t="shared" si="0"/>
        <v>26920775</v>
      </c>
      <c r="W56" s="17">
        <v>44656</v>
      </c>
      <c r="X56" s="17">
        <v>44659</v>
      </c>
      <c r="Y56" s="17">
        <v>44742</v>
      </c>
      <c r="Z56" s="19" t="s">
        <v>455</v>
      </c>
      <c r="AA56" s="20"/>
      <c r="AB56" s="20"/>
      <c r="AC56" s="30">
        <v>1</v>
      </c>
      <c r="AD56" s="20"/>
      <c r="AE56" s="20"/>
      <c r="AF56" s="18" t="s">
        <v>478</v>
      </c>
      <c r="AG56" s="20">
        <v>830049916</v>
      </c>
      <c r="AH56" s="20">
        <v>4</v>
      </c>
      <c r="AI56" s="18" t="s">
        <v>480</v>
      </c>
      <c r="AJ56" s="20">
        <v>5936330</v>
      </c>
      <c r="AK56" s="23" t="s">
        <v>479</v>
      </c>
      <c r="AL56" s="13" t="s">
        <v>84</v>
      </c>
      <c r="AM56" s="8"/>
    </row>
    <row r="57" spans="1:39" ht="51" x14ac:dyDescent="0.2">
      <c r="A57" s="8" t="s">
        <v>451</v>
      </c>
      <c r="B57" s="30"/>
      <c r="C57" s="30"/>
      <c r="D57" s="30"/>
      <c r="E57" s="30">
        <v>1</v>
      </c>
      <c r="F57" s="30"/>
      <c r="G57" s="30"/>
      <c r="H57" s="30"/>
      <c r="I57" s="9" t="s">
        <v>459</v>
      </c>
      <c r="J57" s="10" t="s">
        <v>452</v>
      </c>
      <c r="K57" s="11" t="s">
        <v>617</v>
      </c>
      <c r="L57" s="12" t="s">
        <v>618</v>
      </c>
      <c r="M57" s="13" t="s">
        <v>453</v>
      </c>
      <c r="N57" s="14" t="s">
        <v>454</v>
      </c>
      <c r="O57" s="15">
        <v>40545985</v>
      </c>
      <c r="P57" s="16"/>
      <c r="Q57" s="16"/>
      <c r="R57" s="16"/>
      <c r="S57" s="16"/>
      <c r="T57" s="16"/>
      <c r="U57" s="16"/>
      <c r="V57" s="16">
        <f t="shared" si="0"/>
        <v>40545985</v>
      </c>
      <c r="W57" s="17">
        <v>44650</v>
      </c>
      <c r="X57" s="17">
        <v>44659</v>
      </c>
      <c r="Y57" s="17">
        <v>44742</v>
      </c>
      <c r="Z57" s="19" t="s">
        <v>455</v>
      </c>
      <c r="AA57" s="20"/>
      <c r="AB57" s="20"/>
      <c r="AC57" s="30">
        <v>1</v>
      </c>
      <c r="AD57" s="20"/>
      <c r="AE57" s="20"/>
      <c r="AF57" s="18" t="s">
        <v>456</v>
      </c>
      <c r="AG57" s="20">
        <v>830001338</v>
      </c>
      <c r="AH57" s="20">
        <v>1</v>
      </c>
      <c r="AI57" s="18" t="s">
        <v>457</v>
      </c>
      <c r="AJ57" s="20">
        <v>8773399</v>
      </c>
      <c r="AK57" s="23" t="s">
        <v>458</v>
      </c>
      <c r="AL57" s="13" t="s">
        <v>84</v>
      </c>
      <c r="AM57" s="8"/>
    </row>
    <row r="58" spans="1:39" ht="51" x14ac:dyDescent="0.2">
      <c r="A58" s="8" t="s">
        <v>438</v>
      </c>
      <c r="B58" s="30"/>
      <c r="C58" s="30"/>
      <c r="D58" s="30">
        <v>1</v>
      </c>
      <c r="E58" s="30"/>
      <c r="F58" s="30"/>
      <c r="G58" s="30"/>
      <c r="H58" s="30"/>
      <c r="I58" s="9" t="s">
        <v>439</v>
      </c>
      <c r="J58" s="10" t="s">
        <v>78</v>
      </c>
      <c r="K58" s="11" t="s">
        <v>619</v>
      </c>
      <c r="L58" s="12" t="s">
        <v>620</v>
      </c>
      <c r="M58" s="13" t="s">
        <v>441</v>
      </c>
      <c r="N58" s="14" t="s">
        <v>440</v>
      </c>
      <c r="O58" s="15">
        <v>9000000</v>
      </c>
      <c r="P58" s="16"/>
      <c r="Q58" s="16"/>
      <c r="R58" s="16"/>
      <c r="S58" s="16"/>
      <c r="T58" s="16"/>
      <c r="U58" s="16"/>
      <c r="V58" s="16">
        <f t="shared" si="0"/>
        <v>9000000</v>
      </c>
      <c r="W58" s="17">
        <v>44651</v>
      </c>
      <c r="X58" s="17">
        <v>44659</v>
      </c>
      <c r="Y58" s="17">
        <v>44895</v>
      </c>
      <c r="Z58" s="19" t="s">
        <v>296</v>
      </c>
      <c r="AA58" s="20"/>
      <c r="AB58" s="20">
        <v>1</v>
      </c>
      <c r="AC58" s="30"/>
      <c r="AD58" s="20"/>
      <c r="AE58" s="20"/>
      <c r="AF58" s="18" t="s">
        <v>442</v>
      </c>
      <c r="AG58" s="20">
        <v>830040574</v>
      </c>
      <c r="AH58" s="20">
        <v>8</v>
      </c>
      <c r="AI58" s="18" t="s">
        <v>444</v>
      </c>
      <c r="AJ58" s="20">
        <v>4382224</v>
      </c>
      <c r="AK58" s="23" t="s">
        <v>443</v>
      </c>
      <c r="AL58" s="13" t="s">
        <v>84</v>
      </c>
      <c r="AM58" s="8"/>
    </row>
    <row r="59" spans="1:39" ht="51" x14ac:dyDescent="0.2">
      <c r="A59" s="8" t="s">
        <v>445</v>
      </c>
      <c r="B59" s="30"/>
      <c r="C59" s="30"/>
      <c r="D59" s="30">
        <v>1</v>
      </c>
      <c r="E59" s="30"/>
      <c r="F59" s="30"/>
      <c r="G59" s="30"/>
      <c r="H59" s="30"/>
      <c r="I59" s="9" t="s">
        <v>439</v>
      </c>
      <c r="J59" s="10" t="s">
        <v>78</v>
      </c>
      <c r="K59" s="11" t="s">
        <v>619</v>
      </c>
      <c r="L59" s="12" t="s">
        <v>620</v>
      </c>
      <c r="M59" s="13" t="s">
        <v>447</v>
      </c>
      <c r="N59" s="14" t="s">
        <v>446</v>
      </c>
      <c r="O59" s="15">
        <v>6000000</v>
      </c>
      <c r="P59" s="16"/>
      <c r="Q59" s="16"/>
      <c r="R59" s="16"/>
      <c r="S59" s="16"/>
      <c r="T59" s="16"/>
      <c r="U59" s="16"/>
      <c r="V59" s="16">
        <f t="shared" si="0"/>
        <v>6000000</v>
      </c>
      <c r="W59" s="17">
        <v>44650</v>
      </c>
      <c r="X59" s="17">
        <v>44657</v>
      </c>
      <c r="Y59" s="17">
        <v>44895</v>
      </c>
      <c r="Z59" s="19" t="s">
        <v>296</v>
      </c>
      <c r="AA59" s="20"/>
      <c r="AB59" s="20">
        <v>1</v>
      </c>
      <c r="AC59" s="30"/>
      <c r="AD59" s="20"/>
      <c r="AE59" s="20"/>
      <c r="AF59" s="18" t="s">
        <v>448</v>
      </c>
      <c r="AG59" s="20">
        <v>830061856</v>
      </c>
      <c r="AH59" s="20">
        <v>1</v>
      </c>
      <c r="AI59" s="18" t="s">
        <v>449</v>
      </c>
      <c r="AJ59" s="20">
        <v>2516284</v>
      </c>
      <c r="AK59" s="23" t="s">
        <v>450</v>
      </c>
      <c r="AL59" s="13" t="s">
        <v>84</v>
      </c>
      <c r="AM59" s="8"/>
    </row>
    <row r="60" spans="1:39" ht="51" x14ac:dyDescent="0.2">
      <c r="A60" s="8" t="s">
        <v>413</v>
      </c>
      <c r="B60" s="30"/>
      <c r="C60" s="30"/>
      <c r="D60" s="30"/>
      <c r="E60" s="30">
        <v>1</v>
      </c>
      <c r="F60" s="30"/>
      <c r="G60" s="30"/>
      <c r="H60" s="30"/>
      <c r="I60" s="9" t="s">
        <v>414</v>
      </c>
      <c r="J60" s="10" t="s">
        <v>415</v>
      </c>
      <c r="K60" s="11" t="s">
        <v>621</v>
      </c>
      <c r="L60" s="12" t="s">
        <v>622</v>
      </c>
      <c r="M60" s="13" t="s">
        <v>416</v>
      </c>
      <c r="N60" s="14" t="s">
        <v>417</v>
      </c>
      <c r="O60" s="15">
        <v>600000000</v>
      </c>
      <c r="P60" s="16"/>
      <c r="Q60" s="16"/>
      <c r="R60" s="16"/>
      <c r="S60" s="16"/>
      <c r="T60" s="16"/>
      <c r="U60" s="16"/>
      <c r="V60" s="16">
        <f t="shared" si="0"/>
        <v>600000000</v>
      </c>
      <c r="W60" s="17">
        <v>44651</v>
      </c>
      <c r="X60" s="17">
        <v>44658</v>
      </c>
      <c r="Y60" s="17">
        <v>44926</v>
      </c>
      <c r="Z60" s="19" t="s">
        <v>155</v>
      </c>
      <c r="AA60" s="20">
        <v>1</v>
      </c>
      <c r="AB60" s="20"/>
      <c r="AC60" s="30"/>
      <c r="AD60" s="20"/>
      <c r="AE60" s="20"/>
      <c r="AF60" s="18" t="s">
        <v>418</v>
      </c>
      <c r="AG60" s="20">
        <v>860039431</v>
      </c>
      <c r="AH60" s="20">
        <v>0</v>
      </c>
      <c r="AI60" s="18" t="s">
        <v>419</v>
      </c>
      <c r="AJ60" s="20">
        <v>2454710</v>
      </c>
      <c r="AK60" s="23" t="s">
        <v>420</v>
      </c>
      <c r="AL60" s="13" t="s">
        <v>84</v>
      </c>
      <c r="AM60" s="8"/>
    </row>
    <row r="61" spans="1:39" ht="51" x14ac:dyDescent="0.2">
      <c r="A61" s="8" t="s">
        <v>369</v>
      </c>
      <c r="B61" s="30"/>
      <c r="C61" s="30"/>
      <c r="D61" s="30"/>
      <c r="E61" s="30">
        <v>1</v>
      </c>
      <c r="F61" s="30"/>
      <c r="G61" s="30"/>
      <c r="H61" s="30"/>
      <c r="I61" s="9" t="s">
        <v>370</v>
      </c>
      <c r="J61" s="10" t="s">
        <v>78</v>
      </c>
      <c r="K61" s="11" t="s">
        <v>623</v>
      </c>
      <c r="L61" s="12" t="s">
        <v>624</v>
      </c>
      <c r="M61" s="13" t="s">
        <v>294</v>
      </c>
      <c r="N61" s="14" t="s">
        <v>371</v>
      </c>
      <c r="O61" s="15">
        <v>72780000</v>
      </c>
      <c r="P61" s="16"/>
      <c r="Q61" s="16"/>
      <c r="R61" s="16"/>
      <c r="S61" s="16"/>
      <c r="T61" s="16"/>
      <c r="U61" s="16"/>
      <c r="V61" s="16">
        <f t="shared" si="0"/>
        <v>72780000</v>
      </c>
      <c r="W61" s="17">
        <v>44652</v>
      </c>
      <c r="X61" s="17">
        <v>44658</v>
      </c>
      <c r="Y61" s="17">
        <v>44905</v>
      </c>
      <c r="Z61" s="19" t="s">
        <v>296</v>
      </c>
      <c r="AA61" s="20"/>
      <c r="AB61" s="20">
        <v>1</v>
      </c>
      <c r="AC61" s="30"/>
      <c r="AD61" s="20"/>
      <c r="AE61" s="20"/>
      <c r="AF61" s="18" t="s">
        <v>297</v>
      </c>
      <c r="AG61" s="20">
        <v>830134902</v>
      </c>
      <c r="AH61" s="20">
        <v>5</v>
      </c>
      <c r="AI61" s="18" t="s">
        <v>372</v>
      </c>
      <c r="AJ61" s="20">
        <v>2694909</v>
      </c>
      <c r="AK61" s="23" t="s">
        <v>299</v>
      </c>
      <c r="AL61" s="13" t="s">
        <v>84</v>
      </c>
      <c r="AM61" s="8"/>
    </row>
    <row r="62" spans="1:39" ht="76.5" x14ac:dyDescent="0.2">
      <c r="A62" s="31" t="s">
        <v>394</v>
      </c>
      <c r="B62" s="30"/>
      <c r="C62" s="30"/>
      <c r="D62" s="30"/>
      <c r="E62" s="30">
        <v>1</v>
      </c>
      <c r="F62" s="30"/>
      <c r="G62" s="30"/>
      <c r="H62" s="30"/>
      <c r="I62" s="9" t="s">
        <v>395</v>
      </c>
      <c r="J62" s="10" t="s">
        <v>35</v>
      </c>
      <c r="K62" s="11" t="s">
        <v>625</v>
      </c>
      <c r="L62" s="12" t="s">
        <v>626</v>
      </c>
      <c r="M62" s="13" t="s">
        <v>396</v>
      </c>
      <c r="N62" s="14" t="s">
        <v>397</v>
      </c>
      <c r="O62" s="15">
        <v>3630000000</v>
      </c>
      <c r="P62" s="16"/>
      <c r="Q62" s="16"/>
      <c r="R62" s="16"/>
      <c r="S62" s="16"/>
      <c r="T62" s="16"/>
      <c r="U62" s="16"/>
      <c r="V62" s="16">
        <f t="shared" si="0"/>
        <v>3630000000</v>
      </c>
      <c r="W62" s="17">
        <v>44651</v>
      </c>
      <c r="X62" s="17">
        <v>44659</v>
      </c>
      <c r="Y62" s="17">
        <v>44926</v>
      </c>
      <c r="Z62" s="19" t="s">
        <v>766</v>
      </c>
      <c r="AA62" s="20">
        <v>1</v>
      </c>
      <c r="AB62" s="20"/>
      <c r="AC62" s="30"/>
      <c r="AD62" s="20"/>
      <c r="AE62" s="20"/>
      <c r="AF62" s="18" t="s">
        <v>398</v>
      </c>
      <c r="AG62" s="20">
        <v>860007760</v>
      </c>
      <c r="AH62" s="20">
        <v>1</v>
      </c>
      <c r="AI62" s="18" t="s">
        <v>399</v>
      </c>
      <c r="AJ62" s="20">
        <v>5870366</v>
      </c>
      <c r="AK62" s="23" t="s">
        <v>400</v>
      </c>
      <c r="AL62" s="13" t="s">
        <v>84</v>
      </c>
      <c r="AM62" s="8"/>
    </row>
    <row r="63" spans="1:39" ht="51" x14ac:dyDescent="0.2">
      <c r="A63" s="31" t="s">
        <v>488</v>
      </c>
      <c r="B63" s="30"/>
      <c r="C63" s="30"/>
      <c r="D63" s="30">
        <v>1</v>
      </c>
      <c r="E63" s="30"/>
      <c r="F63" s="30"/>
      <c r="G63" s="30"/>
      <c r="H63" s="30"/>
      <c r="I63" s="9" t="s">
        <v>487</v>
      </c>
      <c r="J63" s="10" t="s">
        <v>78</v>
      </c>
      <c r="K63" s="11" t="s">
        <v>627</v>
      </c>
      <c r="L63" s="12" t="s">
        <v>628</v>
      </c>
      <c r="M63" s="13" t="s">
        <v>272</v>
      </c>
      <c r="N63" s="14" t="s">
        <v>489</v>
      </c>
      <c r="O63" s="15">
        <v>65000000</v>
      </c>
      <c r="P63" s="16"/>
      <c r="Q63" s="16"/>
      <c r="R63" s="16"/>
      <c r="S63" s="16"/>
      <c r="T63" s="16"/>
      <c r="U63" s="16"/>
      <c r="V63" s="16">
        <f t="shared" si="0"/>
        <v>65000000</v>
      </c>
      <c r="W63" s="17">
        <v>44657</v>
      </c>
      <c r="X63" s="17">
        <v>44662</v>
      </c>
      <c r="Y63" s="17">
        <v>44910</v>
      </c>
      <c r="Z63" s="19" t="s">
        <v>186</v>
      </c>
      <c r="AA63" s="20">
        <v>1</v>
      </c>
      <c r="AB63" s="20"/>
      <c r="AC63" s="30"/>
      <c r="AD63" s="20"/>
      <c r="AE63" s="20"/>
      <c r="AF63" s="18" t="s">
        <v>273</v>
      </c>
      <c r="AG63" s="20">
        <v>830039229</v>
      </c>
      <c r="AH63" s="20">
        <v>1</v>
      </c>
      <c r="AI63" s="18" t="s">
        <v>274</v>
      </c>
      <c r="AJ63" s="20">
        <v>6295045</v>
      </c>
      <c r="AK63" s="23" t="s">
        <v>275</v>
      </c>
      <c r="AL63" s="13" t="s">
        <v>84</v>
      </c>
      <c r="AM63" s="8"/>
    </row>
    <row r="64" spans="1:39" ht="63.75" x14ac:dyDescent="0.2">
      <c r="A64" s="31" t="s">
        <v>490</v>
      </c>
      <c r="B64" s="30"/>
      <c r="C64" s="30"/>
      <c r="D64" s="30"/>
      <c r="E64" s="30">
        <v>1</v>
      </c>
      <c r="F64" s="30"/>
      <c r="G64" s="30"/>
      <c r="H64" s="30"/>
      <c r="I64" s="9" t="s">
        <v>374</v>
      </c>
      <c r="J64" s="10" t="s">
        <v>88</v>
      </c>
      <c r="K64" s="11" t="s">
        <v>629</v>
      </c>
      <c r="L64" s="12" t="s">
        <v>630</v>
      </c>
      <c r="M64" s="13" t="s">
        <v>491</v>
      </c>
      <c r="N64" s="14" t="s">
        <v>492</v>
      </c>
      <c r="O64" s="15">
        <v>780000000</v>
      </c>
      <c r="P64" s="16"/>
      <c r="Q64" s="16"/>
      <c r="R64" s="16"/>
      <c r="S64" s="16"/>
      <c r="T64" s="16"/>
      <c r="U64" s="16"/>
      <c r="V64" s="16">
        <f t="shared" si="0"/>
        <v>780000000</v>
      </c>
      <c r="W64" s="17">
        <v>44652</v>
      </c>
      <c r="X64" s="17">
        <v>44663</v>
      </c>
      <c r="Y64" s="17">
        <v>44926</v>
      </c>
      <c r="Z64" s="19" t="s">
        <v>493</v>
      </c>
      <c r="AA64" s="20">
        <v>1</v>
      </c>
      <c r="AB64" s="20"/>
      <c r="AC64" s="30"/>
      <c r="AD64" s="20"/>
      <c r="AE64" s="20"/>
      <c r="AF64" s="18" t="s">
        <v>494</v>
      </c>
      <c r="AG64" s="20">
        <v>860035992</v>
      </c>
      <c r="AH64" s="20"/>
      <c r="AI64" s="18" t="s">
        <v>495</v>
      </c>
      <c r="AJ64" s="20">
        <v>6672727</v>
      </c>
      <c r="AK64" s="23" t="s">
        <v>496</v>
      </c>
      <c r="AL64" s="13" t="s">
        <v>84</v>
      </c>
      <c r="AM64" s="8"/>
    </row>
    <row r="65" spans="1:39" ht="63.75" x14ac:dyDescent="0.2">
      <c r="A65" s="31" t="s">
        <v>516</v>
      </c>
      <c r="B65" s="30"/>
      <c r="C65" s="30"/>
      <c r="D65" s="30">
        <v>1</v>
      </c>
      <c r="E65" s="30"/>
      <c r="F65" s="30"/>
      <c r="G65" s="30"/>
      <c r="H65" s="30"/>
      <c r="I65" s="9" t="s">
        <v>407</v>
      </c>
      <c r="J65" s="10" t="s">
        <v>78</v>
      </c>
      <c r="K65" s="11" t="s">
        <v>631</v>
      </c>
      <c r="L65" s="12" t="s">
        <v>632</v>
      </c>
      <c r="M65" s="13" t="s">
        <v>517</v>
      </c>
      <c r="N65" s="14" t="s">
        <v>518</v>
      </c>
      <c r="O65" s="15">
        <v>65000000</v>
      </c>
      <c r="P65" s="16"/>
      <c r="Q65" s="16"/>
      <c r="R65" s="16"/>
      <c r="S65" s="16"/>
      <c r="T65" s="16"/>
      <c r="U65" s="16"/>
      <c r="V65" s="16">
        <f t="shared" ref="V65:V87" si="2">O65+R65+S65+T65+U65+P65-Q65</f>
        <v>65000000</v>
      </c>
      <c r="W65" s="17">
        <v>44659</v>
      </c>
      <c r="X65" s="17">
        <v>44670</v>
      </c>
      <c r="Y65" s="17">
        <v>44910</v>
      </c>
      <c r="Z65" s="19" t="s">
        <v>186</v>
      </c>
      <c r="AA65" s="20">
        <v>1</v>
      </c>
      <c r="AB65" s="20"/>
      <c r="AC65" s="30"/>
      <c r="AD65" s="20"/>
      <c r="AE65" s="20"/>
      <c r="AF65" s="18" t="s">
        <v>519</v>
      </c>
      <c r="AG65" s="20">
        <v>811021765</v>
      </c>
      <c r="AH65" s="20">
        <v>8</v>
      </c>
      <c r="AI65" s="18" t="s">
        <v>520</v>
      </c>
      <c r="AJ65" s="20">
        <v>3204000</v>
      </c>
      <c r="AK65" s="23" t="s">
        <v>521</v>
      </c>
      <c r="AL65" s="13" t="s">
        <v>84</v>
      </c>
      <c r="AM65" s="8"/>
    </row>
    <row r="66" spans="1:39" ht="51" x14ac:dyDescent="0.2">
      <c r="A66" s="31" t="s">
        <v>666</v>
      </c>
      <c r="B66" s="30">
        <v>1</v>
      </c>
      <c r="C66" s="30"/>
      <c r="D66" s="30"/>
      <c r="E66" s="30"/>
      <c r="F66" s="30"/>
      <c r="G66" s="30"/>
      <c r="H66" s="30"/>
      <c r="I66" s="9" t="s">
        <v>667</v>
      </c>
      <c r="J66" s="10" t="s">
        <v>78</v>
      </c>
      <c r="K66" s="11" t="s">
        <v>746</v>
      </c>
      <c r="L66" s="12" t="s">
        <v>747</v>
      </c>
      <c r="M66" s="13" t="s">
        <v>668</v>
      </c>
      <c r="N66" s="14" t="s">
        <v>669</v>
      </c>
      <c r="O66" s="15">
        <v>1857682577</v>
      </c>
      <c r="P66" s="16"/>
      <c r="Q66" s="16"/>
      <c r="R66" s="16"/>
      <c r="S66" s="16"/>
      <c r="T66" s="16"/>
      <c r="U66" s="16"/>
      <c r="V66" s="16">
        <f t="shared" si="2"/>
        <v>1857682577</v>
      </c>
      <c r="W66" s="17">
        <v>44662</v>
      </c>
      <c r="X66" s="17">
        <v>44678</v>
      </c>
      <c r="Y66" s="17">
        <v>44910</v>
      </c>
      <c r="Z66" s="19" t="s">
        <v>296</v>
      </c>
      <c r="AA66" s="20"/>
      <c r="AB66" s="20">
        <v>1</v>
      </c>
      <c r="AC66" s="30"/>
      <c r="AD66" s="20"/>
      <c r="AE66" s="20"/>
      <c r="AF66" s="18" t="s">
        <v>670</v>
      </c>
      <c r="AG66" s="20">
        <v>900658497</v>
      </c>
      <c r="AH66" s="20">
        <v>6</v>
      </c>
      <c r="AI66" s="18" t="s">
        <v>671</v>
      </c>
      <c r="AJ66" s="20">
        <v>5961649</v>
      </c>
      <c r="AK66" s="23" t="s">
        <v>672</v>
      </c>
      <c r="AL66" s="13" t="s">
        <v>84</v>
      </c>
      <c r="AM66" s="8"/>
    </row>
    <row r="67" spans="1:39" ht="51" x14ac:dyDescent="0.2">
      <c r="A67" s="31" t="s">
        <v>466</v>
      </c>
      <c r="B67" s="30"/>
      <c r="C67" s="30"/>
      <c r="D67" s="30">
        <v>1</v>
      </c>
      <c r="E67" s="30"/>
      <c r="F67" s="30"/>
      <c r="G67" s="30"/>
      <c r="H67" s="30"/>
      <c r="I67" s="9" t="s">
        <v>467</v>
      </c>
      <c r="J67" s="10" t="s">
        <v>78</v>
      </c>
      <c r="K67" s="11" t="s">
        <v>633</v>
      </c>
      <c r="L67" s="12" t="s">
        <v>634</v>
      </c>
      <c r="M67" s="13" t="s">
        <v>469</v>
      </c>
      <c r="N67" s="14" t="s">
        <v>468</v>
      </c>
      <c r="O67" s="15">
        <v>65000000</v>
      </c>
      <c r="P67" s="16"/>
      <c r="Q67" s="16"/>
      <c r="R67" s="16"/>
      <c r="S67" s="16"/>
      <c r="T67" s="16"/>
      <c r="U67" s="16"/>
      <c r="V67" s="16">
        <f t="shared" si="2"/>
        <v>65000000</v>
      </c>
      <c r="W67" s="17">
        <v>44657</v>
      </c>
      <c r="X67" s="17">
        <v>44663</v>
      </c>
      <c r="Y67" s="17">
        <v>44910</v>
      </c>
      <c r="Z67" s="19" t="s">
        <v>473</v>
      </c>
      <c r="AA67" s="20">
        <v>1</v>
      </c>
      <c r="AB67" s="20"/>
      <c r="AC67" s="30"/>
      <c r="AD67" s="20"/>
      <c r="AE67" s="20"/>
      <c r="AF67" s="18" t="s">
        <v>470</v>
      </c>
      <c r="AG67" s="20">
        <v>800053550</v>
      </c>
      <c r="AH67" s="20">
        <v>9</v>
      </c>
      <c r="AI67" s="18" t="s">
        <v>471</v>
      </c>
      <c r="AJ67" s="20">
        <v>6583200</v>
      </c>
      <c r="AK67" s="23" t="s">
        <v>472</v>
      </c>
      <c r="AL67" s="13" t="s">
        <v>84</v>
      </c>
      <c r="AM67" s="8"/>
    </row>
    <row r="68" spans="1:39" ht="51" x14ac:dyDescent="0.2">
      <c r="A68" s="31" t="s">
        <v>497</v>
      </c>
      <c r="B68" s="30"/>
      <c r="C68" s="30"/>
      <c r="D68" s="30">
        <v>1</v>
      </c>
      <c r="E68" s="30"/>
      <c r="F68" s="30"/>
      <c r="G68" s="30"/>
      <c r="H68" s="30"/>
      <c r="I68" s="9" t="s">
        <v>498</v>
      </c>
      <c r="J68" s="10" t="s">
        <v>35</v>
      </c>
      <c r="K68" s="11" t="s">
        <v>635</v>
      </c>
      <c r="L68" s="12" t="s">
        <v>636</v>
      </c>
      <c r="M68" s="13" t="s">
        <v>499</v>
      </c>
      <c r="N68" s="14" t="s">
        <v>500</v>
      </c>
      <c r="O68" s="15">
        <v>65000000</v>
      </c>
      <c r="P68" s="16"/>
      <c r="Q68" s="16"/>
      <c r="R68" s="16"/>
      <c r="S68" s="16"/>
      <c r="T68" s="16"/>
      <c r="U68" s="16"/>
      <c r="V68" s="16">
        <f t="shared" si="2"/>
        <v>65000000</v>
      </c>
      <c r="W68" s="17">
        <v>44659</v>
      </c>
      <c r="X68" s="17">
        <v>44662</v>
      </c>
      <c r="Y68" s="17">
        <v>44773</v>
      </c>
      <c r="Z68" s="19" t="s">
        <v>118</v>
      </c>
      <c r="AA68" s="20"/>
      <c r="AB68" s="20">
        <v>1</v>
      </c>
      <c r="AC68" s="30"/>
      <c r="AD68" s="20"/>
      <c r="AE68" s="20"/>
      <c r="AF68" s="18" t="s">
        <v>501</v>
      </c>
      <c r="AG68" s="20">
        <v>800065396</v>
      </c>
      <c r="AH68" s="20">
        <v>2</v>
      </c>
      <c r="AI68" s="18" t="s">
        <v>502</v>
      </c>
      <c r="AJ68" s="20">
        <v>3438770</v>
      </c>
      <c r="AK68" s="23" t="s">
        <v>503</v>
      </c>
      <c r="AL68" s="13" t="s">
        <v>84</v>
      </c>
      <c r="AM68" s="8"/>
    </row>
    <row r="69" spans="1:39" ht="63.75" x14ac:dyDescent="0.2">
      <c r="A69" s="31" t="s">
        <v>522</v>
      </c>
      <c r="B69" s="30"/>
      <c r="C69" s="30"/>
      <c r="D69" s="30">
        <v>1</v>
      </c>
      <c r="E69" s="30"/>
      <c r="F69" s="30"/>
      <c r="G69" s="30"/>
      <c r="H69" s="30"/>
      <c r="I69" s="9" t="s">
        <v>509</v>
      </c>
      <c r="J69" s="10" t="s">
        <v>40</v>
      </c>
      <c r="K69" s="11" t="s">
        <v>637</v>
      </c>
      <c r="L69" s="12" t="s">
        <v>638</v>
      </c>
      <c r="M69" s="13" t="s">
        <v>510</v>
      </c>
      <c r="N69" s="14" t="s">
        <v>511</v>
      </c>
      <c r="O69" s="15">
        <v>3000000</v>
      </c>
      <c r="P69" s="16"/>
      <c r="Q69" s="16"/>
      <c r="R69" s="16"/>
      <c r="S69" s="16"/>
      <c r="T69" s="16"/>
      <c r="U69" s="16"/>
      <c r="V69" s="16">
        <f t="shared" si="2"/>
        <v>3000000</v>
      </c>
      <c r="W69" s="17">
        <v>44662</v>
      </c>
      <c r="X69" s="17">
        <v>44670</v>
      </c>
      <c r="Y69" s="17">
        <v>44865</v>
      </c>
      <c r="Z69" s="19" t="s">
        <v>512</v>
      </c>
      <c r="AA69" s="20"/>
      <c r="AB69" s="20"/>
      <c r="AC69" s="30">
        <v>1</v>
      </c>
      <c r="AD69" s="20"/>
      <c r="AE69" s="20"/>
      <c r="AF69" s="18" t="s">
        <v>513</v>
      </c>
      <c r="AG69" s="20">
        <v>830055758</v>
      </c>
      <c r="AH69" s="20">
        <v>1</v>
      </c>
      <c r="AI69" s="18" t="s">
        <v>514</v>
      </c>
      <c r="AJ69" s="20">
        <v>6114015</v>
      </c>
      <c r="AK69" s="23" t="s">
        <v>515</v>
      </c>
      <c r="AL69" s="13" t="s">
        <v>84</v>
      </c>
      <c r="AM69" s="8"/>
    </row>
    <row r="70" spans="1:39" ht="89.25" x14ac:dyDescent="0.2">
      <c r="A70" s="31" t="s">
        <v>584</v>
      </c>
      <c r="B70" s="30"/>
      <c r="C70" s="30"/>
      <c r="D70" s="30">
        <v>1</v>
      </c>
      <c r="E70" s="30"/>
      <c r="F70" s="30"/>
      <c r="G70" s="30"/>
      <c r="H70" s="30"/>
      <c r="I70" s="9" t="s">
        <v>585</v>
      </c>
      <c r="J70" s="10" t="s">
        <v>40</v>
      </c>
      <c r="K70" s="11" t="s">
        <v>640</v>
      </c>
      <c r="L70" s="12" t="s">
        <v>639</v>
      </c>
      <c r="M70" s="13" t="s">
        <v>586</v>
      </c>
      <c r="N70" s="14" t="s">
        <v>587</v>
      </c>
      <c r="O70" s="15">
        <v>15000000</v>
      </c>
      <c r="P70" s="16"/>
      <c r="Q70" s="16"/>
      <c r="R70" s="16"/>
      <c r="S70" s="16"/>
      <c r="T70" s="16"/>
      <c r="U70" s="16"/>
      <c r="V70" s="16">
        <f t="shared" si="2"/>
        <v>15000000</v>
      </c>
      <c r="W70" s="17">
        <v>44662</v>
      </c>
      <c r="X70" s="17">
        <v>44670</v>
      </c>
      <c r="Y70" s="17">
        <v>44865</v>
      </c>
      <c r="Z70" s="19" t="s">
        <v>244</v>
      </c>
      <c r="AA70" s="20"/>
      <c r="AB70" s="20"/>
      <c r="AC70" s="30">
        <v>1</v>
      </c>
      <c r="AD70" s="20"/>
      <c r="AE70" s="20"/>
      <c r="AF70" s="18" t="s">
        <v>588</v>
      </c>
      <c r="AG70" s="20">
        <v>830071701</v>
      </c>
      <c r="AH70" s="20">
        <v>1</v>
      </c>
      <c r="AI70" s="18" t="s">
        <v>589</v>
      </c>
      <c r="AJ70" s="20">
        <v>6002126</v>
      </c>
      <c r="AK70" s="23" t="s">
        <v>590</v>
      </c>
      <c r="AL70" s="13" t="s">
        <v>84</v>
      </c>
      <c r="AM70" s="8"/>
    </row>
    <row r="71" spans="1:39" ht="51" x14ac:dyDescent="0.2">
      <c r="A71" s="31" t="s">
        <v>552</v>
      </c>
      <c r="B71" s="30"/>
      <c r="C71" s="30"/>
      <c r="D71" s="30">
        <v>1</v>
      </c>
      <c r="E71" s="30"/>
      <c r="F71" s="30"/>
      <c r="G71" s="30"/>
      <c r="H71" s="30"/>
      <c r="I71" s="9" t="s">
        <v>553</v>
      </c>
      <c r="J71" s="10" t="s">
        <v>35</v>
      </c>
      <c r="K71" s="11" t="s">
        <v>641</v>
      </c>
      <c r="L71" s="12" t="s">
        <v>642</v>
      </c>
      <c r="M71" s="13" t="s">
        <v>555</v>
      </c>
      <c r="N71" s="14" t="s">
        <v>554</v>
      </c>
      <c r="O71" s="15">
        <v>14491812</v>
      </c>
      <c r="P71" s="16"/>
      <c r="Q71" s="16"/>
      <c r="R71" s="16"/>
      <c r="S71" s="16"/>
      <c r="T71" s="16"/>
      <c r="U71" s="16"/>
      <c r="V71" s="16">
        <f t="shared" si="2"/>
        <v>14491812</v>
      </c>
      <c r="W71" s="17">
        <v>44664</v>
      </c>
      <c r="X71" s="17">
        <v>44672</v>
      </c>
      <c r="Y71" s="17">
        <v>44910</v>
      </c>
      <c r="Z71" s="19" t="s">
        <v>556</v>
      </c>
      <c r="AA71" s="20"/>
      <c r="AB71" s="20"/>
      <c r="AC71" s="30">
        <v>1</v>
      </c>
      <c r="AD71" s="20"/>
      <c r="AE71" s="20"/>
      <c r="AF71" s="18" t="s">
        <v>557</v>
      </c>
      <c r="AG71" s="20">
        <v>900241832</v>
      </c>
      <c r="AH71" s="20">
        <v>1</v>
      </c>
      <c r="AI71" s="18" t="s">
        <v>558</v>
      </c>
      <c r="AJ71" s="20">
        <v>9097147</v>
      </c>
      <c r="AK71" s="23" t="s">
        <v>559</v>
      </c>
      <c r="AL71" s="13" t="s">
        <v>84</v>
      </c>
      <c r="AM71" s="8"/>
    </row>
    <row r="72" spans="1:39" ht="63.75" x14ac:dyDescent="0.2">
      <c r="A72" s="31" t="s">
        <v>714</v>
      </c>
      <c r="B72" s="30"/>
      <c r="C72" s="30"/>
      <c r="D72" s="30">
        <v>1</v>
      </c>
      <c r="E72" s="30"/>
      <c r="F72" s="30"/>
      <c r="G72" s="30"/>
      <c r="H72" s="30"/>
      <c r="I72" s="9" t="s">
        <v>715</v>
      </c>
      <c r="J72" s="10" t="s">
        <v>78</v>
      </c>
      <c r="K72" s="11" t="s">
        <v>748</v>
      </c>
      <c r="L72" s="12" t="s">
        <v>749</v>
      </c>
      <c r="M72" s="13" t="s">
        <v>716</v>
      </c>
      <c r="N72" s="14" t="s">
        <v>717</v>
      </c>
      <c r="O72" s="15">
        <v>25000000</v>
      </c>
      <c r="P72" s="16"/>
      <c r="Q72" s="16"/>
      <c r="R72" s="16"/>
      <c r="S72" s="16"/>
      <c r="T72" s="16"/>
      <c r="U72" s="16"/>
      <c r="V72" s="16">
        <f t="shared" ref="V72" si="3">O72+R72+S72+T72+U72+P72-Q72</f>
        <v>25000000</v>
      </c>
      <c r="W72" s="17">
        <v>44663</v>
      </c>
      <c r="X72" s="17">
        <v>44679</v>
      </c>
      <c r="Y72" s="17">
        <v>44910</v>
      </c>
      <c r="Z72" s="19" t="s">
        <v>186</v>
      </c>
      <c r="AA72" s="20">
        <v>1</v>
      </c>
      <c r="AB72" s="20"/>
      <c r="AC72" s="30"/>
      <c r="AD72" s="20"/>
      <c r="AE72" s="20"/>
      <c r="AF72" s="18" t="s">
        <v>718</v>
      </c>
      <c r="AG72" s="20">
        <v>900895205</v>
      </c>
      <c r="AH72" s="20">
        <v>8</v>
      </c>
      <c r="AI72" s="18" t="s">
        <v>720</v>
      </c>
      <c r="AJ72" s="20">
        <v>3689292</v>
      </c>
      <c r="AK72" s="23" t="s">
        <v>719</v>
      </c>
      <c r="AL72" s="13" t="s">
        <v>238</v>
      </c>
      <c r="AM72" s="8"/>
    </row>
    <row r="73" spans="1:39" ht="51" x14ac:dyDescent="0.2">
      <c r="A73" s="31" t="s">
        <v>523</v>
      </c>
      <c r="B73" s="30"/>
      <c r="C73" s="30"/>
      <c r="D73" s="30">
        <v>1</v>
      </c>
      <c r="E73" s="30"/>
      <c r="F73" s="30"/>
      <c r="G73" s="30"/>
      <c r="H73" s="30"/>
      <c r="I73" s="9" t="s">
        <v>524</v>
      </c>
      <c r="J73" s="10" t="s">
        <v>78</v>
      </c>
      <c r="K73" s="11" t="s">
        <v>645</v>
      </c>
      <c r="L73" s="12" t="s">
        <v>646</v>
      </c>
      <c r="M73" s="13" t="s">
        <v>526</v>
      </c>
      <c r="N73" s="14" t="s">
        <v>525</v>
      </c>
      <c r="O73" s="15">
        <v>51000000</v>
      </c>
      <c r="P73" s="16"/>
      <c r="Q73" s="16"/>
      <c r="R73" s="16"/>
      <c r="S73" s="16"/>
      <c r="T73" s="16"/>
      <c r="U73" s="16"/>
      <c r="V73" s="16">
        <f t="shared" si="2"/>
        <v>51000000</v>
      </c>
      <c r="W73" s="17">
        <v>44663</v>
      </c>
      <c r="X73" s="17">
        <v>44670</v>
      </c>
      <c r="Y73" s="17">
        <v>44910</v>
      </c>
      <c r="Z73" s="19" t="s">
        <v>186</v>
      </c>
      <c r="AA73" s="20">
        <v>1</v>
      </c>
      <c r="AB73" s="20"/>
      <c r="AC73" s="30"/>
      <c r="AD73" s="20"/>
      <c r="AE73" s="20"/>
      <c r="AF73" s="18" t="s">
        <v>527</v>
      </c>
      <c r="AG73" s="20">
        <v>830011469</v>
      </c>
      <c r="AH73" s="20">
        <v>9</v>
      </c>
      <c r="AI73" s="18" t="s">
        <v>529</v>
      </c>
      <c r="AJ73" s="20">
        <v>61062630</v>
      </c>
      <c r="AK73" s="23" t="s">
        <v>528</v>
      </c>
      <c r="AL73" s="13" t="s">
        <v>84</v>
      </c>
      <c r="AM73" s="8"/>
    </row>
    <row r="74" spans="1:39" ht="51" x14ac:dyDescent="0.2">
      <c r="A74" s="31" t="s">
        <v>566</v>
      </c>
      <c r="B74" s="30"/>
      <c r="C74" s="30"/>
      <c r="D74" s="30">
        <v>1</v>
      </c>
      <c r="E74" s="30"/>
      <c r="F74" s="30"/>
      <c r="G74" s="30"/>
      <c r="H74" s="30"/>
      <c r="I74" s="9" t="s">
        <v>567</v>
      </c>
      <c r="J74" s="10" t="s">
        <v>78</v>
      </c>
      <c r="K74" s="11" t="s">
        <v>643</v>
      </c>
      <c r="L74" s="12" t="s">
        <v>644</v>
      </c>
      <c r="M74" s="13" t="s">
        <v>185</v>
      </c>
      <c r="N74" s="14" t="s">
        <v>568</v>
      </c>
      <c r="O74" s="15">
        <v>51000000</v>
      </c>
      <c r="P74" s="16"/>
      <c r="Q74" s="16"/>
      <c r="R74" s="16"/>
      <c r="S74" s="16"/>
      <c r="T74" s="16"/>
      <c r="U74" s="16"/>
      <c r="V74" s="16">
        <f t="shared" si="2"/>
        <v>51000000</v>
      </c>
      <c r="W74" s="17">
        <v>44669</v>
      </c>
      <c r="X74" s="17">
        <v>44672</v>
      </c>
      <c r="Y74" s="17">
        <v>44910</v>
      </c>
      <c r="Z74" s="19" t="s">
        <v>186</v>
      </c>
      <c r="AA74" s="20">
        <v>1</v>
      </c>
      <c r="AB74" s="20"/>
      <c r="AC74" s="30"/>
      <c r="AD74" s="20"/>
      <c r="AE74" s="20"/>
      <c r="AF74" s="18" t="s">
        <v>187</v>
      </c>
      <c r="AG74" s="20">
        <v>860019041</v>
      </c>
      <c r="AH74" s="20"/>
      <c r="AI74" s="18" t="s">
        <v>189</v>
      </c>
      <c r="AJ74" s="20">
        <v>6544666</v>
      </c>
      <c r="AK74" s="23" t="s">
        <v>188</v>
      </c>
      <c r="AL74" s="13" t="s">
        <v>84</v>
      </c>
      <c r="AM74" s="8"/>
    </row>
    <row r="75" spans="1:39" ht="63.75" x14ac:dyDescent="0.2">
      <c r="A75" s="31" t="s">
        <v>678</v>
      </c>
      <c r="B75" s="30"/>
      <c r="C75" s="30"/>
      <c r="D75" s="30">
        <v>1</v>
      </c>
      <c r="E75" s="30"/>
      <c r="F75" s="30"/>
      <c r="G75" s="30"/>
      <c r="H75" s="30"/>
      <c r="I75" s="9" t="s">
        <v>538</v>
      </c>
      <c r="J75" s="10" t="s">
        <v>78</v>
      </c>
      <c r="K75" s="11" t="s">
        <v>651</v>
      </c>
      <c r="L75" s="12" t="s">
        <v>652</v>
      </c>
      <c r="M75" s="13" t="s">
        <v>673</v>
      </c>
      <c r="N75" s="14" t="s">
        <v>674</v>
      </c>
      <c r="O75" s="15">
        <v>10000000</v>
      </c>
      <c r="P75" s="16"/>
      <c r="Q75" s="16"/>
      <c r="R75" s="16"/>
      <c r="S75" s="16"/>
      <c r="T75" s="16"/>
      <c r="U75" s="16"/>
      <c r="V75" s="16">
        <f t="shared" si="2"/>
        <v>10000000</v>
      </c>
      <c r="W75" s="17">
        <v>44664</v>
      </c>
      <c r="X75" s="17">
        <v>44679</v>
      </c>
      <c r="Y75" s="17">
        <v>44910</v>
      </c>
      <c r="Z75" s="19" t="s">
        <v>186</v>
      </c>
      <c r="AA75" s="20">
        <v>1</v>
      </c>
      <c r="AB75" s="20"/>
      <c r="AC75" s="30"/>
      <c r="AD75" s="20"/>
      <c r="AE75" s="20"/>
      <c r="AF75" s="18" t="s">
        <v>675</v>
      </c>
      <c r="AG75" s="20">
        <v>800108708</v>
      </c>
      <c r="AH75" s="20">
        <v>3</v>
      </c>
      <c r="AI75" s="18" t="s">
        <v>676</v>
      </c>
      <c r="AJ75" s="20">
        <v>5240015</v>
      </c>
      <c r="AK75" s="23" t="s">
        <v>677</v>
      </c>
      <c r="AL75" s="13" t="s">
        <v>83</v>
      </c>
      <c r="AM75" s="8"/>
    </row>
    <row r="76" spans="1:39" s="50" customFormat="1" ht="63.75" x14ac:dyDescent="0.2">
      <c r="A76" s="35" t="s">
        <v>842</v>
      </c>
      <c r="B76" s="36"/>
      <c r="C76" s="36"/>
      <c r="D76" s="36">
        <v>1</v>
      </c>
      <c r="E76" s="36"/>
      <c r="F76" s="36"/>
      <c r="G76" s="36"/>
      <c r="H76" s="36"/>
      <c r="I76" s="37" t="s">
        <v>538</v>
      </c>
      <c r="J76" s="38" t="s">
        <v>78</v>
      </c>
      <c r="K76" s="39" t="s">
        <v>651</v>
      </c>
      <c r="L76" s="40" t="s">
        <v>652</v>
      </c>
      <c r="M76" s="37" t="s">
        <v>843</v>
      </c>
      <c r="N76" s="41" t="s">
        <v>844</v>
      </c>
      <c r="O76" s="42">
        <v>9000000</v>
      </c>
      <c r="P76" s="43"/>
      <c r="Q76" s="43"/>
      <c r="R76" s="43"/>
      <c r="S76" s="43"/>
      <c r="T76" s="43"/>
      <c r="U76" s="43"/>
      <c r="V76" s="43">
        <f t="shared" si="2"/>
        <v>9000000</v>
      </c>
      <c r="W76" s="17">
        <v>44662</v>
      </c>
      <c r="X76" s="17">
        <v>44679</v>
      </c>
      <c r="Y76" s="17">
        <v>44910</v>
      </c>
      <c r="Z76" s="48" t="s">
        <v>186</v>
      </c>
      <c r="AA76" s="45">
        <v>1</v>
      </c>
      <c r="AB76" s="45"/>
      <c r="AC76" s="36"/>
      <c r="AD76" s="45"/>
      <c r="AE76" s="45"/>
      <c r="AF76" s="46" t="s">
        <v>845</v>
      </c>
      <c r="AG76" s="45">
        <v>860020309</v>
      </c>
      <c r="AH76" s="45"/>
      <c r="AI76" s="46" t="s">
        <v>846</v>
      </c>
      <c r="AJ76" s="45">
        <v>7566060</v>
      </c>
      <c r="AK76" s="23" t="s">
        <v>847</v>
      </c>
      <c r="AL76" s="37" t="s">
        <v>848</v>
      </c>
      <c r="AM76" s="47"/>
    </row>
    <row r="77" spans="1:39" s="50" customFormat="1" ht="63.75" x14ac:dyDescent="0.2">
      <c r="A77" s="35" t="s">
        <v>805</v>
      </c>
      <c r="B77" s="36"/>
      <c r="C77" s="36"/>
      <c r="D77" s="36">
        <v>1</v>
      </c>
      <c r="E77" s="36"/>
      <c r="F77" s="36"/>
      <c r="G77" s="36"/>
      <c r="H77" s="36"/>
      <c r="I77" s="37" t="s">
        <v>538</v>
      </c>
      <c r="J77" s="38" t="s">
        <v>78</v>
      </c>
      <c r="K77" s="39" t="s">
        <v>651</v>
      </c>
      <c r="L77" s="40" t="s">
        <v>652</v>
      </c>
      <c r="M77" s="37" t="s">
        <v>806</v>
      </c>
      <c r="N77" s="41" t="s">
        <v>807</v>
      </c>
      <c r="O77" s="42">
        <v>8000000</v>
      </c>
      <c r="P77" s="43"/>
      <c r="Q77" s="43"/>
      <c r="R77" s="43"/>
      <c r="S77" s="43"/>
      <c r="T77" s="43"/>
      <c r="U77" s="43"/>
      <c r="V77" s="43">
        <f t="shared" ref="V77" si="4">O77+R77+S77+T77+U77+P77-Q77</f>
        <v>8000000</v>
      </c>
      <c r="W77" s="17">
        <v>44662</v>
      </c>
      <c r="X77" s="17">
        <v>44685</v>
      </c>
      <c r="Y77" s="17">
        <v>44910</v>
      </c>
      <c r="Z77" s="48" t="s">
        <v>186</v>
      </c>
      <c r="AA77" s="45">
        <v>1</v>
      </c>
      <c r="AB77" s="45"/>
      <c r="AC77" s="36"/>
      <c r="AD77" s="45"/>
      <c r="AE77" s="45"/>
      <c r="AF77" s="46" t="s">
        <v>435</v>
      </c>
      <c r="AG77" s="45">
        <v>811019499</v>
      </c>
      <c r="AH77" s="45">
        <v>7</v>
      </c>
      <c r="AI77" s="46" t="s">
        <v>436</v>
      </c>
      <c r="AJ77" s="45">
        <v>2684904</v>
      </c>
      <c r="AK77" s="49" t="s">
        <v>437</v>
      </c>
      <c r="AL77" s="37" t="s">
        <v>95</v>
      </c>
      <c r="AM77" s="47"/>
    </row>
    <row r="78" spans="1:39" ht="63.75" x14ac:dyDescent="0.2">
      <c r="A78" s="31" t="s">
        <v>537</v>
      </c>
      <c r="B78" s="30"/>
      <c r="C78" s="30"/>
      <c r="D78" s="30">
        <v>1</v>
      </c>
      <c r="E78" s="30"/>
      <c r="F78" s="30"/>
      <c r="G78" s="30"/>
      <c r="H78" s="30"/>
      <c r="I78" s="9" t="s">
        <v>538</v>
      </c>
      <c r="J78" s="10" t="s">
        <v>78</v>
      </c>
      <c r="K78" s="11" t="s">
        <v>651</v>
      </c>
      <c r="L78" s="12" t="s">
        <v>652</v>
      </c>
      <c r="M78" s="13" t="s">
        <v>539</v>
      </c>
      <c r="N78" s="14" t="s">
        <v>540</v>
      </c>
      <c r="O78" s="15">
        <v>6000000</v>
      </c>
      <c r="P78" s="16"/>
      <c r="Q78" s="16"/>
      <c r="R78" s="16"/>
      <c r="S78" s="16"/>
      <c r="T78" s="16"/>
      <c r="U78" s="16"/>
      <c r="V78" s="16">
        <f t="shared" si="2"/>
        <v>6000000</v>
      </c>
      <c r="W78" s="17">
        <v>44664</v>
      </c>
      <c r="X78" s="17">
        <v>44670</v>
      </c>
      <c r="Y78" s="17">
        <v>44910</v>
      </c>
      <c r="Z78" s="19" t="s">
        <v>186</v>
      </c>
      <c r="AA78" s="20">
        <v>1</v>
      </c>
      <c r="AB78" s="20"/>
      <c r="AC78" s="30"/>
      <c r="AD78" s="20"/>
      <c r="AE78" s="20"/>
      <c r="AF78" s="18" t="s">
        <v>541</v>
      </c>
      <c r="AG78" s="20">
        <v>811030191</v>
      </c>
      <c r="AH78" s="20">
        <v>9</v>
      </c>
      <c r="AI78" s="18" t="s">
        <v>542</v>
      </c>
      <c r="AJ78" s="20">
        <v>4441177</v>
      </c>
      <c r="AK78" s="23" t="s">
        <v>543</v>
      </c>
      <c r="AL78" s="13" t="s">
        <v>84</v>
      </c>
      <c r="AM78" s="8"/>
    </row>
    <row r="79" spans="1:39" ht="51" x14ac:dyDescent="0.2">
      <c r="A79" s="31" t="s">
        <v>655</v>
      </c>
      <c r="B79" s="30"/>
      <c r="C79" s="30"/>
      <c r="D79" s="30"/>
      <c r="E79" s="30">
        <v>1</v>
      </c>
      <c r="F79" s="30"/>
      <c r="G79" s="30"/>
      <c r="H79" s="30"/>
      <c r="I79" s="9" t="s">
        <v>656</v>
      </c>
      <c r="J79" s="10" t="s">
        <v>415</v>
      </c>
      <c r="K79" s="11" t="s">
        <v>750</v>
      </c>
      <c r="L79" s="12" t="s">
        <v>751</v>
      </c>
      <c r="M79" s="13" t="s">
        <v>491</v>
      </c>
      <c r="N79" s="14" t="s">
        <v>657</v>
      </c>
      <c r="O79" s="15">
        <v>1000000000</v>
      </c>
      <c r="P79" s="16"/>
      <c r="Q79" s="16"/>
      <c r="R79" s="16"/>
      <c r="S79" s="16"/>
      <c r="T79" s="16"/>
      <c r="U79" s="16"/>
      <c r="V79" s="16">
        <f t="shared" ref="V79" si="5">O79+R79+S79+T79+U79+P79-Q79</f>
        <v>1000000000</v>
      </c>
      <c r="W79" s="17">
        <v>44671</v>
      </c>
      <c r="X79" s="17">
        <v>44678</v>
      </c>
      <c r="Y79" s="17">
        <v>44895</v>
      </c>
      <c r="Z79" s="19" t="s">
        <v>658</v>
      </c>
      <c r="AA79" s="20">
        <v>1</v>
      </c>
      <c r="AB79" s="20"/>
      <c r="AC79" s="30"/>
      <c r="AD79" s="20"/>
      <c r="AE79" s="20"/>
      <c r="AF79" s="18" t="s">
        <v>494</v>
      </c>
      <c r="AG79" s="20">
        <v>860035992</v>
      </c>
      <c r="AH79" s="20"/>
      <c r="AI79" s="18" t="s">
        <v>495</v>
      </c>
      <c r="AJ79" s="20">
        <v>6672727</v>
      </c>
      <c r="AK79" s="23" t="s">
        <v>659</v>
      </c>
      <c r="AL79" s="13" t="s">
        <v>84</v>
      </c>
      <c r="AM79" s="8"/>
    </row>
    <row r="80" spans="1:39" ht="51" x14ac:dyDescent="0.2">
      <c r="A80" s="31" t="s">
        <v>544</v>
      </c>
      <c r="B80" s="30"/>
      <c r="C80" s="30"/>
      <c r="D80" s="30">
        <v>1</v>
      </c>
      <c r="E80" s="30"/>
      <c r="F80" s="30"/>
      <c r="G80" s="30"/>
      <c r="H80" s="30"/>
      <c r="I80" s="9" t="s">
        <v>545</v>
      </c>
      <c r="J80" s="10" t="s">
        <v>452</v>
      </c>
      <c r="K80" s="11" t="s">
        <v>649</v>
      </c>
      <c r="L80" s="12" t="s">
        <v>650</v>
      </c>
      <c r="M80" s="13" t="s">
        <v>547</v>
      </c>
      <c r="N80" s="14" t="s">
        <v>546</v>
      </c>
      <c r="O80" s="15">
        <v>16838500</v>
      </c>
      <c r="P80" s="16"/>
      <c r="Q80" s="16"/>
      <c r="R80" s="16"/>
      <c r="S80" s="16"/>
      <c r="T80" s="16"/>
      <c r="U80" s="16"/>
      <c r="V80" s="16">
        <f t="shared" si="2"/>
        <v>16838500</v>
      </c>
      <c r="W80" s="17">
        <v>44667</v>
      </c>
      <c r="X80" s="17">
        <v>44672</v>
      </c>
      <c r="Y80" s="17">
        <v>44742</v>
      </c>
      <c r="Z80" s="19" t="s">
        <v>548</v>
      </c>
      <c r="AA80" s="20"/>
      <c r="AB80" s="20"/>
      <c r="AC80" s="30">
        <v>1</v>
      </c>
      <c r="AD80" s="20"/>
      <c r="AE80" s="20"/>
      <c r="AF80" s="18" t="s">
        <v>549</v>
      </c>
      <c r="AG80" s="20">
        <v>900075980</v>
      </c>
      <c r="AH80" s="20">
        <v>1</v>
      </c>
      <c r="AI80" s="18" t="s">
        <v>550</v>
      </c>
      <c r="AJ80" s="20">
        <v>5335184</v>
      </c>
      <c r="AK80" s="23" t="s">
        <v>551</v>
      </c>
      <c r="AL80" s="13" t="s">
        <v>84</v>
      </c>
      <c r="AM80" s="8"/>
    </row>
    <row r="81" spans="1:39" ht="51" x14ac:dyDescent="0.2">
      <c r="A81" s="31" t="s">
        <v>660</v>
      </c>
      <c r="B81" s="30"/>
      <c r="C81" s="30"/>
      <c r="D81" s="30">
        <v>1</v>
      </c>
      <c r="E81" s="30"/>
      <c r="F81" s="30"/>
      <c r="G81" s="30"/>
      <c r="H81" s="30"/>
      <c r="I81" s="9" t="s">
        <v>661</v>
      </c>
      <c r="J81" s="10" t="s">
        <v>88</v>
      </c>
      <c r="K81" s="11" t="s">
        <v>752</v>
      </c>
      <c r="L81" s="12" t="s">
        <v>753</v>
      </c>
      <c r="M81" s="13" t="s">
        <v>663</v>
      </c>
      <c r="N81" s="14" t="s">
        <v>662</v>
      </c>
      <c r="O81" s="15">
        <v>19768000</v>
      </c>
      <c r="P81" s="16"/>
      <c r="Q81" s="16"/>
      <c r="R81" s="16"/>
      <c r="S81" s="16"/>
      <c r="T81" s="16"/>
      <c r="U81" s="16"/>
      <c r="V81" s="16">
        <f t="shared" si="2"/>
        <v>19768000</v>
      </c>
      <c r="W81" s="17">
        <v>44664</v>
      </c>
      <c r="X81" s="17">
        <v>44678</v>
      </c>
      <c r="Y81" s="17">
        <v>44864</v>
      </c>
      <c r="Z81" s="19" t="s">
        <v>556</v>
      </c>
      <c r="AA81" s="20"/>
      <c r="AB81" s="20"/>
      <c r="AC81" s="30">
        <v>1</v>
      </c>
      <c r="AD81" s="20"/>
      <c r="AE81" s="20"/>
      <c r="AF81" s="18" t="s">
        <v>663</v>
      </c>
      <c r="AG81" s="20">
        <v>17627407</v>
      </c>
      <c r="AH81" s="20"/>
      <c r="AI81" s="18" t="s">
        <v>664</v>
      </c>
      <c r="AJ81" s="20">
        <v>4702380</v>
      </c>
      <c r="AK81" s="23" t="s">
        <v>665</v>
      </c>
      <c r="AL81" s="13" t="s">
        <v>84</v>
      </c>
      <c r="AM81" s="8"/>
    </row>
    <row r="82" spans="1:39" ht="51" x14ac:dyDescent="0.2">
      <c r="A82" s="31" t="s">
        <v>687</v>
      </c>
      <c r="B82" s="30"/>
      <c r="C82" s="30"/>
      <c r="D82" s="30"/>
      <c r="E82" s="30">
        <v>1</v>
      </c>
      <c r="F82" s="30"/>
      <c r="G82" s="30"/>
      <c r="H82" s="30"/>
      <c r="I82" s="9" t="s">
        <v>422</v>
      </c>
      <c r="J82" s="10" t="s">
        <v>452</v>
      </c>
      <c r="K82" s="11" t="s">
        <v>754</v>
      </c>
      <c r="L82" s="12" t="s">
        <v>755</v>
      </c>
      <c r="M82" s="13" t="s">
        <v>688</v>
      </c>
      <c r="N82" s="14" t="s">
        <v>689</v>
      </c>
      <c r="O82" s="15">
        <v>349895000</v>
      </c>
      <c r="P82" s="16"/>
      <c r="Q82" s="16"/>
      <c r="R82" s="16"/>
      <c r="S82" s="16"/>
      <c r="T82" s="16"/>
      <c r="U82" s="16"/>
      <c r="V82" s="16">
        <f t="shared" ref="V82" si="6">O82+R82+S82+T82+U82+P82-Q82</f>
        <v>349895000</v>
      </c>
      <c r="W82" s="17">
        <v>44669</v>
      </c>
      <c r="X82" s="17">
        <v>44679</v>
      </c>
      <c r="Y82" s="17">
        <v>44773</v>
      </c>
      <c r="Z82" s="19" t="s">
        <v>50</v>
      </c>
      <c r="AA82" s="20">
        <v>1</v>
      </c>
      <c r="AB82" s="20"/>
      <c r="AC82" s="30"/>
      <c r="AD82" s="20"/>
      <c r="AE82" s="20"/>
      <c r="AF82" s="18" t="s">
        <v>690</v>
      </c>
      <c r="AG82" s="20">
        <v>860024862</v>
      </c>
      <c r="AH82" s="20">
        <v>6</v>
      </c>
      <c r="AI82" s="18" t="s">
        <v>691</v>
      </c>
      <c r="AJ82" s="20">
        <v>7441740</v>
      </c>
      <c r="AK82" s="23" t="s">
        <v>692</v>
      </c>
      <c r="AL82" s="13" t="s">
        <v>84</v>
      </c>
      <c r="AM82" s="8"/>
    </row>
    <row r="83" spans="1:39" ht="51" x14ac:dyDescent="0.2">
      <c r="A83" s="31" t="s">
        <v>576</v>
      </c>
      <c r="B83" s="30"/>
      <c r="C83" s="30"/>
      <c r="D83" s="30">
        <v>1</v>
      </c>
      <c r="E83" s="30"/>
      <c r="F83" s="30"/>
      <c r="G83" s="30"/>
      <c r="H83" s="30"/>
      <c r="I83" s="9" t="s">
        <v>577</v>
      </c>
      <c r="J83" s="10" t="s">
        <v>78</v>
      </c>
      <c r="K83" s="11" t="s">
        <v>647</v>
      </c>
      <c r="L83" s="12" t="s">
        <v>648</v>
      </c>
      <c r="M83" s="13" t="s">
        <v>555</v>
      </c>
      <c r="N83" s="14" t="s">
        <v>579</v>
      </c>
      <c r="O83" s="15">
        <v>65000000</v>
      </c>
      <c r="P83" s="16"/>
      <c r="Q83" s="16"/>
      <c r="R83" s="16"/>
      <c r="S83" s="16"/>
      <c r="T83" s="16"/>
      <c r="U83" s="16"/>
      <c r="V83" s="16">
        <f t="shared" si="2"/>
        <v>65000000</v>
      </c>
      <c r="W83" s="17">
        <v>44670</v>
      </c>
      <c r="X83" s="17">
        <v>44673</v>
      </c>
      <c r="Y83" s="17">
        <v>44905</v>
      </c>
      <c r="Z83" s="19" t="s">
        <v>580</v>
      </c>
      <c r="AA83" s="20"/>
      <c r="AB83" s="20"/>
      <c r="AC83" s="30">
        <v>1</v>
      </c>
      <c r="AD83" s="20"/>
      <c r="AE83" s="20"/>
      <c r="AF83" s="18" t="s">
        <v>581</v>
      </c>
      <c r="AG83" s="20">
        <v>830065332</v>
      </c>
      <c r="AH83" s="20">
        <v>0</v>
      </c>
      <c r="AI83" s="18" t="s">
        <v>582</v>
      </c>
      <c r="AJ83" s="20">
        <v>7433292</v>
      </c>
      <c r="AK83" s="23" t="s">
        <v>583</v>
      </c>
      <c r="AL83" s="13" t="s">
        <v>84</v>
      </c>
      <c r="AM83" s="8"/>
    </row>
    <row r="84" spans="1:39" ht="51" x14ac:dyDescent="0.2">
      <c r="A84" s="31" t="s">
        <v>679</v>
      </c>
      <c r="B84" s="30"/>
      <c r="C84" s="30"/>
      <c r="D84" s="30">
        <v>1</v>
      </c>
      <c r="E84" s="30"/>
      <c r="F84" s="30"/>
      <c r="G84" s="30"/>
      <c r="H84" s="30"/>
      <c r="I84" s="9" t="s">
        <v>680</v>
      </c>
      <c r="J84" s="10" t="s">
        <v>78</v>
      </c>
      <c r="K84" s="11" t="s">
        <v>756</v>
      </c>
      <c r="L84" s="12" t="s">
        <v>757</v>
      </c>
      <c r="M84" s="13" t="s">
        <v>681</v>
      </c>
      <c r="N84" s="14" t="s">
        <v>682</v>
      </c>
      <c r="O84" s="15">
        <v>12000000</v>
      </c>
      <c r="P84" s="16"/>
      <c r="Q84" s="16"/>
      <c r="R84" s="16"/>
      <c r="S84" s="16"/>
      <c r="T84" s="16"/>
      <c r="U84" s="16"/>
      <c r="V84" s="16">
        <f t="shared" ref="V84" si="7">O84+R84+S84+T84+U84+P84-Q84</f>
        <v>12000000</v>
      </c>
      <c r="W84" s="17">
        <v>44671</v>
      </c>
      <c r="X84" s="17">
        <v>44679</v>
      </c>
      <c r="Y84" s="17">
        <v>44910</v>
      </c>
      <c r="Z84" s="19" t="s">
        <v>683</v>
      </c>
      <c r="AA84" s="20"/>
      <c r="AB84" s="20"/>
      <c r="AC84" s="30">
        <v>1</v>
      </c>
      <c r="AD84" s="20"/>
      <c r="AE84" s="20"/>
      <c r="AF84" s="18" t="s">
        <v>684</v>
      </c>
      <c r="AG84" s="20">
        <v>830021842</v>
      </c>
      <c r="AH84" s="20">
        <v>6</v>
      </c>
      <c r="AI84" s="18" t="s">
        <v>685</v>
      </c>
      <c r="AJ84" s="20">
        <v>6225552</v>
      </c>
      <c r="AK84" s="23" t="s">
        <v>686</v>
      </c>
      <c r="AL84" s="13" t="s">
        <v>84</v>
      </c>
      <c r="AM84" s="8"/>
    </row>
    <row r="85" spans="1:39" ht="63.75" x14ac:dyDescent="0.2">
      <c r="A85" s="31" t="s">
        <v>706</v>
      </c>
      <c r="B85" s="30"/>
      <c r="C85" s="30"/>
      <c r="D85" s="30">
        <v>1</v>
      </c>
      <c r="E85" s="30"/>
      <c r="F85" s="30"/>
      <c r="G85" s="30"/>
      <c r="H85" s="30"/>
      <c r="I85" s="9" t="s">
        <v>707</v>
      </c>
      <c r="J85" s="10" t="s">
        <v>40</v>
      </c>
      <c r="K85" s="11" t="s">
        <v>758</v>
      </c>
      <c r="L85" s="12" t="s">
        <v>759</v>
      </c>
      <c r="M85" s="13" t="s">
        <v>708</v>
      </c>
      <c r="N85" s="14" t="s">
        <v>709</v>
      </c>
      <c r="O85" s="15">
        <v>1000000</v>
      </c>
      <c r="P85" s="16"/>
      <c r="Q85" s="16"/>
      <c r="R85" s="16"/>
      <c r="S85" s="16"/>
      <c r="T85" s="16"/>
      <c r="U85" s="16"/>
      <c r="V85" s="16">
        <f t="shared" ref="V85" si="8">O85+R85+S85+T85+U85+P85-Q85</f>
        <v>1000000</v>
      </c>
      <c r="W85" s="17">
        <v>44671</v>
      </c>
      <c r="X85" s="17">
        <v>44679</v>
      </c>
      <c r="Y85" s="17">
        <v>44865</v>
      </c>
      <c r="Z85" s="19" t="s">
        <v>244</v>
      </c>
      <c r="AA85" s="20"/>
      <c r="AB85" s="20"/>
      <c r="AC85" s="30">
        <v>1</v>
      </c>
      <c r="AD85" s="20"/>
      <c r="AE85" s="20"/>
      <c r="AF85" s="18" t="s">
        <v>710</v>
      </c>
      <c r="AG85" s="20">
        <v>901253170</v>
      </c>
      <c r="AH85" s="20">
        <v>8</v>
      </c>
      <c r="AI85" s="18" t="s">
        <v>711</v>
      </c>
      <c r="AJ85" s="20">
        <v>7025433</v>
      </c>
      <c r="AK85" s="23" t="s">
        <v>712</v>
      </c>
      <c r="AL85" s="13" t="s">
        <v>84</v>
      </c>
      <c r="AM85" s="8"/>
    </row>
    <row r="86" spans="1:39" ht="51" x14ac:dyDescent="0.2">
      <c r="A86" s="31" t="s">
        <v>569</v>
      </c>
      <c r="B86" s="30"/>
      <c r="C86" s="30"/>
      <c r="D86" s="30">
        <v>1</v>
      </c>
      <c r="E86" s="30"/>
      <c r="F86" s="30"/>
      <c r="G86" s="30"/>
      <c r="H86" s="30"/>
      <c r="I86" s="9" t="s">
        <v>570</v>
      </c>
      <c r="J86" s="10" t="s">
        <v>78</v>
      </c>
      <c r="K86" s="11" t="s">
        <v>653</v>
      </c>
      <c r="L86" s="12" t="s">
        <v>654</v>
      </c>
      <c r="M86" s="13" t="s">
        <v>572</v>
      </c>
      <c r="N86" s="14" t="s">
        <v>571</v>
      </c>
      <c r="O86" s="15">
        <v>22000000</v>
      </c>
      <c r="P86" s="16"/>
      <c r="Q86" s="16"/>
      <c r="R86" s="16"/>
      <c r="S86" s="16"/>
      <c r="T86" s="16"/>
      <c r="U86" s="16"/>
      <c r="V86" s="16">
        <f t="shared" si="2"/>
        <v>22000000</v>
      </c>
      <c r="W86" s="17">
        <v>44671</v>
      </c>
      <c r="X86" s="17">
        <v>44672</v>
      </c>
      <c r="Y86" s="17">
        <v>44926</v>
      </c>
      <c r="Z86" s="19" t="s">
        <v>578</v>
      </c>
      <c r="AA86" s="20"/>
      <c r="AB86" s="20"/>
      <c r="AC86" s="30">
        <v>1</v>
      </c>
      <c r="AD86" s="20"/>
      <c r="AE86" s="20"/>
      <c r="AF86" s="18" t="s">
        <v>573</v>
      </c>
      <c r="AG86" s="20">
        <v>800075003</v>
      </c>
      <c r="AH86" s="20">
        <v>6</v>
      </c>
      <c r="AI86" s="18" t="s">
        <v>575</v>
      </c>
      <c r="AJ86" s="20">
        <v>6803999</v>
      </c>
      <c r="AK86" s="23" t="s">
        <v>574</v>
      </c>
      <c r="AL86" s="13" t="s">
        <v>84</v>
      </c>
      <c r="AM86" s="8"/>
    </row>
    <row r="87" spans="1:39" ht="51" x14ac:dyDescent="0.2">
      <c r="A87" s="31" t="s">
        <v>693</v>
      </c>
      <c r="B87" s="30"/>
      <c r="C87" s="30"/>
      <c r="D87" s="30"/>
      <c r="E87" s="30">
        <v>1</v>
      </c>
      <c r="F87" s="30"/>
      <c r="G87" s="30"/>
      <c r="H87" s="30"/>
      <c r="I87" s="9" t="s">
        <v>277</v>
      </c>
      <c r="J87" s="10" t="s">
        <v>694</v>
      </c>
      <c r="K87" s="11" t="s">
        <v>760</v>
      </c>
      <c r="L87" s="12" t="s">
        <v>761</v>
      </c>
      <c r="M87" s="13" t="s">
        <v>696</v>
      </c>
      <c r="N87" s="14" t="s">
        <v>695</v>
      </c>
      <c r="O87" s="15">
        <v>320000000</v>
      </c>
      <c r="P87" s="16"/>
      <c r="Q87" s="16"/>
      <c r="R87" s="16"/>
      <c r="S87" s="16"/>
      <c r="T87" s="16"/>
      <c r="U87" s="16"/>
      <c r="V87" s="16">
        <f t="shared" si="2"/>
        <v>320000000</v>
      </c>
      <c r="W87" s="17">
        <v>44671</v>
      </c>
      <c r="X87" s="17">
        <v>44673</v>
      </c>
      <c r="Y87" s="17">
        <v>44926</v>
      </c>
      <c r="Z87" s="19" t="s">
        <v>580</v>
      </c>
      <c r="AA87" s="20"/>
      <c r="AB87" s="20">
        <v>1</v>
      </c>
      <c r="AC87" s="30"/>
      <c r="AD87" s="20"/>
      <c r="AE87" s="20"/>
      <c r="AF87" s="18" t="s">
        <v>697</v>
      </c>
      <c r="AG87" s="20">
        <v>900812131</v>
      </c>
      <c r="AH87" s="20">
        <v>6</v>
      </c>
      <c r="AI87" s="18" t="s">
        <v>699</v>
      </c>
      <c r="AJ87" s="20">
        <v>3507679671</v>
      </c>
      <c r="AK87" s="23" t="s">
        <v>698</v>
      </c>
      <c r="AL87" s="13" t="s">
        <v>84</v>
      </c>
      <c r="AM87" s="8"/>
    </row>
    <row r="88" spans="1:39" s="50" customFormat="1" ht="102" x14ac:dyDescent="0.2">
      <c r="A88" s="35" t="s">
        <v>801</v>
      </c>
      <c r="B88" s="36"/>
      <c r="C88" s="36"/>
      <c r="D88" s="36"/>
      <c r="E88" s="36">
        <v>1</v>
      </c>
      <c r="F88" s="36"/>
      <c r="G88" s="36"/>
      <c r="H88" s="36"/>
      <c r="I88" s="37" t="s">
        <v>276</v>
      </c>
      <c r="J88" s="38" t="s">
        <v>78</v>
      </c>
      <c r="K88" s="39" t="s">
        <v>802</v>
      </c>
      <c r="L88" s="51" t="s">
        <v>820</v>
      </c>
      <c r="M88" s="37" t="s">
        <v>803</v>
      </c>
      <c r="N88" s="41" t="s">
        <v>804</v>
      </c>
      <c r="O88" s="42">
        <v>617890000</v>
      </c>
      <c r="P88" s="43"/>
      <c r="Q88" s="43"/>
      <c r="R88" s="43"/>
      <c r="S88" s="43"/>
      <c r="T88" s="43"/>
      <c r="U88" s="43"/>
      <c r="V88" s="43">
        <f>O88+R88+S88+T88+U88+P88-Q88</f>
        <v>617890000</v>
      </c>
      <c r="W88" s="44">
        <v>44670</v>
      </c>
      <c r="X88" s="44"/>
      <c r="Y88" s="44">
        <v>44880</v>
      </c>
      <c r="Z88" s="48" t="s">
        <v>118</v>
      </c>
      <c r="AA88" s="45"/>
      <c r="AB88" s="45">
        <v>1</v>
      </c>
      <c r="AC88" s="36"/>
      <c r="AD88" s="45"/>
      <c r="AE88" s="45"/>
      <c r="AF88" s="46" t="s">
        <v>501</v>
      </c>
      <c r="AG88" s="45">
        <v>800065396</v>
      </c>
      <c r="AH88" s="45">
        <v>2</v>
      </c>
      <c r="AI88" s="46" t="s">
        <v>502</v>
      </c>
      <c r="AJ88" s="45">
        <v>3438770</v>
      </c>
      <c r="AK88" s="49" t="s">
        <v>503</v>
      </c>
      <c r="AL88" s="37" t="s">
        <v>84</v>
      </c>
      <c r="AM88" s="47"/>
    </row>
    <row r="89" spans="1:39" ht="51" x14ac:dyDescent="0.2">
      <c r="A89" s="31" t="s">
        <v>728</v>
      </c>
      <c r="B89" s="30"/>
      <c r="C89" s="30"/>
      <c r="D89" s="30">
        <v>1</v>
      </c>
      <c r="E89" s="30"/>
      <c r="F89" s="30"/>
      <c r="G89" s="30"/>
      <c r="H89" s="30"/>
      <c r="I89" s="9" t="s">
        <v>729</v>
      </c>
      <c r="J89" s="10" t="s">
        <v>78</v>
      </c>
      <c r="K89" s="11" t="s">
        <v>735</v>
      </c>
      <c r="L89" s="12" t="s">
        <v>736</v>
      </c>
      <c r="M89" s="13" t="s">
        <v>730</v>
      </c>
      <c r="N89" s="14" t="s">
        <v>731</v>
      </c>
      <c r="O89" s="15">
        <v>25000000</v>
      </c>
      <c r="P89" s="16"/>
      <c r="Q89" s="16"/>
      <c r="R89" s="16"/>
      <c r="S89" s="16"/>
      <c r="T89" s="16"/>
      <c r="U89" s="16"/>
      <c r="V89" s="16">
        <f>O89+R89+S89+T89+U89+P89-Q89</f>
        <v>25000000</v>
      </c>
      <c r="W89" s="17">
        <v>44677</v>
      </c>
      <c r="X89" s="17">
        <v>44680</v>
      </c>
      <c r="Y89" s="17">
        <v>44910</v>
      </c>
      <c r="Z89" s="19" t="s">
        <v>186</v>
      </c>
      <c r="AA89" s="20">
        <v>1</v>
      </c>
      <c r="AB89" s="20"/>
      <c r="AC89" s="30"/>
      <c r="AD89" s="20"/>
      <c r="AE89" s="20"/>
      <c r="AF89" s="18" t="s">
        <v>732</v>
      </c>
      <c r="AG89" s="20">
        <v>860006626</v>
      </c>
      <c r="AH89" s="20">
        <v>8</v>
      </c>
      <c r="AI89" s="18" t="s">
        <v>733</v>
      </c>
      <c r="AJ89" s="20">
        <v>3213110357</v>
      </c>
      <c r="AK89" s="23" t="s">
        <v>734</v>
      </c>
      <c r="AL89" s="13" t="s">
        <v>84</v>
      </c>
      <c r="AM89" s="8"/>
    </row>
    <row r="90" spans="1:39" ht="51" x14ac:dyDescent="0.2">
      <c r="A90" s="31" t="s">
        <v>700</v>
      </c>
      <c r="B90" s="30"/>
      <c r="C90" s="30"/>
      <c r="D90" s="30"/>
      <c r="E90" s="30">
        <v>1</v>
      </c>
      <c r="F90" s="30"/>
      <c r="G90" s="30"/>
      <c r="H90" s="30"/>
      <c r="I90" s="9" t="s">
        <v>231</v>
      </c>
      <c r="J90" s="10" t="s">
        <v>452</v>
      </c>
      <c r="K90" s="11" t="s">
        <v>762</v>
      </c>
      <c r="L90" s="12" t="s">
        <v>763</v>
      </c>
      <c r="M90" s="13" t="s">
        <v>701</v>
      </c>
      <c r="N90" s="14" t="s">
        <v>702</v>
      </c>
      <c r="O90" s="15">
        <v>124584000</v>
      </c>
      <c r="P90" s="16"/>
      <c r="Q90" s="16"/>
      <c r="R90" s="16"/>
      <c r="S90" s="16"/>
      <c r="T90" s="16"/>
      <c r="U90" s="16"/>
      <c r="V90" s="16">
        <f t="shared" ref="V90:V118" si="9">O90+R90+S90+T90+U90+P90-Q90</f>
        <v>124584000</v>
      </c>
      <c r="W90" s="17">
        <v>44673</v>
      </c>
      <c r="X90" s="17">
        <v>44679</v>
      </c>
      <c r="Y90" s="17">
        <v>44773</v>
      </c>
      <c r="Z90" s="19" t="s">
        <v>713</v>
      </c>
      <c r="AA90" s="20"/>
      <c r="AB90" s="20"/>
      <c r="AC90" s="30">
        <v>1</v>
      </c>
      <c r="AD90" s="20"/>
      <c r="AE90" s="20"/>
      <c r="AF90" s="18" t="s">
        <v>703</v>
      </c>
      <c r="AG90" s="20">
        <v>830053126</v>
      </c>
      <c r="AH90" s="20">
        <v>8</v>
      </c>
      <c r="AI90" s="18" t="s">
        <v>704</v>
      </c>
      <c r="AJ90" s="20">
        <v>6179995</v>
      </c>
      <c r="AK90" s="23" t="s">
        <v>705</v>
      </c>
      <c r="AL90" s="13" t="s">
        <v>84</v>
      </c>
      <c r="AM90" s="8"/>
    </row>
    <row r="91" spans="1:39" ht="61.5" customHeight="1" x14ac:dyDescent="0.2">
      <c r="A91" s="31" t="s">
        <v>721</v>
      </c>
      <c r="B91" s="30"/>
      <c r="C91" s="30"/>
      <c r="D91" s="30">
        <v>1</v>
      </c>
      <c r="E91" s="30"/>
      <c r="F91" s="30"/>
      <c r="G91" s="30"/>
      <c r="H91" s="30"/>
      <c r="I91" s="9" t="s">
        <v>722</v>
      </c>
      <c r="J91" s="10" t="s">
        <v>78</v>
      </c>
      <c r="K91" s="11" t="s">
        <v>764</v>
      </c>
      <c r="L91" s="12" t="s">
        <v>765</v>
      </c>
      <c r="M91" s="13" t="s">
        <v>723</v>
      </c>
      <c r="N91" s="14" t="s">
        <v>724</v>
      </c>
      <c r="O91" s="15">
        <v>45000000</v>
      </c>
      <c r="P91" s="16"/>
      <c r="Q91" s="16"/>
      <c r="R91" s="16"/>
      <c r="S91" s="16"/>
      <c r="T91" s="16"/>
      <c r="U91" s="16"/>
      <c r="V91" s="16">
        <f t="shared" si="9"/>
        <v>45000000</v>
      </c>
      <c r="W91" s="17">
        <v>44676</v>
      </c>
      <c r="X91" s="17">
        <v>44679</v>
      </c>
      <c r="Y91" s="17">
        <v>44910</v>
      </c>
      <c r="Z91" s="19" t="s">
        <v>186</v>
      </c>
      <c r="AA91" s="20">
        <v>1</v>
      </c>
      <c r="AB91" s="20"/>
      <c r="AC91" s="30"/>
      <c r="AD91" s="20"/>
      <c r="AE91" s="20"/>
      <c r="AF91" s="18" t="s">
        <v>725</v>
      </c>
      <c r="AG91" s="20">
        <v>900574975</v>
      </c>
      <c r="AH91" s="20">
        <v>3</v>
      </c>
      <c r="AI91" s="18" t="s">
        <v>726</v>
      </c>
      <c r="AJ91" s="20">
        <v>5548472</v>
      </c>
      <c r="AK91" s="23" t="s">
        <v>727</v>
      </c>
      <c r="AL91" s="13" t="s">
        <v>83</v>
      </c>
      <c r="AM91" s="8"/>
    </row>
    <row r="92" spans="1:39" s="50" customFormat="1" ht="62.25" customHeight="1" x14ac:dyDescent="0.2">
      <c r="A92" s="35" t="s">
        <v>767</v>
      </c>
      <c r="B92" s="36"/>
      <c r="C92" s="36"/>
      <c r="D92" s="36">
        <v>1</v>
      </c>
      <c r="E92" s="36"/>
      <c r="F92" s="36"/>
      <c r="G92" s="36"/>
      <c r="H92" s="36"/>
      <c r="I92" s="37" t="s">
        <v>768</v>
      </c>
      <c r="J92" s="38" t="s">
        <v>78</v>
      </c>
      <c r="K92" s="39" t="s">
        <v>769</v>
      </c>
      <c r="L92" s="40" t="s">
        <v>821</v>
      </c>
      <c r="M92" s="37" t="s">
        <v>770</v>
      </c>
      <c r="N92" s="41" t="s">
        <v>771</v>
      </c>
      <c r="O92" s="42">
        <v>31632580</v>
      </c>
      <c r="P92" s="43"/>
      <c r="Q92" s="43"/>
      <c r="R92" s="43"/>
      <c r="S92" s="43"/>
      <c r="T92" s="43"/>
      <c r="U92" s="43"/>
      <c r="V92" s="43">
        <f t="shared" si="9"/>
        <v>31632580</v>
      </c>
      <c r="W92" s="17">
        <v>44673</v>
      </c>
      <c r="X92" s="17">
        <v>44683</v>
      </c>
      <c r="Y92" s="17">
        <v>44910</v>
      </c>
      <c r="Z92" s="48" t="s">
        <v>57</v>
      </c>
      <c r="AA92" s="45"/>
      <c r="AB92" s="45"/>
      <c r="AC92" s="36">
        <v>1</v>
      </c>
      <c r="AD92" s="45"/>
      <c r="AE92" s="45"/>
      <c r="AF92" s="46" t="s">
        <v>772</v>
      </c>
      <c r="AG92" s="45">
        <v>900023598</v>
      </c>
      <c r="AH92" s="45">
        <v>6</v>
      </c>
      <c r="AI92" s="46" t="s">
        <v>773</v>
      </c>
      <c r="AJ92" s="45">
        <v>6711779</v>
      </c>
      <c r="AK92" s="49" t="s">
        <v>774</v>
      </c>
      <c r="AL92" s="37" t="s">
        <v>775</v>
      </c>
      <c r="AM92" s="47"/>
    </row>
    <row r="93" spans="1:39" s="50" customFormat="1" ht="51" x14ac:dyDescent="0.2">
      <c r="A93" s="35" t="s">
        <v>776</v>
      </c>
      <c r="B93" s="36"/>
      <c r="C93" s="36"/>
      <c r="D93" s="36"/>
      <c r="E93" s="36">
        <v>1</v>
      </c>
      <c r="F93" s="36"/>
      <c r="G93" s="36"/>
      <c r="H93" s="36"/>
      <c r="I93" s="37" t="s">
        <v>778</v>
      </c>
      <c r="J93" s="38" t="s">
        <v>78</v>
      </c>
      <c r="K93" s="39" t="s">
        <v>777</v>
      </c>
      <c r="L93" s="40" t="s">
        <v>822</v>
      </c>
      <c r="M93" s="37" t="s">
        <v>779</v>
      </c>
      <c r="N93" s="41" t="s">
        <v>780</v>
      </c>
      <c r="O93" s="42">
        <v>116714000</v>
      </c>
      <c r="P93" s="43"/>
      <c r="Q93" s="43"/>
      <c r="R93" s="43"/>
      <c r="S93" s="43"/>
      <c r="T93" s="43"/>
      <c r="U93" s="43"/>
      <c r="V93" s="43">
        <f t="shared" si="9"/>
        <v>116714000</v>
      </c>
      <c r="W93" s="17">
        <v>44676</v>
      </c>
      <c r="X93" s="17">
        <v>44679</v>
      </c>
      <c r="Y93" s="17">
        <v>44773</v>
      </c>
      <c r="Z93" s="48" t="s">
        <v>244</v>
      </c>
      <c r="AA93" s="45"/>
      <c r="AB93" s="45"/>
      <c r="AC93" s="36">
        <v>1</v>
      </c>
      <c r="AD93" s="45"/>
      <c r="AE93" s="45"/>
      <c r="AF93" s="46" t="s">
        <v>781</v>
      </c>
      <c r="AG93" s="45">
        <v>900397663</v>
      </c>
      <c r="AH93" s="45">
        <v>1</v>
      </c>
      <c r="AI93" s="46" t="s">
        <v>782</v>
      </c>
      <c r="AJ93" s="45">
        <v>8053116</v>
      </c>
      <c r="AK93" s="49" t="s">
        <v>783</v>
      </c>
      <c r="AL93" s="37" t="s">
        <v>84</v>
      </c>
      <c r="AM93" s="47"/>
    </row>
    <row r="94" spans="1:39" s="50" customFormat="1" ht="51" x14ac:dyDescent="0.2">
      <c r="A94" s="35" t="s">
        <v>832</v>
      </c>
      <c r="B94" s="36"/>
      <c r="C94" s="36"/>
      <c r="D94" s="36"/>
      <c r="E94" s="36">
        <v>1</v>
      </c>
      <c r="F94" s="36"/>
      <c r="G94" s="36"/>
      <c r="H94" s="36"/>
      <c r="I94" s="37" t="s">
        <v>834</v>
      </c>
      <c r="J94" s="38" t="s">
        <v>78</v>
      </c>
      <c r="K94" s="39" t="s">
        <v>833</v>
      </c>
      <c r="L94" s="40" t="s">
        <v>1056</v>
      </c>
      <c r="M94" s="37" t="s">
        <v>835</v>
      </c>
      <c r="N94" s="41" t="s">
        <v>836</v>
      </c>
      <c r="O94" s="42">
        <v>3218930</v>
      </c>
      <c r="P94" s="43"/>
      <c r="Q94" s="43"/>
      <c r="R94" s="43"/>
      <c r="S94" s="43"/>
      <c r="T94" s="43"/>
      <c r="U94" s="43"/>
      <c r="V94" s="43">
        <f t="shared" ref="V94" si="10">O94+R94+S94+T94+U94+P94-Q94</f>
        <v>3218930</v>
      </c>
      <c r="W94" s="17">
        <v>44676</v>
      </c>
      <c r="X94" s="17">
        <v>44687</v>
      </c>
      <c r="Y94" s="17">
        <v>44910</v>
      </c>
      <c r="Z94" s="48" t="s">
        <v>837</v>
      </c>
      <c r="AA94" s="45"/>
      <c r="AB94" s="45">
        <v>1</v>
      </c>
      <c r="AC94" s="36"/>
      <c r="AD94" s="45"/>
      <c r="AE94" s="45"/>
      <c r="AF94" s="46" t="s">
        <v>838</v>
      </c>
      <c r="AG94" s="45">
        <v>830131869</v>
      </c>
      <c r="AH94" s="45">
        <v>6</v>
      </c>
      <c r="AI94" s="46" t="s">
        <v>839</v>
      </c>
      <c r="AJ94" s="45">
        <v>5334444</v>
      </c>
      <c r="AK94" s="49" t="s">
        <v>840</v>
      </c>
      <c r="AL94" s="37" t="s">
        <v>84</v>
      </c>
      <c r="AM94" s="47" t="s">
        <v>841</v>
      </c>
    </row>
    <row r="95" spans="1:39" s="50" customFormat="1" ht="51" x14ac:dyDescent="0.2">
      <c r="A95" s="35" t="s">
        <v>792</v>
      </c>
      <c r="B95" s="36"/>
      <c r="C95" s="36"/>
      <c r="D95" s="36"/>
      <c r="E95" s="36">
        <v>1</v>
      </c>
      <c r="F95" s="36"/>
      <c r="G95" s="36"/>
      <c r="H95" s="36"/>
      <c r="I95" s="37" t="s">
        <v>531</v>
      </c>
      <c r="J95" s="38" t="s">
        <v>78</v>
      </c>
      <c r="K95" s="39" t="s">
        <v>785</v>
      </c>
      <c r="L95" s="40" t="s">
        <v>823</v>
      </c>
      <c r="M95" s="37" t="s">
        <v>793</v>
      </c>
      <c r="N95" s="41" t="s">
        <v>794</v>
      </c>
      <c r="O95" s="42">
        <v>142888000</v>
      </c>
      <c r="P95" s="43"/>
      <c r="Q95" s="43"/>
      <c r="R95" s="43"/>
      <c r="S95" s="43"/>
      <c r="T95" s="43"/>
      <c r="U95" s="43"/>
      <c r="V95" s="43">
        <f t="shared" si="9"/>
        <v>142888000</v>
      </c>
      <c r="W95" s="17">
        <v>44676</v>
      </c>
      <c r="X95" s="17">
        <v>44683</v>
      </c>
      <c r="Y95" s="17">
        <v>44773</v>
      </c>
      <c r="Z95" s="48" t="s">
        <v>244</v>
      </c>
      <c r="AA95" s="45"/>
      <c r="AB95" s="45"/>
      <c r="AC95" s="36">
        <v>1</v>
      </c>
      <c r="AD95" s="45"/>
      <c r="AE95" s="45"/>
      <c r="AF95" s="46" t="s">
        <v>588</v>
      </c>
      <c r="AG95" s="45">
        <v>830071701</v>
      </c>
      <c r="AH95" s="45">
        <v>1</v>
      </c>
      <c r="AI95" s="46" t="s">
        <v>589</v>
      </c>
      <c r="AJ95" s="45">
        <v>6002126</v>
      </c>
      <c r="AK95" s="49" t="s">
        <v>590</v>
      </c>
      <c r="AL95" s="37" t="s">
        <v>84</v>
      </c>
      <c r="AM95" s="47" t="s">
        <v>791</v>
      </c>
    </row>
    <row r="96" spans="1:39" s="50" customFormat="1" ht="51" x14ac:dyDescent="0.2">
      <c r="A96" s="35" t="s">
        <v>784</v>
      </c>
      <c r="B96" s="36"/>
      <c r="C96" s="36"/>
      <c r="D96" s="36"/>
      <c r="E96" s="36">
        <v>1</v>
      </c>
      <c r="F96" s="36"/>
      <c r="G96" s="36"/>
      <c r="H96" s="36"/>
      <c r="I96" s="37" t="s">
        <v>531</v>
      </c>
      <c r="J96" s="38" t="s">
        <v>78</v>
      </c>
      <c r="K96" s="39" t="s">
        <v>785</v>
      </c>
      <c r="L96" s="40" t="s">
        <v>823</v>
      </c>
      <c r="M96" s="37" t="s">
        <v>786</v>
      </c>
      <c r="N96" s="41" t="s">
        <v>787</v>
      </c>
      <c r="O96" s="42">
        <v>84888834</v>
      </c>
      <c r="P96" s="43"/>
      <c r="Q96" s="43"/>
      <c r="R96" s="43"/>
      <c r="S96" s="43"/>
      <c r="T96" s="43"/>
      <c r="U96" s="43"/>
      <c r="V96" s="43">
        <f t="shared" ref="V96" si="11">O96+R96+S96+T96+U96+P96-Q96</f>
        <v>84888834</v>
      </c>
      <c r="W96" s="17">
        <v>44676</v>
      </c>
      <c r="X96" s="17">
        <v>44680</v>
      </c>
      <c r="Y96" s="17">
        <v>44773</v>
      </c>
      <c r="Z96" s="48" t="s">
        <v>244</v>
      </c>
      <c r="AA96" s="45"/>
      <c r="AB96" s="45"/>
      <c r="AC96" s="36">
        <v>1</v>
      </c>
      <c r="AD96" s="45"/>
      <c r="AE96" s="45"/>
      <c r="AF96" s="46" t="s">
        <v>788</v>
      </c>
      <c r="AG96" s="45">
        <v>860070078</v>
      </c>
      <c r="AH96" s="45">
        <v>3</v>
      </c>
      <c r="AI96" s="46" t="s">
        <v>789</v>
      </c>
      <c r="AJ96" s="45">
        <v>2889858</v>
      </c>
      <c r="AK96" s="49" t="s">
        <v>790</v>
      </c>
      <c r="AL96" s="37" t="s">
        <v>84</v>
      </c>
      <c r="AM96" s="47" t="s">
        <v>791</v>
      </c>
    </row>
    <row r="97" spans="1:39" s="50" customFormat="1" ht="51" x14ac:dyDescent="0.2">
      <c r="A97" s="35" t="s">
        <v>808</v>
      </c>
      <c r="B97" s="36"/>
      <c r="C97" s="36"/>
      <c r="D97" s="36">
        <v>1</v>
      </c>
      <c r="E97" s="36"/>
      <c r="F97" s="36"/>
      <c r="G97" s="36"/>
      <c r="H97" s="36"/>
      <c r="I97" s="37" t="s">
        <v>809</v>
      </c>
      <c r="J97" s="38" t="s">
        <v>78</v>
      </c>
      <c r="K97" s="39" t="s">
        <v>810</v>
      </c>
      <c r="L97" s="40" t="s">
        <v>824</v>
      </c>
      <c r="M97" s="37" t="s">
        <v>811</v>
      </c>
      <c r="N97" s="41" t="s">
        <v>812</v>
      </c>
      <c r="O97" s="42">
        <v>65000000</v>
      </c>
      <c r="P97" s="43"/>
      <c r="Q97" s="43"/>
      <c r="R97" s="43"/>
      <c r="S97" s="43"/>
      <c r="T97" s="43"/>
      <c r="U97" s="43"/>
      <c r="V97" s="43">
        <f t="shared" ref="V97:V104" si="12">O97+R97+S97+T97+U97+P97-Q97</f>
        <v>65000000</v>
      </c>
      <c r="W97" s="17">
        <v>44676</v>
      </c>
      <c r="X97" s="17">
        <v>44686</v>
      </c>
      <c r="Y97" s="17">
        <v>44773</v>
      </c>
      <c r="Z97" s="48" t="s">
        <v>813</v>
      </c>
      <c r="AA97" s="45"/>
      <c r="AB97" s="45"/>
      <c r="AC97" s="36">
        <v>1</v>
      </c>
      <c r="AD97" s="45"/>
      <c r="AE97" s="45"/>
      <c r="AF97" s="46" t="s">
        <v>814</v>
      </c>
      <c r="AG97" s="45">
        <v>860518574</v>
      </c>
      <c r="AH97" s="45">
        <v>0</v>
      </c>
      <c r="AI97" s="46" t="s">
        <v>815</v>
      </c>
      <c r="AJ97" s="45">
        <v>6108824</v>
      </c>
      <c r="AK97" s="49" t="s">
        <v>816</v>
      </c>
      <c r="AL97" s="37" t="s">
        <v>84</v>
      </c>
      <c r="AM97" s="47"/>
    </row>
    <row r="98" spans="1:39" s="50" customFormat="1" ht="76.5" x14ac:dyDescent="0.2">
      <c r="A98" s="35" t="s">
        <v>795</v>
      </c>
      <c r="B98" s="36"/>
      <c r="C98" s="36"/>
      <c r="D98" s="36">
        <v>1</v>
      </c>
      <c r="E98" s="36"/>
      <c r="F98" s="36"/>
      <c r="G98" s="36"/>
      <c r="H98" s="36"/>
      <c r="I98" s="37" t="s">
        <v>796</v>
      </c>
      <c r="J98" s="38" t="s">
        <v>78</v>
      </c>
      <c r="K98" s="39" t="s">
        <v>797</v>
      </c>
      <c r="L98" s="40" t="s">
        <v>825</v>
      </c>
      <c r="M98" s="37" t="s">
        <v>798</v>
      </c>
      <c r="N98" s="41" t="s">
        <v>799</v>
      </c>
      <c r="O98" s="42">
        <v>65000000</v>
      </c>
      <c r="P98" s="43"/>
      <c r="Q98" s="43"/>
      <c r="R98" s="43"/>
      <c r="S98" s="43"/>
      <c r="T98" s="43"/>
      <c r="U98" s="43"/>
      <c r="V98" s="43">
        <f t="shared" ref="V98" si="13">O98+R98+S98+T98+U98+P98-Q98</f>
        <v>65000000</v>
      </c>
      <c r="W98" s="17">
        <v>44677</v>
      </c>
      <c r="X98" s="17">
        <v>44684</v>
      </c>
      <c r="Y98" s="17">
        <v>44880</v>
      </c>
      <c r="Z98" s="48" t="s">
        <v>800</v>
      </c>
      <c r="AA98" s="45">
        <v>1</v>
      </c>
      <c r="AB98" s="45"/>
      <c r="AC98" s="36"/>
      <c r="AD98" s="45"/>
      <c r="AE98" s="45"/>
      <c r="AF98" s="46" t="s">
        <v>513</v>
      </c>
      <c r="AG98" s="45">
        <v>830055758</v>
      </c>
      <c r="AH98" s="45">
        <v>1</v>
      </c>
      <c r="AI98" s="46" t="s">
        <v>514</v>
      </c>
      <c r="AJ98" s="45">
        <v>6114015</v>
      </c>
      <c r="AK98" s="49" t="s">
        <v>515</v>
      </c>
      <c r="AL98" s="37" t="s">
        <v>84</v>
      </c>
      <c r="AM98" s="47"/>
    </row>
    <row r="99" spans="1:39" s="50" customFormat="1" ht="51" x14ac:dyDescent="0.2">
      <c r="A99" s="35" t="s">
        <v>898</v>
      </c>
      <c r="B99" s="36">
        <v>1</v>
      </c>
      <c r="C99" s="36"/>
      <c r="D99" s="36"/>
      <c r="E99" s="36"/>
      <c r="F99" s="36"/>
      <c r="G99" s="36"/>
      <c r="H99" s="36"/>
      <c r="I99" s="37" t="s">
        <v>531</v>
      </c>
      <c r="J99" s="38" t="s">
        <v>78</v>
      </c>
      <c r="K99" s="39" t="s">
        <v>899</v>
      </c>
      <c r="L99" s="40" t="s">
        <v>1057</v>
      </c>
      <c r="M99" s="37" t="s">
        <v>900</v>
      </c>
      <c r="N99" s="41" t="s">
        <v>901</v>
      </c>
      <c r="O99" s="42">
        <v>135000000</v>
      </c>
      <c r="P99" s="43"/>
      <c r="Q99" s="43"/>
      <c r="R99" s="43"/>
      <c r="S99" s="43"/>
      <c r="T99" s="43"/>
      <c r="U99" s="43"/>
      <c r="V99" s="43">
        <f t="shared" si="12"/>
        <v>135000000</v>
      </c>
      <c r="W99" s="17">
        <v>44677</v>
      </c>
      <c r="X99" s="17">
        <v>44693</v>
      </c>
      <c r="Y99" s="17">
        <v>44910</v>
      </c>
      <c r="Z99" s="48" t="s">
        <v>186</v>
      </c>
      <c r="AA99" s="45">
        <v>1</v>
      </c>
      <c r="AB99" s="45"/>
      <c r="AC99" s="36"/>
      <c r="AD99" s="45"/>
      <c r="AE99" s="45"/>
      <c r="AF99" s="46" t="s">
        <v>187</v>
      </c>
      <c r="AG99" s="45">
        <v>860019041</v>
      </c>
      <c r="AH99" s="45">
        <v>6</v>
      </c>
      <c r="AI99" s="46" t="s">
        <v>189</v>
      </c>
      <c r="AJ99" s="45">
        <v>6544666</v>
      </c>
      <c r="AK99" s="49" t="s">
        <v>188</v>
      </c>
      <c r="AL99" s="37" t="s">
        <v>84</v>
      </c>
      <c r="AM99" s="47"/>
    </row>
    <row r="100" spans="1:39" s="50" customFormat="1" ht="51" x14ac:dyDescent="0.2">
      <c r="A100" s="35" t="s">
        <v>853</v>
      </c>
      <c r="B100" s="36"/>
      <c r="C100" s="36"/>
      <c r="D100" s="36">
        <v>1</v>
      </c>
      <c r="E100" s="36"/>
      <c r="F100" s="36"/>
      <c r="G100" s="36"/>
      <c r="H100" s="36"/>
      <c r="I100" s="37" t="s">
        <v>854</v>
      </c>
      <c r="J100" s="38" t="s">
        <v>78</v>
      </c>
      <c r="K100" s="39" t="s">
        <v>855</v>
      </c>
      <c r="L100" s="40" t="s">
        <v>1058</v>
      </c>
      <c r="M100" s="37" t="s">
        <v>856</v>
      </c>
      <c r="N100" s="41" t="s">
        <v>857</v>
      </c>
      <c r="O100" s="42">
        <v>13400000</v>
      </c>
      <c r="P100" s="43"/>
      <c r="Q100" s="43"/>
      <c r="R100" s="43"/>
      <c r="S100" s="43"/>
      <c r="T100" s="43"/>
      <c r="U100" s="43"/>
      <c r="V100" s="43">
        <f t="shared" si="12"/>
        <v>13400000</v>
      </c>
      <c r="W100" s="17">
        <v>44678</v>
      </c>
      <c r="X100" s="17">
        <v>44691</v>
      </c>
      <c r="Y100" s="17">
        <v>44727</v>
      </c>
      <c r="Z100" s="48" t="s">
        <v>91</v>
      </c>
      <c r="AA100" s="45"/>
      <c r="AB100" s="45"/>
      <c r="AC100" s="36">
        <v>1</v>
      </c>
      <c r="AD100" s="45"/>
      <c r="AE100" s="45"/>
      <c r="AF100" s="46" t="s">
        <v>858</v>
      </c>
      <c r="AG100" s="45">
        <v>805008189</v>
      </c>
      <c r="AH100" s="45">
        <v>1</v>
      </c>
      <c r="AI100" s="46" t="s">
        <v>859</v>
      </c>
      <c r="AJ100" s="45">
        <v>5248500</v>
      </c>
      <c r="AK100" s="49" t="s">
        <v>860</v>
      </c>
      <c r="AL100" s="37" t="s">
        <v>83</v>
      </c>
      <c r="AM100" s="47"/>
    </row>
    <row r="101" spans="1:39" s="50" customFormat="1" ht="51" x14ac:dyDescent="0.2">
      <c r="A101" s="35" t="s">
        <v>924</v>
      </c>
      <c r="B101" s="36"/>
      <c r="C101" s="36"/>
      <c r="D101" s="36"/>
      <c r="E101" s="36">
        <v>1</v>
      </c>
      <c r="F101" s="36"/>
      <c r="G101" s="36"/>
      <c r="H101" s="36"/>
      <c r="I101" s="37" t="s">
        <v>260</v>
      </c>
      <c r="J101" s="38" t="s">
        <v>78</v>
      </c>
      <c r="K101" s="39" t="s">
        <v>925</v>
      </c>
      <c r="L101" s="40" t="s">
        <v>1059</v>
      </c>
      <c r="M101" s="37" t="s">
        <v>926</v>
      </c>
      <c r="N101" s="41" t="s">
        <v>927</v>
      </c>
      <c r="O101" s="42">
        <v>640000000</v>
      </c>
      <c r="P101" s="43"/>
      <c r="Q101" s="43"/>
      <c r="R101" s="43"/>
      <c r="S101" s="43"/>
      <c r="T101" s="43"/>
      <c r="U101" s="43"/>
      <c r="V101" s="43">
        <f t="shared" si="12"/>
        <v>640000000</v>
      </c>
      <c r="W101" s="17">
        <v>44678</v>
      </c>
      <c r="X101" s="17">
        <v>44699</v>
      </c>
      <c r="Y101" s="17">
        <v>44910</v>
      </c>
      <c r="Z101" s="48" t="s">
        <v>186</v>
      </c>
      <c r="AA101" s="45"/>
      <c r="AB101" s="45">
        <v>1</v>
      </c>
      <c r="AC101" s="36"/>
      <c r="AD101" s="45"/>
      <c r="AE101" s="45"/>
      <c r="AF101" s="46" t="s">
        <v>928</v>
      </c>
      <c r="AG101" s="45">
        <v>900618831</v>
      </c>
      <c r="AH101" s="45">
        <v>2</v>
      </c>
      <c r="AI101" s="46" t="s">
        <v>929</v>
      </c>
      <c r="AJ101" s="45">
        <v>7456572</v>
      </c>
      <c r="AK101" s="49" t="s">
        <v>930</v>
      </c>
      <c r="AL101" s="37" t="s">
        <v>84</v>
      </c>
      <c r="AM101" s="47" t="s">
        <v>931</v>
      </c>
    </row>
    <row r="102" spans="1:39" s="50" customFormat="1" ht="60" customHeight="1" x14ac:dyDescent="0.2">
      <c r="A102" s="35" t="s">
        <v>872</v>
      </c>
      <c r="B102" s="36"/>
      <c r="C102" s="36"/>
      <c r="D102" s="36">
        <v>1</v>
      </c>
      <c r="E102" s="36"/>
      <c r="F102" s="36"/>
      <c r="G102" s="36"/>
      <c r="H102" s="36"/>
      <c r="I102" s="37" t="s">
        <v>805</v>
      </c>
      <c r="J102" s="38" t="s">
        <v>78</v>
      </c>
      <c r="K102" s="39" t="s">
        <v>862</v>
      </c>
      <c r="L102" s="40" t="s">
        <v>1060</v>
      </c>
      <c r="M102" s="37" t="s">
        <v>806</v>
      </c>
      <c r="N102" s="41" t="s">
        <v>873</v>
      </c>
      <c r="O102" s="42">
        <v>15000000</v>
      </c>
      <c r="P102" s="43"/>
      <c r="Q102" s="43"/>
      <c r="R102" s="43"/>
      <c r="S102" s="43"/>
      <c r="T102" s="43"/>
      <c r="U102" s="43"/>
      <c r="V102" s="43">
        <f t="shared" ref="V102" si="14">O102+R102+S102+T102+U102+P102-Q102</f>
        <v>15000000</v>
      </c>
      <c r="W102" s="17">
        <v>44680</v>
      </c>
      <c r="X102" s="17">
        <v>44692</v>
      </c>
      <c r="Y102" s="17">
        <v>44905</v>
      </c>
      <c r="Z102" s="48" t="s">
        <v>580</v>
      </c>
      <c r="AA102" s="45"/>
      <c r="AB102" s="45">
        <v>1</v>
      </c>
      <c r="AC102" s="36"/>
      <c r="AD102" s="45"/>
      <c r="AE102" s="45"/>
      <c r="AF102" s="46" t="s">
        <v>435</v>
      </c>
      <c r="AG102" s="45">
        <v>811019499</v>
      </c>
      <c r="AH102" s="45">
        <v>7</v>
      </c>
      <c r="AI102" s="46" t="s">
        <v>436</v>
      </c>
      <c r="AJ102" s="45">
        <v>2684904</v>
      </c>
      <c r="AK102" s="49" t="s">
        <v>437</v>
      </c>
      <c r="AL102" s="37" t="s">
        <v>95</v>
      </c>
      <c r="AM102" s="47" t="s">
        <v>865</v>
      </c>
    </row>
    <row r="103" spans="1:39" s="50" customFormat="1" ht="63" customHeight="1" x14ac:dyDescent="0.2">
      <c r="A103" s="35" t="s">
        <v>866</v>
      </c>
      <c r="B103" s="36"/>
      <c r="C103" s="36"/>
      <c r="D103" s="36">
        <v>1</v>
      </c>
      <c r="E103" s="36"/>
      <c r="F103" s="36"/>
      <c r="G103" s="36"/>
      <c r="H103" s="36"/>
      <c r="I103" s="37" t="s">
        <v>805</v>
      </c>
      <c r="J103" s="38" t="s">
        <v>78</v>
      </c>
      <c r="K103" s="39" t="s">
        <v>862</v>
      </c>
      <c r="L103" s="40" t="s">
        <v>1060</v>
      </c>
      <c r="M103" s="37" t="s">
        <v>867</v>
      </c>
      <c r="N103" s="41" t="s">
        <v>868</v>
      </c>
      <c r="O103" s="42">
        <v>17500000</v>
      </c>
      <c r="P103" s="43"/>
      <c r="Q103" s="43"/>
      <c r="R103" s="43"/>
      <c r="S103" s="43"/>
      <c r="T103" s="43"/>
      <c r="U103" s="43"/>
      <c r="V103" s="43">
        <f t="shared" si="12"/>
        <v>17500000</v>
      </c>
      <c r="W103" s="17">
        <v>44680</v>
      </c>
      <c r="X103" s="17">
        <v>44692</v>
      </c>
      <c r="Y103" s="17">
        <v>44905</v>
      </c>
      <c r="Z103" s="48" t="s">
        <v>580</v>
      </c>
      <c r="AA103" s="45"/>
      <c r="AB103" s="45">
        <v>1</v>
      </c>
      <c r="AC103" s="36"/>
      <c r="AD103" s="45"/>
      <c r="AE103" s="45"/>
      <c r="AF103" s="46" t="s">
        <v>869</v>
      </c>
      <c r="AG103" s="45">
        <v>860044349</v>
      </c>
      <c r="AH103" s="45">
        <v>4</v>
      </c>
      <c r="AI103" s="46" t="s">
        <v>870</v>
      </c>
      <c r="AJ103" s="45">
        <v>6510700</v>
      </c>
      <c r="AK103" s="49" t="s">
        <v>871</v>
      </c>
      <c r="AL103" s="37" t="s">
        <v>84</v>
      </c>
      <c r="AM103" s="47" t="s">
        <v>865</v>
      </c>
    </row>
    <row r="104" spans="1:39" s="50" customFormat="1" ht="63.75" customHeight="1" x14ac:dyDescent="0.2">
      <c r="A104" s="35" t="s">
        <v>861</v>
      </c>
      <c r="B104" s="36"/>
      <c r="C104" s="36"/>
      <c r="D104" s="36">
        <v>1</v>
      </c>
      <c r="E104" s="36"/>
      <c r="F104" s="36"/>
      <c r="G104" s="36"/>
      <c r="H104" s="36"/>
      <c r="I104" s="37" t="s">
        <v>805</v>
      </c>
      <c r="J104" s="38" t="s">
        <v>78</v>
      </c>
      <c r="K104" s="39" t="s">
        <v>862</v>
      </c>
      <c r="L104" s="40" t="s">
        <v>1060</v>
      </c>
      <c r="M104" s="37" t="s">
        <v>863</v>
      </c>
      <c r="N104" s="41" t="s">
        <v>864</v>
      </c>
      <c r="O104" s="42">
        <v>17500000</v>
      </c>
      <c r="P104" s="43"/>
      <c r="Q104" s="43"/>
      <c r="R104" s="43"/>
      <c r="S104" s="43"/>
      <c r="T104" s="43"/>
      <c r="U104" s="43"/>
      <c r="V104" s="43">
        <f t="shared" si="12"/>
        <v>17500000</v>
      </c>
      <c r="W104" s="17">
        <v>44680</v>
      </c>
      <c r="X104" s="17">
        <v>44692</v>
      </c>
      <c r="Y104" s="17">
        <v>44905</v>
      </c>
      <c r="Z104" s="48" t="s">
        <v>580</v>
      </c>
      <c r="AA104" s="45"/>
      <c r="AB104" s="45">
        <v>1</v>
      </c>
      <c r="AC104" s="36"/>
      <c r="AD104" s="45"/>
      <c r="AE104" s="45"/>
      <c r="AF104" s="46" t="s">
        <v>273</v>
      </c>
      <c r="AG104" s="45">
        <v>830039229</v>
      </c>
      <c r="AH104" s="45">
        <v>1</v>
      </c>
      <c r="AI104" s="46" t="s">
        <v>274</v>
      </c>
      <c r="AJ104" s="45">
        <v>6295045</v>
      </c>
      <c r="AK104" s="49" t="s">
        <v>275</v>
      </c>
      <c r="AL104" s="37" t="s">
        <v>84</v>
      </c>
      <c r="AM104" s="47" t="s">
        <v>865</v>
      </c>
    </row>
    <row r="105" spans="1:39" s="50" customFormat="1" ht="57" customHeight="1" x14ac:dyDescent="0.2">
      <c r="A105" s="35" t="s">
        <v>902</v>
      </c>
      <c r="B105" s="36"/>
      <c r="C105" s="36"/>
      <c r="D105" s="36"/>
      <c r="E105" s="36">
        <v>1</v>
      </c>
      <c r="F105" s="36"/>
      <c r="G105" s="36"/>
      <c r="H105" s="36"/>
      <c r="I105" s="37" t="s">
        <v>363</v>
      </c>
      <c r="J105" s="38" t="s">
        <v>78</v>
      </c>
      <c r="K105" s="39" t="s">
        <v>903</v>
      </c>
      <c r="L105" s="40" t="s">
        <v>1061</v>
      </c>
      <c r="M105" s="37" t="s">
        <v>904</v>
      </c>
      <c r="N105" s="41" t="s">
        <v>905</v>
      </c>
      <c r="O105" s="42">
        <v>14400000</v>
      </c>
      <c r="P105" s="43"/>
      <c r="Q105" s="43"/>
      <c r="R105" s="43"/>
      <c r="S105" s="43"/>
      <c r="T105" s="43"/>
      <c r="U105" s="43"/>
      <c r="V105" s="43">
        <f t="shared" ref="V105" si="15">O105+R105+S105+T105+U105+P105-Q105</f>
        <v>14400000</v>
      </c>
      <c r="W105" s="17">
        <v>44680</v>
      </c>
      <c r="X105" s="17">
        <v>44693</v>
      </c>
      <c r="Y105" s="17">
        <v>44773</v>
      </c>
      <c r="Z105" s="48" t="s">
        <v>244</v>
      </c>
      <c r="AA105" s="45"/>
      <c r="AB105" s="45"/>
      <c r="AC105" s="36">
        <v>1</v>
      </c>
      <c r="AD105" s="45"/>
      <c r="AE105" s="45"/>
      <c r="AF105" s="46" t="s">
        <v>906</v>
      </c>
      <c r="AG105" s="45">
        <v>900343346</v>
      </c>
      <c r="AH105" s="45">
        <v>1</v>
      </c>
      <c r="AI105" s="46" t="s">
        <v>907</v>
      </c>
      <c r="AJ105" s="45">
        <v>8125007</v>
      </c>
      <c r="AK105" s="49" t="s">
        <v>908</v>
      </c>
      <c r="AL105" s="37" t="s">
        <v>84</v>
      </c>
      <c r="AM105" s="47" t="s">
        <v>909</v>
      </c>
    </row>
    <row r="106" spans="1:39" s="50" customFormat="1" ht="54" x14ac:dyDescent="0.2">
      <c r="A106" s="35" t="s">
        <v>874</v>
      </c>
      <c r="B106" s="36"/>
      <c r="C106" s="36"/>
      <c r="D106" s="36"/>
      <c r="E106" s="36">
        <v>1</v>
      </c>
      <c r="F106" s="36"/>
      <c r="G106" s="36"/>
      <c r="H106" s="36"/>
      <c r="I106" s="37" t="s">
        <v>381</v>
      </c>
      <c r="J106" s="38" t="s">
        <v>78</v>
      </c>
      <c r="K106" s="53" t="s">
        <v>1063</v>
      </c>
      <c r="L106" s="40" t="s">
        <v>1062</v>
      </c>
      <c r="M106" s="37" t="s">
        <v>875</v>
      </c>
      <c r="N106" s="41" t="s">
        <v>876</v>
      </c>
      <c r="O106" s="42">
        <v>49252210</v>
      </c>
      <c r="P106" s="43"/>
      <c r="Q106" s="43"/>
      <c r="R106" s="43"/>
      <c r="S106" s="43"/>
      <c r="T106" s="43"/>
      <c r="U106" s="43"/>
      <c r="V106" s="43">
        <f t="shared" ref="V106:V115" si="16">O106+R106+S106+T106+U106+P106-Q106</f>
        <v>49252210</v>
      </c>
      <c r="W106" s="17">
        <v>44680</v>
      </c>
      <c r="X106" s="17">
        <v>44692</v>
      </c>
      <c r="Y106" s="17">
        <v>44773</v>
      </c>
      <c r="Z106" s="48" t="s">
        <v>877</v>
      </c>
      <c r="AA106" s="45">
        <v>1</v>
      </c>
      <c r="AB106" s="45"/>
      <c r="AC106" s="36"/>
      <c r="AD106" s="45"/>
      <c r="AE106" s="45"/>
      <c r="AF106" s="46" t="s">
        <v>878</v>
      </c>
      <c r="AG106" s="45">
        <v>900995746</v>
      </c>
      <c r="AH106" s="45">
        <v>1</v>
      </c>
      <c r="AI106" s="46" t="s">
        <v>879</v>
      </c>
      <c r="AJ106" s="45">
        <v>3228066333</v>
      </c>
      <c r="AK106" s="49" t="s">
        <v>880</v>
      </c>
      <c r="AL106" s="37" t="s">
        <v>84</v>
      </c>
      <c r="AM106" s="47" t="s">
        <v>881</v>
      </c>
    </row>
    <row r="107" spans="1:39" s="50" customFormat="1" ht="54" x14ac:dyDescent="0.2">
      <c r="A107" s="35" t="s">
        <v>910</v>
      </c>
      <c r="B107" s="36"/>
      <c r="C107" s="36"/>
      <c r="D107" s="36"/>
      <c r="E107" s="36">
        <v>1</v>
      </c>
      <c r="F107" s="36"/>
      <c r="G107" s="36"/>
      <c r="H107" s="36"/>
      <c r="I107" s="37" t="s">
        <v>381</v>
      </c>
      <c r="J107" s="38" t="s">
        <v>78</v>
      </c>
      <c r="K107" s="53" t="s">
        <v>1063</v>
      </c>
      <c r="L107" s="40" t="s">
        <v>1062</v>
      </c>
      <c r="M107" s="37" t="s">
        <v>911</v>
      </c>
      <c r="N107" s="41" t="s">
        <v>912</v>
      </c>
      <c r="O107" s="42">
        <v>284405928</v>
      </c>
      <c r="P107" s="43"/>
      <c r="Q107" s="43"/>
      <c r="R107" s="43"/>
      <c r="S107" s="43"/>
      <c r="T107" s="43"/>
      <c r="U107" s="43"/>
      <c r="V107" s="43">
        <f t="shared" ref="V107" si="17">O107+R107+S107+T107+U107+P107-Q107</f>
        <v>284405928</v>
      </c>
      <c r="W107" s="17">
        <v>44680</v>
      </c>
      <c r="X107" s="17">
        <v>44693</v>
      </c>
      <c r="Y107" s="17">
        <v>44773</v>
      </c>
      <c r="Z107" s="48" t="s">
        <v>877</v>
      </c>
      <c r="AA107" s="45">
        <v>1</v>
      </c>
      <c r="AB107" s="45"/>
      <c r="AC107" s="36"/>
      <c r="AD107" s="45"/>
      <c r="AE107" s="45"/>
      <c r="AF107" s="46" t="s">
        <v>42</v>
      </c>
      <c r="AG107" s="45">
        <v>860506831</v>
      </c>
      <c r="AH107" s="45">
        <v>7</v>
      </c>
      <c r="AI107" s="46" t="s">
        <v>43</v>
      </c>
      <c r="AJ107" s="45">
        <v>6583100</v>
      </c>
      <c r="AK107" s="49" t="s">
        <v>44</v>
      </c>
      <c r="AL107" s="37" t="s">
        <v>84</v>
      </c>
      <c r="AM107" s="47" t="s">
        <v>881</v>
      </c>
    </row>
    <row r="108" spans="1:39" s="50" customFormat="1" ht="54" x14ac:dyDescent="0.2">
      <c r="A108" s="35" t="s">
        <v>882</v>
      </c>
      <c r="B108" s="36"/>
      <c r="C108" s="36"/>
      <c r="D108" s="36"/>
      <c r="E108" s="36">
        <v>1</v>
      </c>
      <c r="F108" s="36"/>
      <c r="G108" s="36"/>
      <c r="H108" s="36"/>
      <c r="I108" s="37" t="s">
        <v>381</v>
      </c>
      <c r="J108" s="38" t="s">
        <v>78</v>
      </c>
      <c r="K108" s="53" t="s">
        <v>1063</v>
      </c>
      <c r="L108" s="40" t="s">
        <v>1062</v>
      </c>
      <c r="M108" s="37" t="s">
        <v>688</v>
      </c>
      <c r="N108" s="41" t="s">
        <v>883</v>
      </c>
      <c r="O108" s="42">
        <v>114082682</v>
      </c>
      <c r="P108" s="43"/>
      <c r="Q108" s="43"/>
      <c r="R108" s="43"/>
      <c r="S108" s="43"/>
      <c r="T108" s="43"/>
      <c r="U108" s="43"/>
      <c r="V108" s="43">
        <f t="shared" si="16"/>
        <v>114082682</v>
      </c>
      <c r="W108" s="17">
        <v>44680</v>
      </c>
      <c r="X108" s="17">
        <v>44692</v>
      </c>
      <c r="Y108" s="17">
        <v>44773</v>
      </c>
      <c r="Z108" s="48" t="s">
        <v>877</v>
      </c>
      <c r="AA108" s="45">
        <v>1</v>
      </c>
      <c r="AB108" s="45"/>
      <c r="AC108" s="36"/>
      <c r="AD108" s="45"/>
      <c r="AE108" s="45"/>
      <c r="AF108" s="46" t="s">
        <v>690</v>
      </c>
      <c r="AG108" s="45">
        <v>860024862</v>
      </c>
      <c r="AH108" s="45">
        <v>6</v>
      </c>
      <c r="AI108" s="46" t="s">
        <v>691</v>
      </c>
      <c r="AJ108" s="45">
        <v>7441740</v>
      </c>
      <c r="AK108" s="49" t="s">
        <v>692</v>
      </c>
      <c r="AL108" s="37" t="s">
        <v>84</v>
      </c>
      <c r="AM108" s="47" t="s">
        <v>881</v>
      </c>
    </row>
    <row r="109" spans="1:39" s="50" customFormat="1" ht="51" x14ac:dyDescent="0.2">
      <c r="A109" s="35" t="s">
        <v>959</v>
      </c>
      <c r="B109" s="36">
        <v>1</v>
      </c>
      <c r="C109" s="36"/>
      <c r="D109" s="36"/>
      <c r="E109" s="36"/>
      <c r="F109" s="36"/>
      <c r="G109" s="36"/>
      <c r="H109" s="36"/>
      <c r="I109" s="37" t="s">
        <v>656</v>
      </c>
      <c r="J109" s="38" t="s">
        <v>152</v>
      </c>
      <c r="K109" s="39" t="s">
        <v>1064</v>
      </c>
      <c r="L109" s="40" t="s">
        <v>1065</v>
      </c>
      <c r="M109" s="37" t="s">
        <v>960</v>
      </c>
      <c r="N109" s="41" t="s">
        <v>961</v>
      </c>
      <c r="O109" s="42">
        <v>52026975</v>
      </c>
      <c r="P109" s="43"/>
      <c r="Q109" s="43"/>
      <c r="R109" s="43"/>
      <c r="S109" s="43"/>
      <c r="T109" s="43"/>
      <c r="U109" s="43"/>
      <c r="V109" s="43">
        <f t="shared" ref="V109" si="18">O109+R109+S109+T109+U109+P109-Q109</f>
        <v>52026975</v>
      </c>
      <c r="W109" s="17">
        <v>44685</v>
      </c>
      <c r="X109" s="17">
        <v>44705</v>
      </c>
      <c r="Y109" s="17">
        <v>44926</v>
      </c>
      <c r="Z109" s="48" t="s">
        <v>425</v>
      </c>
      <c r="AA109" s="45"/>
      <c r="AB109" s="45"/>
      <c r="AC109" s="36">
        <v>1</v>
      </c>
      <c r="AD109" s="45"/>
      <c r="AE109" s="45"/>
      <c r="AF109" s="46" t="s">
        <v>962</v>
      </c>
      <c r="AG109" s="45">
        <v>830102216</v>
      </c>
      <c r="AH109" s="45">
        <v>3</v>
      </c>
      <c r="AI109" s="46" t="s">
        <v>963</v>
      </c>
      <c r="AJ109" s="45">
        <v>7442498</v>
      </c>
      <c r="AK109" s="49" t="s">
        <v>964</v>
      </c>
      <c r="AL109" s="37" t="s">
        <v>84</v>
      </c>
      <c r="AM109" s="47"/>
    </row>
    <row r="110" spans="1:39" s="50" customFormat="1" ht="57.75" customHeight="1" x14ac:dyDescent="0.2">
      <c r="A110" s="35" t="s">
        <v>849</v>
      </c>
      <c r="B110" s="36"/>
      <c r="C110" s="36"/>
      <c r="D110" s="36">
        <v>1</v>
      </c>
      <c r="E110" s="36"/>
      <c r="F110" s="36"/>
      <c r="G110" s="36"/>
      <c r="H110" s="36"/>
      <c r="I110" s="37" t="s">
        <v>850</v>
      </c>
      <c r="J110" s="38" t="s">
        <v>78</v>
      </c>
      <c r="K110" s="39" t="s">
        <v>851</v>
      </c>
      <c r="L110" s="40" t="s">
        <v>1066</v>
      </c>
      <c r="M110" s="37" t="s">
        <v>852</v>
      </c>
      <c r="N110" s="41" t="s">
        <v>970</v>
      </c>
      <c r="O110" s="42">
        <v>60000000</v>
      </c>
      <c r="P110" s="43"/>
      <c r="Q110" s="43"/>
      <c r="R110" s="43"/>
      <c r="S110" s="43"/>
      <c r="T110" s="43"/>
      <c r="U110" s="43"/>
      <c r="V110" s="43">
        <f t="shared" si="16"/>
        <v>60000000</v>
      </c>
      <c r="W110" s="17">
        <v>44683</v>
      </c>
      <c r="X110" s="17">
        <v>44690</v>
      </c>
      <c r="Y110" s="17">
        <v>44910</v>
      </c>
      <c r="Z110" s="48" t="s">
        <v>800</v>
      </c>
      <c r="AA110" s="45">
        <v>1</v>
      </c>
      <c r="AB110" s="45"/>
      <c r="AC110" s="36"/>
      <c r="AD110" s="45"/>
      <c r="AE110" s="45"/>
      <c r="AF110" s="46" t="s">
        <v>513</v>
      </c>
      <c r="AG110" s="45">
        <v>830055758</v>
      </c>
      <c r="AH110" s="45">
        <v>1</v>
      </c>
      <c r="AI110" s="46" t="s">
        <v>514</v>
      </c>
      <c r="AJ110" s="45">
        <v>6114015</v>
      </c>
      <c r="AK110" s="49" t="s">
        <v>515</v>
      </c>
      <c r="AL110" s="37" t="s">
        <v>84</v>
      </c>
      <c r="AM110" s="47"/>
    </row>
    <row r="111" spans="1:39" s="50" customFormat="1" ht="63.75" x14ac:dyDescent="0.2">
      <c r="A111" s="35" t="s">
        <v>995</v>
      </c>
      <c r="B111" s="36"/>
      <c r="C111" s="36"/>
      <c r="D111" s="36">
        <v>1</v>
      </c>
      <c r="E111" s="36"/>
      <c r="F111" s="36"/>
      <c r="G111" s="36"/>
      <c r="H111" s="36"/>
      <c r="I111" s="37" t="s">
        <v>996</v>
      </c>
      <c r="J111" s="38" t="s">
        <v>40</v>
      </c>
      <c r="K111" s="39" t="s">
        <v>1067</v>
      </c>
      <c r="L111" s="40" t="s">
        <v>1068</v>
      </c>
      <c r="M111" s="37" t="s">
        <v>997</v>
      </c>
      <c r="N111" s="41" t="s">
        <v>998</v>
      </c>
      <c r="O111" s="42">
        <v>16600000</v>
      </c>
      <c r="P111" s="43"/>
      <c r="Q111" s="43"/>
      <c r="R111" s="43"/>
      <c r="S111" s="43"/>
      <c r="T111" s="43"/>
      <c r="U111" s="43"/>
      <c r="V111" s="43">
        <f t="shared" si="16"/>
        <v>16600000</v>
      </c>
      <c r="W111" s="17">
        <v>44697</v>
      </c>
      <c r="X111" s="17">
        <v>44707</v>
      </c>
      <c r="Y111" s="17">
        <v>44910</v>
      </c>
      <c r="Z111" s="48" t="s">
        <v>999</v>
      </c>
      <c r="AA111" s="45"/>
      <c r="AB111" s="45"/>
      <c r="AC111" s="36">
        <v>1</v>
      </c>
      <c r="AD111" s="45"/>
      <c r="AE111" s="45"/>
      <c r="AF111" s="46" t="s">
        <v>1000</v>
      </c>
      <c r="AG111" s="45">
        <v>811001723</v>
      </c>
      <c r="AH111" s="45">
        <v>3</v>
      </c>
      <c r="AI111" s="46" t="s">
        <v>1002</v>
      </c>
      <c r="AJ111" s="45">
        <v>3561111</v>
      </c>
      <c r="AK111" s="49" t="s">
        <v>1001</v>
      </c>
      <c r="AL111" s="37" t="s">
        <v>95</v>
      </c>
      <c r="AM111" s="47"/>
    </row>
    <row r="112" spans="1:39" s="50" customFormat="1" ht="57" customHeight="1" x14ac:dyDescent="0.2">
      <c r="A112" s="35" t="s">
        <v>884</v>
      </c>
      <c r="B112" s="36"/>
      <c r="C112" s="36"/>
      <c r="D112" s="36"/>
      <c r="E112" s="36">
        <v>1</v>
      </c>
      <c r="F112" s="36"/>
      <c r="G112" s="36"/>
      <c r="H112" s="36"/>
      <c r="I112" s="37" t="s">
        <v>667</v>
      </c>
      <c r="J112" s="38" t="s">
        <v>78</v>
      </c>
      <c r="K112" s="39" t="s">
        <v>885</v>
      </c>
      <c r="L112" s="40" t="s">
        <v>1069</v>
      </c>
      <c r="M112" s="37" t="s">
        <v>886</v>
      </c>
      <c r="N112" s="41" t="s">
        <v>971</v>
      </c>
      <c r="O112" s="42">
        <v>119320000</v>
      </c>
      <c r="P112" s="43"/>
      <c r="Q112" s="43"/>
      <c r="R112" s="43"/>
      <c r="S112" s="43"/>
      <c r="T112" s="43"/>
      <c r="U112" s="43"/>
      <c r="V112" s="43">
        <f t="shared" si="16"/>
        <v>119320000</v>
      </c>
      <c r="W112" s="17">
        <v>44677</v>
      </c>
      <c r="X112" s="17">
        <v>44692</v>
      </c>
      <c r="Y112" s="17">
        <v>44905</v>
      </c>
      <c r="Z112" s="48" t="s">
        <v>268</v>
      </c>
      <c r="AA112" s="45"/>
      <c r="AB112" s="45"/>
      <c r="AC112" s="36">
        <v>1</v>
      </c>
      <c r="AD112" s="45"/>
      <c r="AE112" s="45"/>
      <c r="AF112" s="46" t="s">
        <v>887</v>
      </c>
      <c r="AG112" s="45">
        <v>901589842</v>
      </c>
      <c r="AH112" s="45">
        <v>1</v>
      </c>
      <c r="AI112" s="46" t="s">
        <v>888</v>
      </c>
      <c r="AJ112" s="45"/>
      <c r="AK112" s="49" t="s">
        <v>889</v>
      </c>
      <c r="AL112" s="37" t="s">
        <v>84</v>
      </c>
      <c r="AM112" s="47" t="s">
        <v>890</v>
      </c>
    </row>
    <row r="113" spans="1:39" s="50" customFormat="1" ht="60.75" customHeight="1" x14ac:dyDescent="0.2">
      <c r="A113" s="35" t="s">
        <v>932</v>
      </c>
      <c r="B113" s="36"/>
      <c r="C113" s="36"/>
      <c r="D113" s="36">
        <v>1</v>
      </c>
      <c r="E113" s="36"/>
      <c r="F113" s="36"/>
      <c r="G113" s="36"/>
      <c r="H113" s="36"/>
      <c r="I113" s="37" t="s">
        <v>934</v>
      </c>
      <c r="J113" s="38" t="s">
        <v>78</v>
      </c>
      <c r="K113" s="39" t="s">
        <v>933</v>
      </c>
      <c r="L113" s="40" t="s">
        <v>1070</v>
      </c>
      <c r="M113" s="37" t="s">
        <v>935</v>
      </c>
      <c r="N113" s="41" t="s">
        <v>969</v>
      </c>
      <c r="O113" s="42">
        <v>59900000</v>
      </c>
      <c r="P113" s="43"/>
      <c r="Q113" s="43"/>
      <c r="R113" s="43"/>
      <c r="S113" s="43"/>
      <c r="T113" s="43"/>
      <c r="U113" s="43"/>
      <c r="V113" s="43">
        <f t="shared" ref="V113:V114" si="19">O113+R113+S113+T113+U113+P113-Q113</f>
        <v>59900000</v>
      </c>
      <c r="W113" s="17">
        <v>44686</v>
      </c>
      <c r="X113" s="17">
        <v>44698</v>
      </c>
      <c r="Y113" s="17">
        <v>44910</v>
      </c>
      <c r="Z113" s="48" t="s">
        <v>837</v>
      </c>
      <c r="AA113" s="45"/>
      <c r="AB113" s="45">
        <v>1</v>
      </c>
      <c r="AC113" s="36"/>
      <c r="AD113" s="45"/>
      <c r="AE113" s="45"/>
      <c r="AF113" s="46" t="s">
        <v>936</v>
      </c>
      <c r="AG113" s="45">
        <v>860501595</v>
      </c>
      <c r="AH113" s="45">
        <v>0</v>
      </c>
      <c r="AI113" s="46" t="s">
        <v>937</v>
      </c>
      <c r="AJ113" s="45">
        <v>3243388</v>
      </c>
      <c r="AK113" s="49" t="s">
        <v>938</v>
      </c>
      <c r="AL113" s="37" t="s">
        <v>84</v>
      </c>
      <c r="AM113" s="47"/>
    </row>
    <row r="114" spans="1:39" s="50" customFormat="1" ht="63.75" x14ac:dyDescent="0.2">
      <c r="A114" s="35" t="s">
        <v>891</v>
      </c>
      <c r="B114" s="36"/>
      <c r="C114" s="36"/>
      <c r="D114" s="36">
        <v>1</v>
      </c>
      <c r="E114" s="36"/>
      <c r="F114" s="36"/>
      <c r="G114" s="36"/>
      <c r="H114" s="36"/>
      <c r="I114" s="37" t="s">
        <v>893</v>
      </c>
      <c r="J114" s="38" t="s">
        <v>78</v>
      </c>
      <c r="K114" s="39" t="s">
        <v>892</v>
      </c>
      <c r="L114" s="40" t="s">
        <v>1071</v>
      </c>
      <c r="M114" s="37" t="s">
        <v>894</v>
      </c>
      <c r="N114" s="41" t="s">
        <v>968</v>
      </c>
      <c r="O114" s="42">
        <v>28600000</v>
      </c>
      <c r="P114" s="43"/>
      <c r="Q114" s="43"/>
      <c r="R114" s="43"/>
      <c r="S114" s="43"/>
      <c r="T114" s="43"/>
      <c r="U114" s="43"/>
      <c r="V114" s="43">
        <f t="shared" si="19"/>
        <v>28600000</v>
      </c>
      <c r="W114" s="17">
        <v>44686</v>
      </c>
      <c r="X114" s="17">
        <v>44692</v>
      </c>
      <c r="Y114" s="17">
        <v>44880</v>
      </c>
      <c r="Z114" s="48" t="s">
        <v>837</v>
      </c>
      <c r="AA114" s="45"/>
      <c r="AB114" s="45">
        <v>1</v>
      </c>
      <c r="AC114" s="36"/>
      <c r="AD114" s="45"/>
      <c r="AE114" s="45"/>
      <c r="AF114" s="46" t="s">
        <v>895</v>
      </c>
      <c r="AG114" s="45">
        <v>901030845</v>
      </c>
      <c r="AH114" s="45">
        <v>3</v>
      </c>
      <c r="AI114" s="46" t="s">
        <v>896</v>
      </c>
      <c r="AJ114" s="45">
        <v>3185356547</v>
      </c>
      <c r="AK114" s="49" t="s">
        <v>897</v>
      </c>
      <c r="AL114" s="37" t="s">
        <v>84</v>
      </c>
      <c r="AM114" s="47"/>
    </row>
    <row r="115" spans="1:39" s="50" customFormat="1" ht="62.25" customHeight="1" x14ac:dyDescent="0.2">
      <c r="A115" s="35" t="s">
        <v>939</v>
      </c>
      <c r="B115" s="36"/>
      <c r="C115" s="36"/>
      <c r="D115" s="36"/>
      <c r="E115" s="36">
        <v>1</v>
      </c>
      <c r="F115" s="36"/>
      <c r="G115" s="36"/>
      <c r="H115" s="36"/>
      <c r="I115" s="37" t="s">
        <v>301</v>
      </c>
      <c r="J115" s="38" t="s">
        <v>78</v>
      </c>
      <c r="K115" s="39" t="s">
        <v>940</v>
      </c>
      <c r="L115" s="40" t="s">
        <v>1072</v>
      </c>
      <c r="M115" s="37" t="s">
        <v>941</v>
      </c>
      <c r="N115" s="41" t="s">
        <v>967</v>
      </c>
      <c r="O115" s="42">
        <v>177973800</v>
      </c>
      <c r="P115" s="43"/>
      <c r="Q115" s="43"/>
      <c r="R115" s="43"/>
      <c r="S115" s="43"/>
      <c r="T115" s="43"/>
      <c r="U115" s="43"/>
      <c r="V115" s="43">
        <f t="shared" si="16"/>
        <v>177973800</v>
      </c>
      <c r="W115" s="17">
        <v>44686</v>
      </c>
      <c r="X115" s="17">
        <v>44698</v>
      </c>
      <c r="Y115" s="17">
        <v>44773</v>
      </c>
      <c r="Z115" s="48" t="s">
        <v>244</v>
      </c>
      <c r="AA115" s="45"/>
      <c r="AB115" s="45"/>
      <c r="AC115" s="36">
        <v>1</v>
      </c>
      <c r="AD115" s="45"/>
      <c r="AE115" s="45"/>
      <c r="AF115" s="46" t="s">
        <v>942</v>
      </c>
      <c r="AG115" s="45">
        <v>830004892</v>
      </c>
      <c r="AH115" s="45">
        <v>2</v>
      </c>
      <c r="AI115" s="46" t="s">
        <v>943</v>
      </c>
      <c r="AJ115" s="45">
        <v>7568787</v>
      </c>
      <c r="AK115" s="49" t="s">
        <v>944</v>
      </c>
      <c r="AL115" s="37" t="s">
        <v>84</v>
      </c>
      <c r="AM115" s="47"/>
    </row>
    <row r="116" spans="1:39" s="50" customFormat="1" ht="63.75" x14ac:dyDescent="0.2">
      <c r="A116" s="35" t="s">
        <v>913</v>
      </c>
      <c r="B116" s="36"/>
      <c r="C116" s="36"/>
      <c r="D116" s="36">
        <v>1</v>
      </c>
      <c r="E116" s="36"/>
      <c r="F116" s="36"/>
      <c r="G116" s="36"/>
      <c r="H116" s="36"/>
      <c r="I116" s="37" t="s">
        <v>915</v>
      </c>
      <c r="J116" s="38" t="s">
        <v>78</v>
      </c>
      <c r="K116" s="39" t="s">
        <v>914</v>
      </c>
      <c r="L116" s="40" t="s">
        <v>1073</v>
      </c>
      <c r="M116" s="37" t="s">
        <v>916</v>
      </c>
      <c r="N116" s="41" t="s">
        <v>917</v>
      </c>
      <c r="O116" s="42">
        <v>45000000</v>
      </c>
      <c r="P116" s="43"/>
      <c r="Q116" s="43"/>
      <c r="R116" s="43"/>
      <c r="S116" s="43"/>
      <c r="T116" s="43"/>
      <c r="U116" s="43"/>
      <c r="V116" s="43">
        <f t="shared" si="9"/>
        <v>45000000</v>
      </c>
      <c r="W116" s="17">
        <v>44687</v>
      </c>
      <c r="X116" s="17">
        <v>44694</v>
      </c>
      <c r="Y116" s="17">
        <v>44910</v>
      </c>
      <c r="Z116" s="48" t="s">
        <v>837</v>
      </c>
      <c r="AA116" s="45"/>
      <c r="AB116" s="45">
        <v>1</v>
      </c>
      <c r="AC116" s="36"/>
      <c r="AD116" s="45"/>
      <c r="AE116" s="45"/>
      <c r="AF116" s="46" t="s">
        <v>895</v>
      </c>
      <c r="AG116" s="45">
        <v>901030845</v>
      </c>
      <c r="AH116" s="45">
        <v>3</v>
      </c>
      <c r="AI116" s="46" t="s">
        <v>896</v>
      </c>
      <c r="AJ116" s="45">
        <v>3185356547</v>
      </c>
      <c r="AK116" s="49" t="s">
        <v>897</v>
      </c>
      <c r="AL116" s="37" t="s">
        <v>84</v>
      </c>
      <c r="AM116" s="47"/>
    </row>
    <row r="117" spans="1:39" s="50" customFormat="1" ht="127.5" x14ac:dyDescent="0.2">
      <c r="A117" s="35" t="s">
        <v>945</v>
      </c>
      <c r="B117" s="36"/>
      <c r="C117" s="36"/>
      <c r="D117" s="36">
        <v>1</v>
      </c>
      <c r="E117" s="36"/>
      <c r="F117" s="36"/>
      <c r="G117" s="36"/>
      <c r="H117" s="36"/>
      <c r="I117" s="37" t="s">
        <v>808</v>
      </c>
      <c r="J117" s="38" t="s">
        <v>78</v>
      </c>
      <c r="K117" s="39" t="s">
        <v>1074</v>
      </c>
      <c r="L117" s="40" t="s">
        <v>1075</v>
      </c>
      <c r="M117" s="37" t="s">
        <v>946</v>
      </c>
      <c r="N117" s="41" t="s">
        <v>965</v>
      </c>
      <c r="O117" s="42">
        <v>60000000</v>
      </c>
      <c r="P117" s="43"/>
      <c r="Q117" s="43"/>
      <c r="R117" s="43"/>
      <c r="S117" s="43"/>
      <c r="T117" s="43"/>
      <c r="U117" s="43"/>
      <c r="V117" s="43">
        <f t="shared" si="9"/>
        <v>60000000</v>
      </c>
      <c r="W117" s="17">
        <v>44690</v>
      </c>
      <c r="X117" s="17">
        <v>44700</v>
      </c>
      <c r="Y117" s="17">
        <v>44895</v>
      </c>
      <c r="Z117" s="48" t="s">
        <v>947</v>
      </c>
      <c r="AA117" s="45"/>
      <c r="AB117" s="45">
        <v>1</v>
      </c>
      <c r="AC117" s="36"/>
      <c r="AD117" s="45"/>
      <c r="AE117" s="45"/>
      <c r="AF117" s="46" t="s">
        <v>948</v>
      </c>
      <c r="AG117" s="45">
        <v>830027158</v>
      </c>
      <c r="AH117" s="45">
        <v>3</v>
      </c>
      <c r="AI117" s="46" t="s">
        <v>949</v>
      </c>
      <c r="AJ117" s="45">
        <v>7466400</v>
      </c>
      <c r="AK117" s="49" t="s">
        <v>950</v>
      </c>
      <c r="AL117" s="37" t="s">
        <v>84</v>
      </c>
      <c r="AM117" s="47"/>
    </row>
    <row r="118" spans="1:39" s="50" customFormat="1" ht="61.5" customHeight="1" x14ac:dyDescent="0.2">
      <c r="A118" s="35" t="s">
        <v>918</v>
      </c>
      <c r="B118" s="36"/>
      <c r="C118" s="36">
        <v>1</v>
      </c>
      <c r="D118" s="36"/>
      <c r="E118" s="36"/>
      <c r="F118" s="36"/>
      <c r="G118" s="36"/>
      <c r="H118" s="36"/>
      <c r="I118" s="37" t="s">
        <v>246</v>
      </c>
      <c r="J118" s="38" t="s">
        <v>78</v>
      </c>
      <c r="K118" s="39" t="s">
        <v>919</v>
      </c>
      <c r="L118" s="40" t="s">
        <v>1076</v>
      </c>
      <c r="M118" s="37" t="s">
        <v>920</v>
      </c>
      <c r="N118" s="41" t="s">
        <v>966</v>
      </c>
      <c r="O118" s="42">
        <v>968500000</v>
      </c>
      <c r="P118" s="43"/>
      <c r="Q118" s="43"/>
      <c r="R118" s="43"/>
      <c r="S118" s="43"/>
      <c r="T118" s="43"/>
      <c r="U118" s="43"/>
      <c r="V118" s="43">
        <f t="shared" si="9"/>
        <v>968500000</v>
      </c>
      <c r="W118" s="17">
        <v>44691</v>
      </c>
      <c r="X118" s="17">
        <v>44698</v>
      </c>
      <c r="Y118" s="17">
        <v>44880</v>
      </c>
      <c r="Z118" s="48" t="s">
        <v>304</v>
      </c>
      <c r="AA118" s="45"/>
      <c r="AB118" s="45">
        <v>1</v>
      </c>
      <c r="AC118" s="36"/>
      <c r="AD118" s="45"/>
      <c r="AE118" s="45"/>
      <c r="AF118" s="46" t="s">
        <v>921</v>
      </c>
      <c r="AG118" s="45">
        <v>860350543</v>
      </c>
      <c r="AH118" s="45">
        <v>9</v>
      </c>
      <c r="AI118" s="46" t="s">
        <v>922</v>
      </c>
      <c r="AJ118" s="45">
        <v>8053992</v>
      </c>
      <c r="AK118" s="49" t="s">
        <v>923</v>
      </c>
      <c r="AL118" s="37" t="s">
        <v>84</v>
      </c>
      <c r="AM118" s="47"/>
    </row>
    <row r="119" spans="1:39" s="50" customFormat="1" ht="51" x14ac:dyDescent="0.2">
      <c r="A119" s="35" t="s">
        <v>992</v>
      </c>
      <c r="B119" s="36"/>
      <c r="C119" s="36"/>
      <c r="D119" s="36"/>
      <c r="E119" s="36">
        <v>1</v>
      </c>
      <c r="F119" s="36"/>
      <c r="G119" s="36"/>
      <c r="H119" s="36"/>
      <c r="I119" s="37" t="s">
        <v>738</v>
      </c>
      <c r="J119" s="38" t="s">
        <v>452</v>
      </c>
      <c r="K119" s="39" t="s">
        <v>1078</v>
      </c>
      <c r="L119" s="40" t="s">
        <v>1077</v>
      </c>
      <c r="M119" s="37" t="s">
        <v>793</v>
      </c>
      <c r="N119" s="41" t="s">
        <v>993</v>
      </c>
      <c r="O119" s="42">
        <v>139777000</v>
      </c>
      <c r="P119" s="43"/>
      <c r="Q119" s="43"/>
      <c r="R119" s="43"/>
      <c r="S119" s="43"/>
      <c r="T119" s="43"/>
      <c r="U119" s="43"/>
      <c r="V119" s="43">
        <f t="shared" ref="V119" si="20">O119+R119+S119+T119+U119+P119-Q119</f>
        <v>139777000</v>
      </c>
      <c r="W119" s="17">
        <v>44697</v>
      </c>
      <c r="X119" s="17">
        <v>44707</v>
      </c>
      <c r="Y119" s="17">
        <v>44804</v>
      </c>
      <c r="Z119" s="48" t="s">
        <v>994</v>
      </c>
      <c r="AA119" s="45"/>
      <c r="AB119" s="45">
        <v>1</v>
      </c>
      <c r="AC119" s="36"/>
      <c r="AD119" s="45"/>
      <c r="AE119" s="45"/>
      <c r="AF119" s="46" t="s">
        <v>588</v>
      </c>
      <c r="AG119" s="45">
        <v>830071701</v>
      </c>
      <c r="AH119" s="45">
        <v>1</v>
      </c>
      <c r="AI119" s="46" t="s">
        <v>589</v>
      </c>
      <c r="AJ119" s="45">
        <v>6002126</v>
      </c>
      <c r="AK119" s="49" t="s">
        <v>590</v>
      </c>
      <c r="AL119" s="37" t="s">
        <v>84</v>
      </c>
      <c r="AM119" s="47"/>
    </row>
    <row r="120" spans="1:39" s="50" customFormat="1" ht="65.25" customHeight="1" x14ac:dyDescent="0.2">
      <c r="A120" s="35" t="s">
        <v>1008</v>
      </c>
      <c r="B120" s="36"/>
      <c r="C120" s="36"/>
      <c r="D120" s="36"/>
      <c r="E120" s="36">
        <v>1</v>
      </c>
      <c r="F120" s="36"/>
      <c r="G120" s="36"/>
      <c r="H120" s="36"/>
      <c r="I120" s="37" t="s">
        <v>286</v>
      </c>
      <c r="J120" s="38" t="s">
        <v>78</v>
      </c>
      <c r="K120" s="39" t="s">
        <v>345</v>
      </c>
      <c r="L120" s="40" t="s">
        <v>346</v>
      </c>
      <c r="M120" s="37" t="s">
        <v>532</v>
      </c>
      <c r="N120" s="41" t="s">
        <v>972</v>
      </c>
      <c r="O120" s="42">
        <v>135892017</v>
      </c>
      <c r="P120" s="43"/>
      <c r="Q120" s="43"/>
      <c r="R120" s="43"/>
      <c r="S120" s="43"/>
      <c r="T120" s="43"/>
      <c r="U120" s="43"/>
      <c r="V120" s="43">
        <f t="shared" ref="V120" si="21">O120+R120+S120+T120+U120+P120-Q120</f>
        <v>135892017</v>
      </c>
      <c r="W120" s="17">
        <v>44698</v>
      </c>
      <c r="X120" s="17">
        <v>44706</v>
      </c>
      <c r="Y120" s="17">
        <v>44910</v>
      </c>
      <c r="Z120" s="48" t="s">
        <v>220</v>
      </c>
      <c r="AA120" s="45"/>
      <c r="AB120" s="45">
        <v>1</v>
      </c>
      <c r="AC120" s="36"/>
      <c r="AD120" s="45"/>
      <c r="AE120" s="45"/>
      <c r="AF120" s="46" t="s">
        <v>534</v>
      </c>
      <c r="AG120" s="45">
        <v>900520676</v>
      </c>
      <c r="AH120" s="45">
        <v>4</v>
      </c>
      <c r="AI120" s="46" t="s">
        <v>535</v>
      </c>
      <c r="AJ120" s="45">
        <v>3225713</v>
      </c>
      <c r="AK120" s="49" t="s">
        <v>536</v>
      </c>
      <c r="AL120" s="37" t="s">
        <v>84</v>
      </c>
      <c r="AM120" s="47"/>
    </row>
    <row r="121" spans="1:39" s="50" customFormat="1" ht="102" x14ac:dyDescent="0.2">
      <c r="A121" s="35" t="s">
        <v>1015</v>
      </c>
      <c r="B121" s="36">
        <v>1</v>
      </c>
      <c r="C121" s="36"/>
      <c r="D121" s="36"/>
      <c r="E121" s="36"/>
      <c r="F121" s="36"/>
      <c r="G121" s="36"/>
      <c r="H121" s="36"/>
      <c r="I121" s="37" t="s">
        <v>422</v>
      </c>
      <c r="J121" s="38" t="s">
        <v>35</v>
      </c>
      <c r="K121" s="39" t="s">
        <v>1079</v>
      </c>
      <c r="L121" s="40" t="s">
        <v>1080</v>
      </c>
      <c r="M121" s="37" t="s">
        <v>1016</v>
      </c>
      <c r="N121" s="41" t="s">
        <v>1017</v>
      </c>
      <c r="O121" s="42">
        <v>110000000</v>
      </c>
      <c r="P121" s="43"/>
      <c r="Q121" s="43"/>
      <c r="R121" s="43"/>
      <c r="S121" s="43"/>
      <c r="T121" s="43"/>
      <c r="U121" s="43"/>
      <c r="V121" s="43">
        <f t="shared" ref="V121" si="22">O121+R121+S121+T121+U121+P121-Q121</f>
        <v>110000000</v>
      </c>
      <c r="W121" s="17">
        <v>44698</v>
      </c>
      <c r="X121" s="17">
        <v>44708</v>
      </c>
      <c r="Y121" s="17">
        <v>44910</v>
      </c>
      <c r="Z121" s="48" t="s">
        <v>1018</v>
      </c>
      <c r="AA121" s="45"/>
      <c r="AB121" s="45"/>
      <c r="AC121" s="36">
        <v>1</v>
      </c>
      <c r="AD121" s="45"/>
      <c r="AE121" s="45"/>
      <c r="AF121" s="46" t="s">
        <v>1019</v>
      </c>
      <c r="AG121" s="45">
        <v>830041538</v>
      </c>
      <c r="AH121" s="45">
        <v>7</v>
      </c>
      <c r="AI121" s="46" t="s">
        <v>1021</v>
      </c>
      <c r="AJ121" s="45">
        <v>4673981</v>
      </c>
      <c r="AK121" s="49" t="s">
        <v>1020</v>
      </c>
      <c r="AL121" s="37" t="s">
        <v>84</v>
      </c>
      <c r="AM121" s="47"/>
    </row>
    <row r="122" spans="1:39" s="50" customFormat="1" ht="69" customHeight="1" x14ac:dyDescent="0.2">
      <c r="A122" s="35" t="s">
        <v>1007</v>
      </c>
      <c r="B122" s="36"/>
      <c r="C122" s="36"/>
      <c r="D122" s="36">
        <v>1</v>
      </c>
      <c r="E122" s="36"/>
      <c r="F122" s="36"/>
      <c r="G122" s="36"/>
      <c r="H122" s="36"/>
      <c r="I122" s="37" t="s">
        <v>952</v>
      </c>
      <c r="J122" s="38" t="s">
        <v>78</v>
      </c>
      <c r="K122" s="39" t="s">
        <v>951</v>
      </c>
      <c r="L122" s="40" t="s">
        <v>1081</v>
      </c>
      <c r="M122" s="37" t="s">
        <v>953</v>
      </c>
      <c r="N122" s="41" t="s">
        <v>954</v>
      </c>
      <c r="O122" s="42">
        <v>26221650</v>
      </c>
      <c r="P122" s="43"/>
      <c r="Q122" s="43"/>
      <c r="R122" s="43"/>
      <c r="S122" s="43"/>
      <c r="T122" s="43"/>
      <c r="U122" s="43"/>
      <c r="V122" s="43">
        <f t="shared" ref="V122:V123" si="23">O122+R122+S122+T122+U122+P122-Q122</f>
        <v>26221650</v>
      </c>
      <c r="W122" s="17">
        <v>44693</v>
      </c>
      <c r="X122" s="17">
        <v>44701</v>
      </c>
      <c r="Y122" s="17">
        <v>44742</v>
      </c>
      <c r="Z122" s="48" t="s">
        <v>955</v>
      </c>
      <c r="AA122" s="45"/>
      <c r="AB122" s="45">
        <v>1</v>
      </c>
      <c r="AC122" s="36"/>
      <c r="AD122" s="45"/>
      <c r="AE122" s="45"/>
      <c r="AF122" s="46" t="s">
        <v>956</v>
      </c>
      <c r="AG122" s="45">
        <v>860000648</v>
      </c>
      <c r="AH122" s="45">
        <v>2</v>
      </c>
      <c r="AI122" s="46" t="s">
        <v>957</v>
      </c>
      <c r="AJ122" s="45">
        <v>7427775</v>
      </c>
      <c r="AK122" s="49" t="s">
        <v>958</v>
      </c>
      <c r="AL122" s="37" t="s">
        <v>84</v>
      </c>
      <c r="AM122" s="47"/>
    </row>
    <row r="123" spans="1:39" s="50" customFormat="1" ht="51" x14ac:dyDescent="0.2">
      <c r="A123" s="35" t="s">
        <v>1006</v>
      </c>
      <c r="B123" s="36"/>
      <c r="C123" s="36"/>
      <c r="D123" s="36">
        <v>1</v>
      </c>
      <c r="E123" s="36"/>
      <c r="F123" s="36"/>
      <c r="G123" s="36"/>
      <c r="H123" s="36"/>
      <c r="I123" s="37" t="s">
        <v>980</v>
      </c>
      <c r="J123" s="38" t="s">
        <v>40</v>
      </c>
      <c r="K123" s="39" t="s">
        <v>1082</v>
      </c>
      <c r="L123" s="40" t="s">
        <v>1083</v>
      </c>
      <c r="M123" s="37" t="s">
        <v>981</v>
      </c>
      <c r="N123" s="41" t="s">
        <v>982</v>
      </c>
      <c r="O123" s="42">
        <v>13863500</v>
      </c>
      <c r="P123" s="43"/>
      <c r="Q123" s="43"/>
      <c r="R123" s="43"/>
      <c r="S123" s="43"/>
      <c r="T123" s="43"/>
      <c r="U123" s="43"/>
      <c r="V123" s="43">
        <f t="shared" si="23"/>
        <v>13863500</v>
      </c>
      <c r="W123" s="17">
        <v>44700</v>
      </c>
      <c r="X123" s="17">
        <v>44706</v>
      </c>
      <c r="Y123" s="17">
        <v>44727</v>
      </c>
      <c r="Z123" s="48" t="s">
        <v>284</v>
      </c>
      <c r="AA123" s="45"/>
      <c r="AB123" s="45"/>
      <c r="AC123" s="45">
        <v>1</v>
      </c>
      <c r="AD123" s="45"/>
      <c r="AE123" s="45"/>
      <c r="AF123" s="46" t="s">
        <v>983</v>
      </c>
      <c r="AG123" s="45">
        <v>901052523</v>
      </c>
      <c r="AH123" s="45">
        <v>1</v>
      </c>
      <c r="AI123" s="46" t="s">
        <v>984</v>
      </c>
      <c r="AJ123" s="45">
        <v>3007368978</v>
      </c>
      <c r="AK123" s="49" t="s">
        <v>985</v>
      </c>
      <c r="AL123" s="37" t="s">
        <v>84</v>
      </c>
      <c r="AM123" s="47"/>
    </row>
    <row r="124" spans="1:39" s="50" customFormat="1" ht="65.25" customHeight="1" x14ac:dyDescent="0.2">
      <c r="A124" s="35" t="s">
        <v>1005</v>
      </c>
      <c r="B124" s="36"/>
      <c r="C124" s="36"/>
      <c r="D124" s="36">
        <v>1</v>
      </c>
      <c r="E124" s="36"/>
      <c r="F124" s="36"/>
      <c r="G124" s="36"/>
      <c r="H124" s="36"/>
      <c r="I124" s="37" t="s">
        <v>973</v>
      </c>
      <c r="J124" s="38" t="s">
        <v>452</v>
      </c>
      <c r="K124" s="39" t="s">
        <v>1084</v>
      </c>
      <c r="L124" s="40" t="s">
        <v>1085</v>
      </c>
      <c r="M124" s="37" t="s">
        <v>974</v>
      </c>
      <c r="N124" s="41" t="s">
        <v>975</v>
      </c>
      <c r="O124" s="42">
        <v>4240054</v>
      </c>
      <c r="P124" s="43"/>
      <c r="Q124" s="43"/>
      <c r="R124" s="43"/>
      <c r="S124" s="43"/>
      <c r="T124" s="43"/>
      <c r="U124" s="43"/>
      <c r="V124" s="43">
        <f t="shared" ref="V124" si="24">O124+R124+S124+T124+U124+P124-Q124</f>
        <v>4240054</v>
      </c>
      <c r="W124" s="17">
        <v>44700</v>
      </c>
      <c r="X124" s="17">
        <v>44706</v>
      </c>
      <c r="Y124" s="17">
        <v>44742</v>
      </c>
      <c r="Z124" s="48" t="s">
        <v>976</v>
      </c>
      <c r="AA124" s="45"/>
      <c r="AB124" s="45"/>
      <c r="AC124" s="45">
        <v>1</v>
      </c>
      <c r="AD124" s="45"/>
      <c r="AE124" s="45"/>
      <c r="AF124" s="46" t="s">
        <v>977</v>
      </c>
      <c r="AG124" s="45">
        <v>901386532</v>
      </c>
      <c r="AH124" s="45"/>
      <c r="AI124" s="46" t="s">
        <v>979</v>
      </c>
      <c r="AJ124" s="45">
        <v>3228558964</v>
      </c>
      <c r="AK124" s="49" t="s">
        <v>978</v>
      </c>
      <c r="AL124" s="37" t="s">
        <v>84</v>
      </c>
      <c r="AM124" s="47"/>
    </row>
    <row r="125" spans="1:39" s="50" customFormat="1" ht="58.5" customHeight="1" x14ac:dyDescent="0.2">
      <c r="A125" s="35" t="s">
        <v>1004</v>
      </c>
      <c r="B125" s="36"/>
      <c r="C125" s="36"/>
      <c r="D125" s="36">
        <v>1</v>
      </c>
      <c r="E125" s="36"/>
      <c r="F125" s="36"/>
      <c r="G125" s="36"/>
      <c r="H125" s="36"/>
      <c r="I125" s="37" t="s">
        <v>986</v>
      </c>
      <c r="J125" s="38" t="s">
        <v>78</v>
      </c>
      <c r="K125" s="39" t="s">
        <v>1086</v>
      </c>
      <c r="L125" s="40" t="s">
        <v>1087</v>
      </c>
      <c r="M125" s="37" t="s">
        <v>987</v>
      </c>
      <c r="N125" s="41" t="s">
        <v>988</v>
      </c>
      <c r="O125" s="42">
        <v>32000000</v>
      </c>
      <c r="P125" s="43"/>
      <c r="Q125" s="43"/>
      <c r="R125" s="43"/>
      <c r="S125" s="43"/>
      <c r="T125" s="43"/>
      <c r="U125" s="43"/>
      <c r="V125" s="43">
        <f t="shared" ref="V125:V126" si="25">O125+R125+S125+T125+U125+P125-Q125</f>
        <v>32000000</v>
      </c>
      <c r="W125" s="17">
        <v>44701</v>
      </c>
      <c r="X125" s="17">
        <v>44707</v>
      </c>
      <c r="Y125" s="17">
        <v>44910</v>
      </c>
      <c r="Z125" s="48" t="s">
        <v>186</v>
      </c>
      <c r="AA125" s="45">
        <v>1</v>
      </c>
      <c r="AB125" s="45"/>
      <c r="AC125" s="52"/>
      <c r="AD125" s="45"/>
      <c r="AE125" s="45"/>
      <c r="AF125" s="46" t="s">
        <v>989</v>
      </c>
      <c r="AG125" s="45">
        <v>830103910</v>
      </c>
      <c r="AH125" s="45">
        <v>1</v>
      </c>
      <c r="AI125" s="46" t="s">
        <v>990</v>
      </c>
      <c r="AJ125" s="45">
        <v>2121911</v>
      </c>
      <c r="AK125" s="49" t="s">
        <v>991</v>
      </c>
      <c r="AL125" s="37" t="s">
        <v>84</v>
      </c>
      <c r="AM125" s="47"/>
    </row>
    <row r="126" spans="1:39" s="50" customFormat="1" ht="63.75" x14ac:dyDescent="0.2">
      <c r="A126" s="35" t="s">
        <v>1047</v>
      </c>
      <c r="B126" s="36"/>
      <c r="C126" s="36"/>
      <c r="D126" s="36">
        <v>1</v>
      </c>
      <c r="E126" s="36"/>
      <c r="F126" s="36"/>
      <c r="G126" s="36"/>
      <c r="H126" s="36"/>
      <c r="I126" s="37" t="s">
        <v>882</v>
      </c>
      <c r="J126" s="38" t="s">
        <v>78</v>
      </c>
      <c r="K126" s="39" t="s">
        <v>1088</v>
      </c>
      <c r="L126" s="40" t="s">
        <v>1089</v>
      </c>
      <c r="M126" s="37" t="s">
        <v>1049</v>
      </c>
      <c r="N126" s="41" t="s">
        <v>1048</v>
      </c>
      <c r="O126" s="42">
        <v>6000000</v>
      </c>
      <c r="P126" s="43"/>
      <c r="Q126" s="43"/>
      <c r="R126" s="43"/>
      <c r="S126" s="43"/>
      <c r="T126" s="43"/>
      <c r="U126" s="43"/>
      <c r="V126" s="43">
        <f t="shared" si="25"/>
        <v>6000000</v>
      </c>
      <c r="W126" s="17">
        <v>44707</v>
      </c>
      <c r="X126" s="17">
        <v>44713</v>
      </c>
      <c r="Y126" s="17">
        <v>44910</v>
      </c>
      <c r="Z126" s="48" t="s">
        <v>186</v>
      </c>
      <c r="AA126" s="45">
        <v>1</v>
      </c>
      <c r="AB126" s="45"/>
      <c r="AC126" s="52"/>
      <c r="AD126" s="45"/>
      <c r="AE126" s="45"/>
      <c r="AF126" s="46" t="s">
        <v>448</v>
      </c>
      <c r="AG126" s="45">
        <v>830061856</v>
      </c>
      <c r="AH126" s="45">
        <v>1</v>
      </c>
      <c r="AI126" s="46" t="s">
        <v>449</v>
      </c>
      <c r="AJ126" s="45">
        <v>2516284</v>
      </c>
      <c r="AK126" s="49" t="s">
        <v>450</v>
      </c>
      <c r="AL126" s="37" t="s">
        <v>84</v>
      </c>
      <c r="AM126" s="47"/>
    </row>
    <row r="127" spans="1:39" s="50" customFormat="1" ht="63.75" x14ac:dyDescent="0.2">
      <c r="A127" s="35" t="s">
        <v>1003</v>
      </c>
      <c r="B127" s="36"/>
      <c r="C127" s="36"/>
      <c r="D127" s="36">
        <v>1</v>
      </c>
      <c r="E127" s="36"/>
      <c r="F127" s="36"/>
      <c r="G127" s="36"/>
      <c r="H127" s="36"/>
      <c r="I127" s="37" t="s">
        <v>1009</v>
      </c>
      <c r="J127" s="38" t="s">
        <v>78</v>
      </c>
      <c r="K127" s="39" t="s">
        <v>1090</v>
      </c>
      <c r="L127" s="40" t="s">
        <v>1091</v>
      </c>
      <c r="M127" s="37" t="s">
        <v>1011</v>
      </c>
      <c r="N127" s="41" t="s">
        <v>1010</v>
      </c>
      <c r="O127" s="42">
        <v>6500000</v>
      </c>
      <c r="P127" s="43"/>
      <c r="Q127" s="43"/>
      <c r="R127" s="43"/>
      <c r="S127" s="43"/>
      <c r="T127" s="43"/>
      <c r="U127" s="43"/>
      <c r="V127" s="43">
        <f t="shared" ref="V127" si="26">O127+R127+S127+T127+U127+P127-Q127</f>
        <v>6500000</v>
      </c>
      <c r="W127" s="17">
        <v>44706</v>
      </c>
      <c r="X127" s="17">
        <v>44739</v>
      </c>
      <c r="Y127" s="17">
        <v>44910</v>
      </c>
      <c r="Z127" s="48" t="s">
        <v>186</v>
      </c>
      <c r="AA127" s="45">
        <v>1</v>
      </c>
      <c r="AB127" s="45"/>
      <c r="AC127" s="52"/>
      <c r="AD127" s="45"/>
      <c r="AE127" s="45"/>
      <c r="AF127" s="46" t="s">
        <v>1012</v>
      </c>
      <c r="AG127" s="45">
        <v>830504243</v>
      </c>
      <c r="AH127" s="45">
        <v>8</v>
      </c>
      <c r="AI127" s="46" t="s">
        <v>1013</v>
      </c>
      <c r="AJ127" s="45">
        <v>2636857</v>
      </c>
      <c r="AK127" s="49" t="s">
        <v>1014</v>
      </c>
      <c r="AL127" s="37" t="s">
        <v>84</v>
      </c>
      <c r="AM127" s="47"/>
    </row>
    <row r="128" spans="1:39" s="50" customFormat="1" ht="63.75" customHeight="1" x14ac:dyDescent="0.2">
      <c r="A128" s="35" t="s">
        <v>1030</v>
      </c>
      <c r="B128" s="36"/>
      <c r="C128" s="36"/>
      <c r="D128" s="36">
        <v>1</v>
      </c>
      <c r="E128" s="36"/>
      <c r="F128" s="36"/>
      <c r="G128" s="36"/>
      <c r="H128" s="36"/>
      <c r="I128" s="37" t="s">
        <v>1031</v>
      </c>
      <c r="J128" s="38" t="s">
        <v>78</v>
      </c>
      <c r="K128" s="39" t="s">
        <v>1092</v>
      </c>
      <c r="L128" s="40" t="s">
        <v>1093</v>
      </c>
      <c r="M128" s="37" t="s">
        <v>1032</v>
      </c>
      <c r="N128" s="41" t="s">
        <v>1033</v>
      </c>
      <c r="O128" s="42">
        <v>5000000</v>
      </c>
      <c r="P128" s="43"/>
      <c r="Q128" s="43"/>
      <c r="R128" s="43"/>
      <c r="S128" s="43"/>
      <c r="T128" s="43"/>
      <c r="U128" s="43"/>
      <c r="V128" s="43">
        <f t="shared" ref="V128" si="27">O128+R128+S128+T128+U128+P128-Q128</f>
        <v>5000000</v>
      </c>
      <c r="W128" s="17">
        <v>44707</v>
      </c>
      <c r="X128" s="17">
        <v>44712</v>
      </c>
      <c r="Y128" s="17">
        <v>44910</v>
      </c>
      <c r="Z128" s="48" t="s">
        <v>296</v>
      </c>
      <c r="AA128" s="45"/>
      <c r="AB128" s="45">
        <v>1</v>
      </c>
      <c r="AC128" s="52"/>
      <c r="AD128" s="45"/>
      <c r="AE128" s="45"/>
      <c r="AF128" s="46" t="s">
        <v>936</v>
      </c>
      <c r="AG128" s="45">
        <v>860501595</v>
      </c>
      <c r="AH128" s="45">
        <v>0</v>
      </c>
      <c r="AI128" s="46" t="s">
        <v>937</v>
      </c>
      <c r="AJ128" s="45">
        <v>3243388</v>
      </c>
      <c r="AK128" s="49" t="s">
        <v>938</v>
      </c>
      <c r="AL128" s="37" t="s">
        <v>84</v>
      </c>
      <c r="AM128" s="47"/>
    </row>
    <row r="129" spans="1:39" s="50" customFormat="1" ht="51" x14ac:dyDescent="0.2">
      <c r="A129" s="35" t="s">
        <v>1050</v>
      </c>
      <c r="B129" s="36"/>
      <c r="C129" s="36"/>
      <c r="D129" s="36"/>
      <c r="E129" s="36">
        <v>1</v>
      </c>
      <c r="F129" s="36"/>
      <c r="G129" s="36"/>
      <c r="H129" s="36"/>
      <c r="I129" s="37" t="s">
        <v>350</v>
      </c>
      <c r="J129" s="38" t="s">
        <v>452</v>
      </c>
      <c r="K129" s="39" t="s">
        <v>1094</v>
      </c>
      <c r="L129" s="40" t="s">
        <v>1095</v>
      </c>
      <c r="M129" s="37" t="s">
        <v>1051</v>
      </c>
      <c r="N129" s="41" t="s">
        <v>1052</v>
      </c>
      <c r="O129" s="42">
        <v>349950005.64999998</v>
      </c>
      <c r="P129" s="43"/>
      <c r="Q129" s="43"/>
      <c r="R129" s="43"/>
      <c r="S129" s="43"/>
      <c r="T129" s="43"/>
      <c r="U129" s="43"/>
      <c r="V129" s="43">
        <f t="shared" ref="V129" si="28">O129+R129+S129+T129+U129+P129-Q129</f>
        <v>349950005.64999998</v>
      </c>
      <c r="W129" s="17">
        <v>44706</v>
      </c>
      <c r="X129" s="17">
        <v>44713</v>
      </c>
      <c r="Y129" s="17">
        <v>44926</v>
      </c>
      <c r="Z129" s="48" t="s">
        <v>268</v>
      </c>
      <c r="AA129" s="45"/>
      <c r="AB129" s="45"/>
      <c r="AC129" s="45">
        <v>1</v>
      </c>
      <c r="AD129" s="45"/>
      <c r="AE129" s="45"/>
      <c r="AF129" s="46" t="s">
        <v>1053</v>
      </c>
      <c r="AG129" s="45">
        <v>900054055</v>
      </c>
      <c r="AH129" s="45">
        <v>1</v>
      </c>
      <c r="AI129" s="46" t="s">
        <v>1054</v>
      </c>
      <c r="AJ129" s="45">
        <v>4862525</v>
      </c>
      <c r="AK129" s="49" t="s">
        <v>1055</v>
      </c>
      <c r="AL129" s="37" t="s">
        <v>83</v>
      </c>
      <c r="AM129" s="47"/>
    </row>
    <row r="130" spans="1:39" s="50" customFormat="1" ht="51" x14ac:dyDescent="0.2">
      <c r="A130" s="35" t="s">
        <v>1022</v>
      </c>
      <c r="B130" s="36"/>
      <c r="C130" s="36"/>
      <c r="D130" s="36">
        <v>1</v>
      </c>
      <c r="E130" s="36"/>
      <c r="F130" s="36"/>
      <c r="G130" s="36"/>
      <c r="H130" s="36"/>
      <c r="I130" s="37" t="s">
        <v>1023</v>
      </c>
      <c r="J130" s="38" t="s">
        <v>452</v>
      </c>
      <c r="K130" s="39" t="s">
        <v>1096</v>
      </c>
      <c r="L130" s="40" t="s">
        <v>1097</v>
      </c>
      <c r="M130" s="37" t="s">
        <v>1024</v>
      </c>
      <c r="N130" s="41" t="s">
        <v>1025</v>
      </c>
      <c r="O130" s="42">
        <v>7352440</v>
      </c>
      <c r="P130" s="43"/>
      <c r="Q130" s="43"/>
      <c r="R130" s="43"/>
      <c r="S130" s="43"/>
      <c r="T130" s="43"/>
      <c r="U130" s="43"/>
      <c r="V130" s="43">
        <f t="shared" ref="V130:V131" si="29">O130+R130+S130+T130+U130+P130-Q130</f>
        <v>7352440</v>
      </c>
      <c r="W130" s="17">
        <v>44706</v>
      </c>
      <c r="X130" s="17">
        <v>44739</v>
      </c>
      <c r="Y130" s="17">
        <v>44773</v>
      </c>
      <c r="Z130" s="48" t="s">
        <v>683</v>
      </c>
      <c r="AA130" s="45"/>
      <c r="AB130" s="45"/>
      <c r="AC130" s="45">
        <v>1</v>
      </c>
      <c r="AD130" s="45"/>
      <c r="AE130" s="45"/>
      <c r="AF130" s="46" t="s">
        <v>1026</v>
      </c>
      <c r="AG130" s="45">
        <v>901285199</v>
      </c>
      <c r="AH130" s="45">
        <v>8</v>
      </c>
      <c r="AI130" s="46" t="s">
        <v>1028</v>
      </c>
      <c r="AJ130" s="45">
        <v>8339813</v>
      </c>
      <c r="AK130" s="49" t="s">
        <v>1027</v>
      </c>
      <c r="AL130" s="37" t="s">
        <v>1029</v>
      </c>
      <c r="AM130" s="47"/>
    </row>
    <row r="131" spans="1:39" s="50" customFormat="1" ht="76.5" x14ac:dyDescent="0.2">
      <c r="A131" s="35" t="s">
        <v>1041</v>
      </c>
      <c r="B131" s="36"/>
      <c r="C131" s="36"/>
      <c r="D131" s="36">
        <v>1</v>
      </c>
      <c r="E131" s="36"/>
      <c r="F131" s="36"/>
      <c r="G131" s="36"/>
      <c r="H131" s="36"/>
      <c r="I131" s="37" t="s">
        <v>995</v>
      </c>
      <c r="J131" s="38" t="s">
        <v>40</v>
      </c>
      <c r="K131" s="39" t="s">
        <v>1098</v>
      </c>
      <c r="L131" s="40" t="s">
        <v>1099</v>
      </c>
      <c r="M131" s="37" t="s">
        <v>1043</v>
      </c>
      <c r="N131" s="41" t="s">
        <v>1042</v>
      </c>
      <c r="O131" s="42">
        <v>4000000</v>
      </c>
      <c r="P131" s="43"/>
      <c r="Q131" s="43"/>
      <c r="R131" s="43"/>
      <c r="S131" s="43"/>
      <c r="T131" s="43"/>
      <c r="U131" s="43"/>
      <c r="V131" s="43">
        <f t="shared" si="29"/>
        <v>4000000</v>
      </c>
      <c r="W131" s="17">
        <v>44706</v>
      </c>
      <c r="X131" s="17">
        <v>44712</v>
      </c>
      <c r="Y131" s="17">
        <v>44865</v>
      </c>
      <c r="Z131" s="48" t="s">
        <v>244</v>
      </c>
      <c r="AA131" s="45"/>
      <c r="AB131" s="45"/>
      <c r="AC131" s="45">
        <v>1</v>
      </c>
      <c r="AD131" s="45"/>
      <c r="AE131" s="45"/>
      <c r="AF131" s="46" t="s">
        <v>1044</v>
      </c>
      <c r="AG131" s="45">
        <v>900103910</v>
      </c>
      <c r="AH131" s="45">
        <v>5</v>
      </c>
      <c r="AI131" s="46" t="s">
        <v>1045</v>
      </c>
      <c r="AJ131" s="45">
        <v>6103123</v>
      </c>
      <c r="AK131" s="49" t="s">
        <v>1046</v>
      </c>
      <c r="AL131" s="37" t="s">
        <v>84</v>
      </c>
      <c r="AM131" s="47"/>
    </row>
    <row r="132" spans="1:39" s="50" customFormat="1" ht="70.5" customHeight="1" x14ac:dyDescent="0.2">
      <c r="A132" s="35" t="s">
        <v>1034</v>
      </c>
      <c r="B132" s="36"/>
      <c r="C132" s="36"/>
      <c r="D132" s="36">
        <v>1</v>
      </c>
      <c r="E132" s="36"/>
      <c r="F132" s="36"/>
      <c r="G132" s="36"/>
      <c r="H132" s="36"/>
      <c r="I132" s="37" t="s">
        <v>1035</v>
      </c>
      <c r="J132" s="38" t="s">
        <v>78</v>
      </c>
      <c r="K132" s="39" t="s">
        <v>1100</v>
      </c>
      <c r="L132" s="40" t="s">
        <v>1101</v>
      </c>
      <c r="M132" s="37" t="s">
        <v>1036</v>
      </c>
      <c r="N132" s="41" t="s">
        <v>1037</v>
      </c>
      <c r="O132" s="42">
        <v>65000000</v>
      </c>
      <c r="P132" s="43"/>
      <c r="Q132" s="43"/>
      <c r="R132" s="43"/>
      <c r="S132" s="43"/>
      <c r="T132" s="43"/>
      <c r="U132" s="43"/>
      <c r="V132" s="43">
        <f t="shared" ref="V132" si="30">O132+R132+S132+T132+U132+P132-Q132</f>
        <v>65000000</v>
      </c>
      <c r="W132" s="17">
        <v>44708</v>
      </c>
      <c r="X132" s="17">
        <v>44712</v>
      </c>
      <c r="Y132" s="17">
        <v>44910</v>
      </c>
      <c r="Z132" s="48" t="s">
        <v>683</v>
      </c>
      <c r="AA132" s="45"/>
      <c r="AB132" s="45"/>
      <c r="AC132" s="45">
        <v>1</v>
      </c>
      <c r="AD132" s="45"/>
      <c r="AE132" s="45"/>
      <c r="AF132" s="46" t="s">
        <v>1038</v>
      </c>
      <c r="AG132" s="45">
        <v>9003009701</v>
      </c>
      <c r="AH132" s="45">
        <v>1</v>
      </c>
      <c r="AI132" s="46" t="s">
        <v>1039</v>
      </c>
      <c r="AJ132" s="45">
        <v>7652901</v>
      </c>
      <c r="AK132" s="49" t="s">
        <v>1040</v>
      </c>
      <c r="AL132" s="37" t="s">
        <v>84</v>
      </c>
      <c r="AM132" s="47"/>
    </row>
    <row r="133" spans="1:39" s="50" customFormat="1" ht="84" customHeight="1" x14ac:dyDescent="0.2">
      <c r="A133" s="35" t="s">
        <v>1102</v>
      </c>
      <c r="B133" s="36"/>
      <c r="C133" s="36"/>
      <c r="D133" s="36">
        <v>1</v>
      </c>
      <c r="E133" s="36"/>
      <c r="F133" s="36"/>
      <c r="G133" s="36"/>
      <c r="H133" s="36"/>
      <c r="I133" s="37" t="s">
        <v>945</v>
      </c>
      <c r="J133" s="38" t="s">
        <v>452</v>
      </c>
      <c r="K133" s="39"/>
      <c r="L133" s="40"/>
      <c r="M133" s="37" t="s">
        <v>1103</v>
      </c>
      <c r="N133" s="41" t="s">
        <v>1104</v>
      </c>
      <c r="O133" s="42">
        <v>3168029</v>
      </c>
      <c r="P133" s="43"/>
      <c r="Q133" s="43"/>
      <c r="R133" s="43"/>
      <c r="S133" s="43"/>
      <c r="T133" s="43"/>
      <c r="U133" s="43"/>
      <c r="V133" s="43">
        <f t="shared" ref="V133" si="31">O133+R133+S133+T133+U133+P133-Q133</f>
        <v>3168029</v>
      </c>
      <c r="W133" s="17">
        <v>44708</v>
      </c>
      <c r="X133" s="17">
        <v>44714</v>
      </c>
      <c r="Y133" s="17">
        <v>44834</v>
      </c>
      <c r="Z133" s="48" t="s">
        <v>244</v>
      </c>
      <c r="AA133" s="45"/>
      <c r="AB133" s="45"/>
      <c r="AC133" s="45">
        <v>1</v>
      </c>
      <c r="AD133" s="45"/>
      <c r="AE133" s="45"/>
      <c r="AF133" s="46" t="s">
        <v>788</v>
      </c>
      <c r="AG133" s="45">
        <v>860070078</v>
      </c>
      <c r="AH133" s="45">
        <v>3</v>
      </c>
      <c r="AI133" s="46" t="s">
        <v>789</v>
      </c>
      <c r="AJ133" s="45">
        <v>2889858</v>
      </c>
      <c r="AK133" s="49" t="s">
        <v>790</v>
      </c>
      <c r="AL133" s="37" t="s">
        <v>84</v>
      </c>
      <c r="AM133" s="47"/>
    </row>
    <row r="141" spans="1:39" ht="13.5" thickBot="1" x14ac:dyDescent="0.25"/>
    <row r="142" spans="1:39" ht="13.5" thickBot="1" x14ac:dyDescent="0.25">
      <c r="B142" s="29">
        <f>SUM(B3:B141)</f>
        <v>19</v>
      </c>
      <c r="C142" s="29">
        <f>SUM(C4:C141)</f>
        <v>3</v>
      </c>
      <c r="D142" s="29">
        <f>SUM(D4:D141)</f>
        <v>81</v>
      </c>
      <c r="E142" s="29">
        <f>SUM(E4:E141)</f>
        <v>28</v>
      </c>
      <c r="F142" s="29">
        <f>SUM(F4:F141)</f>
        <v>0</v>
      </c>
      <c r="G142" s="29">
        <f>SUM(G4:G141)</f>
        <v>0</v>
      </c>
      <c r="H142" s="29">
        <f>SUM(H4:H141)</f>
        <v>0</v>
      </c>
      <c r="AA142" s="29">
        <f>SUM(AA4:AA141)</f>
        <v>37</v>
      </c>
      <c r="AB142" s="29">
        <f t="shared" ref="AB142:AE142" si="32">SUM(AB4:AB141)</f>
        <v>48</v>
      </c>
      <c r="AC142" s="29">
        <f>SUM(AC3:AC141)</f>
        <v>41</v>
      </c>
      <c r="AD142" s="29">
        <f t="shared" si="32"/>
        <v>3</v>
      </c>
      <c r="AE142" s="29">
        <f t="shared" si="32"/>
        <v>2</v>
      </c>
    </row>
    <row r="144" spans="1:39" ht="13.5" thickBot="1" x14ac:dyDescent="0.25"/>
    <row r="145" spans="4:29" ht="13.5" thickBot="1" x14ac:dyDescent="0.25">
      <c r="D145" s="65">
        <f>SUM(B142:H142)</f>
        <v>131</v>
      </c>
      <c r="E145" s="66"/>
      <c r="AB145" s="67">
        <f>SUM(AA142:AE142)</f>
        <v>131</v>
      </c>
      <c r="AC145" s="66"/>
    </row>
  </sheetData>
  <autoFilter ref="A2:AM133"/>
  <mergeCells count="13">
    <mergeCell ref="D145:E145"/>
    <mergeCell ref="AB145:AC145"/>
    <mergeCell ref="A1:A2"/>
    <mergeCell ref="M1:M2"/>
    <mergeCell ref="N1:N2"/>
    <mergeCell ref="J1:J2"/>
    <mergeCell ref="K1:K2"/>
    <mergeCell ref="L1:L2"/>
    <mergeCell ref="I1:I2"/>
    <mergeCell ref="AM1:AM2"/>
    <mergeCell ref="O1:V1"/>
    <mergeCell ref="AF1:AL1"/>
    <mergeCell ref="X1:Y1"/>
  </mergeCells>
  <hyperlinks>
    <hyperlink ref="L3" r:id="rId1"/>
    <hyperlink ref="L7" r:id="rId2"/>
    <hyperlink ref="AK77" r:id="rId3"/>
    <hyperlink ref="AK92" r:id="rId4"/>
    <hyperlink ref="AK93" r:id="rId5"/>
    <hyperlink ref="AK88" r:id="rId6"/>
    <hyperlink ref="AK95" r:id="rId7"/>
    <hyperlink ref="AK96" r:id="rId8"/>
    <hyperlink ref="AK116" r:id="rId9"/>
    <hyperlink ref="AK97" r:id="rId10"/>
    <hyperlink ref="L32" r:id="rId11"/>
    <hyperlink ref="L88" display="https://www.secop.gov.co/CO1ContractsManagement/Tendering/ProcurementContractEdit/View?docUniqueIdentifier=CO1.PCCNTR.3657266&amp;prevCtxUrl=https%3a%2f%2fwww.secop.gov.co%2fCO1ContractsManagement%2fTendering%2fProcurementContractManagement%2fIndex&amp;prevCtxLbl"/>
    <hyperlink ref="AK32" r:id="rId12"/>
    <hyperlink ref="AK94" r:id="rId13"/>
    <hyperlink ref="AK76" r:id="rId14"/>
    <hyperlink ref="AK99" r:id="rId15"/>
    <hyperlink ref="AK105" r:id="rId16"/>
    <hyperlink ref="AK100" r:id="rId17"/>
    <hyperlink ref="AK103" r:id="rId18"/>
    <hyperlink ref="AK102" r:id="rId19"/>
    <hyperlink ref="AK106" r:id="rId20"/>
    <hyperlink ref="AK108" r:id="rId21"/>
    <hyperlink ref="AK110" r:id="rId22"/>
    <hyperlink ref="AK112" r:id="rId23"/>
    <hyperlink ref="AK98" r:id="rId24"/>
    <hyperlink ref="AK104" r:id="rId25"/>
    <hyperlink ref="AK107" r:id="rId26"/>
    <hyperlink ref="L98" r:id="rId27"/>
    <hyperlink ref="AK101" r:id="rId28"/>
    <hyperlink ref="AK113" r:id="rId29"/>
    <hyperlink ref="AK114" r:id="rId30"/>
    <hyperlink ref="AK115" r:id="rId31" display="bio.instrumentscol@gmail.com"/>
    <hyperlink ref="AK117" r:id="rId32"/>
    <hyperlink ref="AK118" r:id="rId33"/>
    <hyperlink ref="AK122" r:id="rId34"/>
  </hyperlinks>
  <pageMargins left="0.7" right="0.7" top="0.75" bottom="0.75" header="0.3" footer="0.3"/>
  <pageSetup orientation="portrait" verticalDpi="1200" r:id="rId35"/>
  <ignoredErrors>
    <ignoredError sqref="AE5 AH12 AH4:AH5 AE4" numberStoredAsText="1"/>
    <ignoredError sqref="AC142" formula="1"/>
  </ignoredErrors>
  <drawing r:id="rId36"/>
  <legacyDrawing r:id="rId37"/>
  <controls>
    <mc:AlternateContent xmlns:mc="http://schemas.openxmlformats.org/markup-compatibility/2006">
      <mc:Choice Requires="x14">
        <control shapeId="1142" r:id="rId38" name="Control 118">
          <controlPr defaultSize="0" r:id="rId39">
            <anchor moveWithCells="1">
              <from>
                <xdr:col>10</xdr:col>
                <xdr:colOff>1123950</xdr:colOff>
                <xdr:row>133</xdr:row>
                <xdr:rowOff>0</xdr:rowOff>
              </from>
              <to>
                <xdr:col>11</xdr:col>
                <xdr:colOff>76200</xdr:colOff>
                <xdr:row>134</xdr:row>
                <xdr:rowOff>66675</xdr:rowOff>
              </to>
            </anchor>
          </controlPr>
        </control>
      </mc:Choice>
      <mc:Fallback>
        <control shapeId="1142" r:id="rId38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2022-04-01T18:34:53Z</cp:lastPrinted>
  <dcterms:created xsi:type="dcterms:W3CDTF">2019-01-18T16:11:10Z</dcterms:created>
  <dcterms:modified xsi:type="dcterms:W3CDTF">2022-06-02T14:22:04Z</dcterms:modified>
</cp:coreProperties>
</file>