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1\"/>
    </mc:Choice>
  </mc:AlternateContent>
  <bookViews>
    <workbookView xWindow="0" yWindow="0" windowWidth="13800" windowHeight="10680"/>
  </bookViews>
  <sheets>
    <sheet name="CONTRATOS" sheetId="1" r:id="rId1"/>
    <sheet name="CTOS ESPECIALES" sheetId="2" r:id="rId2"/>
  </sheets>
  <definedNames>
    <definedName name="_xlnm._FilterDatabase" localSheetId="0" hidden="1">CONTRATOS!$A$2:$AK$258</definedName>
    <definedName name="_xlnm._FilterDatabase" localSheetId="1" hidden="1">'CTOS ESPECIALES'!$A$2:$BR$4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258" i="1" l="1"/>
  <c r="U258" i="1" l="1"/>
  <c r="P257" i="1"/>
  <c r="U257" i="1" s="1"/>
  <c r="P256" i="1" l="1"/>
  <c r="P247" i="1"/>
  <c r="P246" i="1"/>
  <c r="U256" i="1" l="1"/>
  <c r="U247" i="1"/>
  <c r="U246" i="1"/>
  <c r="P255" i="1"/>
  <c r="U255" i="1" l="1"/>
  <c r="P239" i="1"/>
  <c r="P241" i="1"/>
  <c r="P242" i="1"/>
  <c r="P243" i="1"/>
  <c r="P245" i="1"/>
  <c r="P248" i="1"/>
  <c r="P252" i="1"/>
  <c r="P253" i="1"/>
  <c r="U242" i="1" l="1"/>
  <c r="U239" i="1"/>
  <c r="U241" i="1"/>
  <c r="U243" i="1"/>
  <c r="U245" i="1"/>
  <c r="U248" i="1"/>
  <c r="U252" i="1"/>
  <c r="U253" i="1"/>
  <c r="P224" i="1"/>
  <c r="U224" i="1" l="1"/>
  <c r="P249" i="1"/>
  <c r="P251" i="1"/>
  <c r="P250" i="1"/>
  <c r="U249" i="1" l="1"/>
  <c r="U251" i="1"/>
  <c r="U250" i="1"/>
  <c r="P254" i="1"/>
  <c r="U254" i="1" s="1"/>
  <c r="P244" i="1" l="1"/>
  <c r="U244" i="1" l="1"/>
  <c r="P236" i="1" l="1"/>
  <c r="P235" i="1"/>
  <c r="P237" i="1"/>
  <c r="U237" i="1" s="1"/>
  <c r="U236" i="1" l="1"/>
  <c r="U235" i="1"/>
  <c r="P228" i="1"/>
  <c r="U228" i="1" l="1"/>
  <c r="P240" i="1"/>
  <c r="U240" i="1" l="1"/>
  <c r="P238" i="1" l="1"/>
  <c r="U238" i="1" l="1"/>
  <c r="P230" i="1"/>
  <c r="P234" i="1"/>
  <c r="U230" i="1" l="1"/>
  <c r="U234" i="1"/>
  <c r="P233" i="1"/>
  <c r="U233" i="1" s="1"/>
  <c r="P229" i="1" l="1"/>
  <c r="U229" i="1" l="1"/>
  <c r="P231" i="1" l="1"/>
  <c r="P232" i="1"/>
  <c r="U232" i="1" s="1"/>
  <c r="U231" i="1" l="1"/>
  <c r="P226" i="1" l="1"/>
  <c r="U226" i="1" s="1"/>
  <c r="P225" i="1"/>
  <c r="P215" i="1"/>
  <c r="U225" i="1" l="1"/>
  <c r="U215" i="1"/>
  <c r="P210" i="1"/>
  <c r="P227" i="1"/>
  <c r="U227" i="1" l="1"/>
  <c r="U210" i="1"/>
  <c r="P221" i="1"/>
  <c r="U221" i="1" l="1"/>
  <c r="P223" i="1"/>
  <c r="U223" i="1" s="1"/>
  <c r="P222" i="1"/>
  <c r="U222" i="1" s="1"/>
  <c r="P217" i="1" l="1"/>
  <c r="U217" i="1" s="1"/>
  <c r="P213" i="1"/>
  <c r="P220" i="1"/>
  <c r="P203" i="1"/>
  <c r="U213" i="1" l="1"/>
  <c r="U220" i="1"/>
  <c r="U203" i="1"/>
  <c r="P214" i="1" l="1"/>
  <c r="U214" i="1" l="1"/>
  <c r="P218" i="1"/>
  <c r="U218" i="1" l="1"/>
  <c r="P216" i="1"/>
  <c r="U216" i="1" s="1"/>
  <c r="P181" i="1"/>
  <c r="U181" i="1" s="1"/>
  <c r="P219" i="1" l="1"/>
  <c r="U219" i="1" l="1"/>
  <c r="P208" i="1" l="1"/>
  <c r="U208" i="1" l="1"/>
  <c r="P212" i="1" l="1"/>
  <c r="U212" i="1" l="1"/>
  <c r="P206" i="1" l="1"/>
  <c r="P211" i="1"/>
  <c r="U211" i="1" s="1"/>
  <c r="U206" i="1" l="1"/>
  <c r="P207" i="1"/>
  <c r="P209" i="1"/>
  <c r="P205" i="1"/>
  <c r="U207" i="1" l="1"/>
  <c r="U209" i="1"/>
  <c r="U205" i="1"/>
  <c r="P204" i="1"/>
  <c r="U204" i="1" l="1"/>
  <c r="P200" i="1"/>
  <c r="U200" i="1" s="1"/>
  <c r="P194" i="1" l="1"/>
  <c r="P196" i="1"/>
  <c r="U196" i="1" s="1"/>
  <c r="U194" i="1" l="1"/>
  <c r="P198" i="1"/>
  <c r="U198" i="1" s="1"/>
  <c r="P197" i="1" l="1"/>
  <c r="U197" i="1" s="1"/>
  <c r="P193" i="1" l="1"/>
  <c r="U193" i="1" l="1"/>
  <c r="P199" i="1"/>
  <c r="U199" i="1" s="1"/>
  <c r="P183" i="1"/>
  <c r="P201" i="1"/>
  <c r="P188" i="1"/>
  <c r="U201" i="1" l="1"/>
  <c r="U183" i="1"/>
  <c r="U188" i="1"/>
  <c r="P192" i="1" l="1"/>
  <c r="U192" i="1" s="1"/>
  <c r="P186" i="1"/>
  <c r="U186" i="1" l="1"/>
  <c r="P202" i="1"/>
  <c r="P189" i="1"/>
  <c r="U202" i="1" l="1"/>
  <c r="U189" i="1"/>
  <c r="P195" i="1"/>
  <c r="U195" i="1" s="1"/>
  <c r="G263" i="1"/>
  <c r="P176" i="1" l="1"/>
  <c r="U176" i="1" l="1"/>
  <c r="P180" i="1"/>
  <c r="U180" i="1" l="1"/>
  <c r="P190" i="1"/>
  <c r="P191" i="1"/>
  <c r="U190" i="1" l="1"/>
  <c r="U191" i="1"/>
  <c r="P185" i="1"/>
  <c r="P187" i="1"/>
  <c r="P184" i="1"/>
  <c r="U185" i="1" l="1"/>
  <c r="U187" i="1"/>
  <c r="U184" i="1"/>
  <c r="AA263" i="1"/>
  <c r="AB263" i="1"/>
  <c r="AC263" i="1"/>
  <c r="AD263" i="1"/>
  <c r="Z263" i="1"/>
  <c r="C263" i="1"/>
  <c r="D263" i="1"/>
  <c r="E263" i="1"/>
  <c r="F263" i="1"/>
  <c r="H263" i="1"/>
  <c r="B263" i="1"/>
  <c r="P182" i="1"/>
  <c r="U182" i="1" l="1"/>
  <c r="AA266" i="1" l="1"/>
  <c r="D266" i="1"/>
  <c r="P107" i="1"/>
  <c r="U107" i="1" l="1"/>
  <c r="P166" i="1"/>
  <c r="U166" i="1" l="1"/>
  <c r="P159" i="1"/>
  <c r="P171" i="1"/>
  <c r="P170" i="1"/>
  <c r="U159" i="1" l="1"/>
  <c r="U171" i="1"/>
  <c r="U170" i="1"/>
  <c r="P169" i="1"/>
  <c r="U169" i="1" l="1"/>
  <c r="P168" i="1" l="1"/>
  <c r="U168" i="1" l="1"/>
  <c r="P157" i="1"/>
  <c r="P160" i="1"/>
  <c r="U157" i="1" l="1"/>
  <c r="U160" i="1"/>
  <c r="P174" i="1"/>
  <c r="U174" i="1" l="1"/>
  <c r="P163" i="1"/>
  <c r="U163" i="1" l="1"/>
  <c r="P175" i="1"/>
  <c r="U175" i="1" l="1"/>
  <c r="P179" i="1"/>
  <c r="P177" i="1"/>
  <c r="U179" i="1" l="1"/>
  <c r="U177" i="1"/>
  <c r="P150" i="1" l="1"/>
  <c r="U150" i="1" l="1"/>
  <c r="P151" i="1"/>
  <c r="U151" i="1" l="1"/>
  <c r="P178" i="1"/>
  <c r="U178" i="1" s="1"/>
  <c r="P172" i="1" l="1"/>
  <c r="U172" i="1" l="1"/>
  <c r="P173" i="1"/>
  <c r="U173" i="1" s="1"/>
  <c r="P167" i="1" l="1"/>
  <c r="P165" i="1"/>
  <c r="P164" i="1"/>
  <c r="U167" i="1" l="1"/>
  <c r="U165" i="1"/>
  <c r="U164" i="1"/>
  <c r="P145" i="1"/>
  <c r="U145" i="1" l="1"/>
  <c r="P158" i="1"/>
  <c r="P108" i="1"/>
  <c r="P156" i="1"/>
  <c r="U156" i="1" s="1"/>
  <c r="U158" i="1" l="1"/>
  <c r="U108" i="1"/>
  <c r="P127" i="1"/>
  <c r="P74" i="1"/>
  <c r="U74" i="1" s="1"/>
  <c r="P162" i="1"/>
  <c r="P161" i="1"/>
  <c r="P155" i="1"/>
  <c r="P154" i="1"/>
  <c r="P153" i="1"/>
  <c r="P152" i="1"/>
  <c r="P132" i="1"/>
  <c r="U127" i="1" l="1"/>
  <c r="U154" i="1"/>
  <c r="U155" i="1"/>
  <c r="U153" i="1"/>
  <c r="U161" i="1"/>
  <c r="U162" i="1"/>
  <c r="U152" i="1"/>
  <c r="U132" i="1"/>
  <c r="P133" i="1"/>
  <c r="P144" i="1"/>
  <c r="P93" i="1"/>
  <c r="U133" i="1" l="1"/>
  <c r="U144" i="1"/>
  <c r="U93" i="1"/>
  <c r="P91" i="1"/>
  <c r="P79" i="1"/>
  <c r="U79" i="1" s="1"/>
  <c r="P109" i="1"/>
  <c r="P101" i="1"/>
  <c r="P98" i="1"/>
  <c r="P148" i="1"/>
  <c r="P147" i="1"/>
  <c r="P141" i="1"/>
  <c r="P140" i="1"/>
  <c r="U91" i="1" l="1"/>
  <c r="U109" i="1"/>
  <c r="U101" i="1"/>
  <c r="U98" i="1"/>
  <c r="U148" i="1"/>
  <c r="U147" i="1"/>
  <c r="U141" i="1"/>
  <c r="U140" i="1"/>
  <c r="P126" i="1"/>
  <c r="U126" i="1" l="1"/>
  <c r="P86" i="1" l="1"/>
  <c r="U86" i="1" l="1"/>
  <c r="P146" i="1"/>
  <c r="U146" i="1" l="1"/>
  <c r="P149" i="1"/>
  <c r="U149" i="1" l="1"/>
  <c r="P104" i="1" l="1"/>
  <c r="P106" i="1"/>
  <c r="P121" i="1"/>
  <c r="U121" i="1" s="1"/>
  <c r="P125" i="1"/>
  <c r="P135" i="1"/>
  <c r="P131" i="1"/>
  <c r="U131" i="1" s="1"/>
  <c r="P134" i="1"/>
  <c r="P137" i="1"/>
  <c r="U137" i="1" s="1"/>
  <c r="P128" i="1"/>
  <c r="P116" i="1"/>
  <c r="U104" i="1" l="1"/>
  <c r="U106" i="1"/>
  <c r="U125" i="1"/>
  <c r="U135" i="1"/>
  <c r="U134" i="1"/>
  <c r="U128" i="1"/>
  <c r="U116" i="1"/>
  <c r="P136" i="1"/>
  <c r="U136" i="1" s="1"/>
  <c r="P123" i="1" l="1"/>
  <c r="U123" i="1" l="1"/>
  <c r="P115" i="1"/>
  <c r="P118" i="1"/>
  <c r="U115" i="1" l="1"/>
  <c r="U113" i="1"/>
  <c r="U118" i="1"/>
  <c r="P111" i="1"/>
  <c r="U111" i="1" l="1"/>
  <c r="P124" i="1"/>
  <c r="U124" i="1" s="1"/>
  <c r="P117" i="1" l="1"/>
  <c r="P88" i="1"/>
  <c r="U117" i="1" l="1"/>
  <c r="U88" i="1"/>
  <c r="P112" i="1"/>
  <c r="P130" i="1"/>
  <c r="P129" i="1"/>
  <c r="U112" i="1" l="1"/>
  <c r="U130" i="1"/>
  <c r="U129" i="1"/>
  <c r="P138" i="1"/>
  <c r="U138" i="1" l="1"/>
  <c r="P142" i="1"/>
  <c r="P139" i="1"/>
  <c r="P105" i="1"/>
  <c r="P143" i="1"/>
  <c r="P122" i="1"/>
  <c r="U122" i="1" s="1"/>
  <c r="U142" i="1" l="1"/>
  <c r="U139" i="1"/>
  <c r="U105" i="1"/>
  <c r="U143" i="1"/>
  <c r="P102" i="1"/>
  <c r="P103" i="1"/>
  <c r="P114" i="1"/>
  <c r="P119" i="1"/>
  <c r="U102" i="1" l="1"/>
  <c r="U103" i="1"/>
  <c r="U114" i="1"/>
  <c r="U119" i="1"/>
  <c r="P120" i="1"/>
  <c r="U120" i="1" l="1"/>
  <c r="P110" i="1"/>
  <c r="U110" i="1" s="1"/>
  <c r="P96" i="1" l="1"/>
  <c r="U96" i="1" s="1"/>
  <c r="P99" i="1"/>
  <c r="U99" i="1" l="1"/>
  <c r="P100" i="1"/>
  <c r="U100" i="1" l="1"/>
  <c r="P97" i="1" l="1"/>
  <c r="U97" i="1" l="1"/>
  <c r="P87" i="1"/>
  <c r="P85" i="1"/>
  <c r="U87" i="1" l="1"/>
  <c r="U85" i="1"/>
  <c r="P92" i="1"/>
  <c r="P95" i="1"/>
  <c r="U92" i="1" l="1"/>
  <c r="U95" i="1"/>
  <c r="P90" i="1"/>
  <c r="P89" i="1"/>
  <c r="P94" i="1"/>
  <c r="U90" i="1" l="1"/>
  <c r="U89" i="1"/>
  <c r="U94" i="1"/>
  <c r="P76" i="1"/>
  <c r="U76" i="1" s="1"/>
  <c r="P84" i="1" l="1"/>
  <c r="U84" i="1" s="1"/>
  <c r="P82" i="1" l="1"/>
  <c r="U82" i="1" l="1"/>
  <c r="P83" i="1"/>
  <c r="P81" i="1"/>
  <c r="P80" i="1"/>
  <c r="U80" i="1" s="1"/>
  <c r="P78" i="1"/>
  <c r="U78" i="1" s="1"/>
  <c r="U83" i="1" l="1"/>
  <c r="U81" i="1"/>
  <c r="P66" i="1"/>
  <c r="U66" i="1" s="1"/>
  <c r="P77" i="1" l="1"/>
  <c r="U77" i="1" s="1"/>
  <c r="P75" i="1" l="1"/>
  <c r="U75" i="1" l="1"/>
  <c r="P65" i="1" l="1"/>
  <c r="P68" i="1"/>
  <c r="U65" i="1" l="1"/>
  <c r="U68" i="1"/>
  <c r="P46" i="1"/>
  <c r="U46" i="1" l="1"/>
  <c r="P72" i="1"/>
  <c r="P73" i="1"/>
  <c r="U72" i="1" l="1"/>
  <c r="U73" i="1"/>
  <c r="P64" i="1"/>
  <c r="U64" i="1" s="1"/>
  <c r="P71" i="1" l="1"/>
  <c r="U71" i="1" l="1"/>
  <c r="P51" i="1"/>
  <c r="U51" i="1" l="1"/>
  <c r="P70" i="1"/>
  <c r="U70" i="1" s="1"/>
  <c r="P57" i="1"/>
  <c r="P69" i="1"/>
  <c r="P58" i="1"/>
  <c r="P56" i="1"/>
  <c r="P54" i="1"/>
  <c r="P48" i="1"/>
  <c r="P60" i="1"/>
  <c r="U60" i="1" s="1"/>
  <c r="U58" i="1" l="1"/>
  <c r="U57" i="1"/>
  <c r="U69" i="1"/>
  <c r="U56" i="1"/>
  <c r="U54" i="1"/>
  <c r="U48" i="1"/>
  <c r="P29" i="1"/>
  <c r="U29" i="1" s="1"/>
  <c r="P62" i="1"/>
  <c r="P61" i="1"/>
  <c r="P59" i="1"/>
  <c r="P35" i="1"/>
  <c r="U62" i="1" l="1"/>
  <c r="U61" i="1"/>
  <c r="U59" i="1"/>
  <c r="U35" i="1"/>
  <c r="P67" i="1"/>
  <c r="U67" i="1" l="1"/>
  <c r="P63" i="1"/>
  <c r="U63" i="1" l="1"/>
  <c r="P55" i="1"/>
  <c r="U55" i="1" l="1"/>
  <c r="P53" i="1"/>
  <c r="P50" i="1"/>
  <c r="P49" i="1"/>
  <c r="P21" i="1"/>
  <c r="U21" i="1" s="1"/>
  <c r="U53" i="1" l="1"/>
  <c r="U50" i="1"/>
  <c r="U49" i="1"/>
  <c r="P52" i="1"/>
  <c r="U52" i="1" s="1"/>
  <c r="P47" i="1" l="1"/>
  <c r="P36" i="1"/>
  <c r="U36" i="1" s="1"/>
  <c r="P45" i="1"/>
  <c r="U45" i="1" s="1"/>
  <c r="P40" i="1"/>
  <c r="U47" i="1" l="1"/>
  <c r="U40" i="1"/>
  <c r="P43" i="1"/>
  <c r="U43" i="1" l="1"/>
  <c r="P41" i="1"/>
  <c r="P38" i="1"/>
  <c r="P42" i="1"/>
  <c r="U41" i="1" l="1"/>
  <c r="U38" i="1"/>
  <c r="U42" i="1"/>
  <c r="P31" i="1"/>
  <c r="P39" i="1"/>
  <c r="P33" i="1"/>
  <c r="P34" i="1"/>
  <c r="U31" i="1" l="1"/>
  <c r="U39" i="1"/>
  <c r="U33" i="1"/>
  <c r="U34" i="1"/>
  <c r="P44" i="1"/>
  <c r="U44" i="1" l="1"/>
  <c r="P37" i="1"/>
  <c r="U37" i="1" l="1"/>
  <c r="P32" i="1"/>
  <c r="P25" i="1"/>
  <c r="U32" i="1" l="1"/>
  <c r="U25" i="1"/>
  <c r="P28" i="1"/>
  <c r="U28" i="1" l="1"/>
  <c r="P30" i="1"/>
  <c r="U30" i="1" l="1"/>
  <c r="P19" i="1"/>
  <c r="U19" i="1" l="1"/>
  <c r="P26" i="1"/>
  <c r="U26" i="1" l="1"/>
  <c r="P24" i="1"/>
  <c r="U24" i="1" l="1"/>
  <c r="P27" i="1"/>
  <c r="U27" i="1" l="1"/>
  <c r="P17" i="1"/>
  <c r="P23" i="1"/>
  <c r="U17" i="1" l="1"/>
  <c r="U23" i="1"/>
  <c r="P22" i="1" l="1"/>
  <c r="U22" i="1" s="1"/>
  <c r="P20" i="1" l="1"/>
  <c r="U20" i="1" s="1"/>
  <c r="P16" i="1" l="1"/>
  <c r="U16" i="1" l="1"/>
  <c r="P18" i="1"/>
  <c r="U18" i="1" l="1"/>
  <c r="P14" i="1" l="1"/>
  <c r="U14" i="1" l="1"/>
  <c r="P15" i="1"/>
  <c r="U15" i="1" l="1"/>
  <c r="P12" i="1"/>
  <c r="U12" i="1" l="1"/>
  <c r="P11" i="1"/>
  <c r="U11" i="1" l="1"/>
  <c r="P13" i="1"/>
  <c r="U13" i="1" l="1"/>
  <c r="P10" i="1"/>
  <c r="U10" i="1" l="1"/>
  <c r="P9" i="1"/>
  <c r="U9" i="1" l="1"/>
  <c r="P8" i="1"/>
  <c r="P7" i="1"/>
  <c r="P6" i="1"/>
  <c r="P4" i="1"/>
  <c r="P3" i="1"/>
  <c r="U7" i="1" l="1"/>
  <c r="U8" i="1"/>
  <c r="U6" i="1"/>
  <c r="U4" i="1"/>
  <c r="U3" i="1"/>
  <c r="P5" i="1"/>
  <c r="U5" i="1" l="1"/>
</calcChain>
</file>

<file path=xl/sharedStrings.xml><?xml version="1.0" encoding="utf-8"?>
<sst xmlns="http://schemas.openxmlformats.org/spreadsheetml/2006/main" count="2710" uniqueCount="1484">
  <si>
    <t>OBJETO</t>
  </si>
  <si>
    <t>VALOR  TOTAL DEL CONTRATO</t>
  </si>
  <si>
    <t>PLAZO DE EJECUCION</t>
  </si>
  <si>
    <t>CDP Y RP</t>
  </si>
  <si>
    <t xml:space="preserve">LEGALIZACION </t>
  </si>
  <si>
    <t>FECHA NOTIFICACION AL SUPERVISOR</t>
  </si>
  <si>
    <t xml:space="preserve"> ACTA DE INICIO</t>
  </si>
  <si>
    <t>ACTA FINAL</t>
  </si>
  <si>
    <t>SUPERVISOR</t>
  </si>
  <si>
    <t>ORDENADOR DEL GASTO</t>
  </si>
  <si>
    <t>TIPO DE CONTRATO</t>
  </si>
  <si>
    <t>DATOS DEL CONTRATISTA</t>
  </si>
  <si>
    <t>VALOR INICIAL</t>
  </si>
  <si>
    <t>VALOR VIGENCIA 2021</t>
  </si>
  <si>
    <t>VALOR VIGENCIA 2022</t>
  </si>
  <si>
    <t>VALOR TOTAL</t>
  </si>
  <si>
    <t>FECHA DE FIRMA  CONTRATO INICIAL</t>
  </si>
  <si>
    <t>PLAZO DE EJECUCION
FINAL</t>
  </si>
  <si>
    <t>RP DINAMICA</t>
  </si>
  <si>
    <t>REGISTRO PRESUPUESTAL SIIF N°</t>
  </si>
  <si>
    <t>FECHA REGISTRO PRESUPUESTAL SIIF N°</t>
  </si>
  <si>
    <t>NÚMERO DE POLIZA</t>
  </si>
  <si>
    <t>FECHA DE APROBACIÓN DE LA PÓLIZA</t>
  </si>
  <si>
    <t>ENERO</t>
  </si>
  <si>
    <t>FEBRERO</t>
  </si>
  <si>
    <t>MARZO</t>
  </si>
  <si>
    <t>ABRIL</t>
  </si>
  <si>
    <t>MAYO</t>
  </si>
  <si>
    <t>JUNIO</t>
  </si>
  <si>
    <t>JULIO</t>
  </si>
  <si>
    <t>AGOSTO</t>
  </si>
  <si>
    <t>SEPTIEMBRE</t>
  </si>
  <si>
    <t>OCTUBRE</t>
  </si>
  <si>
    <t>NOVIEMBRE</t>
  </si>
  <si>
    <t>DICIEMBRE</t>
  </si>
  <si>
    <t xml:space="preserve">NOMBRE DEL REPRESENTANTE LEGAL </t>
  </si>
  <si>
    <t>DIRECCIÓN</t>
  </si>
  <si>
    <t>TELEFONO</t>
  </si>
  <si>
    <t>CORREO ELECTRONICO</t>
  </si>
  <si>
    <t>CIUDAD</t>
  </si>
  <si>
    <t>N° CONTRATO</t>
  </si>
  <si>
    <t>VALOR VIGENCIA 2023</t>
  </si>
  <si>
    <t>No CEDULA DE SUPERVISOR</t>
  </si>
  <si>
    <t>OBSERVACIONES</t>
  </si>
  <si>
    <t>URL</t>
  </si>
  <si>
    <t xml:space="preserve">IDENTIFICACION DEL PROCESO EN SECOP II </t>
  </si>
  <si>
    <t>N° CEDULA DEL ORDENADOR DE GASTO</t>
  </si>
  <si>
    <t>SUPERVISION</t>
  </si>
  <si>
    <t>SUBDIRECCION A LA QUE PERTENECE</t>
  </si>
  <si>
    <t>N° CDP SIIF</t>
  </si>
  <si>
    <t xml:space="preserve">PLAZO DE EJECUCION
</t>
  </si>
  <si>
    <t>N° DIGITO DE VERIFICACION</t>
  </si>
  <si>
    <t>ABOGADO QUE ADJUDICA EL PROCESO</t>
  </si>
  <si>
    <t>VALOR VIGENCIA 2024</t>
  </si>
  <si>
    <t>N° PROCESO</t>
  </si>
  <si>
    <t>CARGO ORDENADOR DE GASTO</t>
  </si>
  <si>
    <t>MODALIDAD DE SELECCIÓN</t>
  </si>
  <si>
    <t>NIT Y/O CEDULA</t>
  </si>
  <si>
    <t>ESTADO DEL CONTRATO</t>
  </si>
  <si>
    <t>LIQUIDACION</t>
  </si>
  <si>
    <t>FECHA DE LIQUIDACION</t>
  </si>
  <si>
    <t>VALOR REDUCCION</t>
  </si>
  <si>
    <t>VALOR ADICION</t>
  </si>
  <si>
    <t>CONTRATISTA</t>
  </si>
  <si>
    <t xml:space="preserve">A CARGO DE </t>
  </si>
  <si>
    <t>ID Y FECHA</t>
  </si>
  <si>
    <t xml:space="preserve">FECHA ENTREGA CORRESPONDENCIA </t>
  </si>
  <si>
    <t>NUMERO DE GUIA</t>
  </si>
  <si>
    <t>FECHA ENTREGA</t>
  </si>
  <si>
    <t xml:space="preserve">VENCIMIENTO 5 DIAS </t>
  </si>
  <si>
    <t>FECHA PAGINA WEB</t>
  </si>
  <si>
    <t>VENCIMIENTO 5 DIAS</t>
  </si>
  <si>
    <t>LIQUIDACION UNILATERAL</t>
  </si>
  <si>
    <t xml:space="preserve">ID Y FECHA </t>
  </si>
  <si>
    <t>FIRMESA ACTO</t>
  </si>
  <si>
    <t>VALOR VIGENCIA 2025</t>
  </si>
  <si>
    <t>003-2021</t>
  </si>
  <si>
    <t>CONTRATACION DIRECTA</t>
  </si>
  <si>
    <t>PRESTACION DE SERVICIOS PROFESIONALES</t>
  </si>
  <si>
    <t>SANDY BIBIANA SALAMANCA GARCIA</t>
  </si>
  <si>
    <t>CONTRATACION DE PRESTACION DE SERVICIOS PROFESIONALES Y DE APOYO A LA GESTION DE UN (01) MÉDICO ESPECIALISTA EN MEDICINA DEL TRABAJO O SALUD OCUPACIONAL</t>
  </si>
  <si>
    <t>VIGENTE</t>
  </si>
  <si>
    <t>DIANA MARCELA RODRIGUEZ</t>
  </si>
  <si>
    <t>SUBDIRECCION ADMINISTRATIVA</t>
  </si>
  <si>
    <t>CALLE 3 N° 3AE 61</t>
  </si>
  <si>
    <t>bibis1914@hotmail.com</t>
  </si>
  <si>
    <t>BOGOTA</t>
  </si>
  <si>
    <t>001-2021</t>
  </si>
  <si>
    <t>CRISTIAN DAVID MEDINA RAMIREZ</t>
  </si>
  <si>
    <t>002-2020</t>
  </si>
  <si>
    <t>DIANA CAROLINA RINCON PINZON</t>
  </si>
  <si>
    <t>PRESTAR LOS SERVICIOS PROFESIONALES COMO ABOGADO ESPECIALISTA EN EL DESARROLLO DE LAS ACTIVIDADES CONTRACTUALES QUE REQUIERA EL HOSPITAL MILITAR CENTRAL</t>
  </si>
  <si>
    <t>N/A</t>
  </si>
  <si>
    <t xml:space="preserve">MIGUEL ANGEL OBANDO CASTILLO </t>
  </si>
  <si>
    <t>CALLE 40 SUR NO. 19-21</t>
  </si>
  <si>
    <t>u0302977@unimilitar.edu.co</t>
  </si>
  <si>
    <t>Diana Carolina Rincon Pinzon</t>
  </si>
  <si>
    <t>Calle 66 a sur # 72 b 22</t>
  </si>
  <si>
    <t>diana.r.pinzon@gmail.com</t>
  </si>
  <si>
    <t>JULIETH STEFANY ZEA</t>
  </si>
  <si>
    <t>JULIETH STEFANY ZEA ROJAS</t>
  </si>
  <si>
    <t>stefany.zea.rojas@gmail.com</t>
  </si>
  <si>
    <t>ac 63#78-90</t>
  </si>
  <si>
    <t>005-2021</t>
  </si>
  <si>
    <t>004-2021</t>
  </si>
  <si>
    <t>002-2021</t>
  </si>
  <si>
    <t>SANDRA BIBIANA SACHEZ ROJAS</t>
  </si>
  <si>
    <t>CALLE 22 A # 52-07 TORRE A APTO 704</t>
  </si>
  <si>
    <t>bibi_san1@hotmail.com</t>
  </si>
  <si>
    <t>006-2021</t>
  </si>
  <si>
    <t>PEDRO HERRERA ABOGADOS SAS</t>
  </si>
  <si>
    <t>PRESTACIÓN DE SERVICIOS PROFESIONALES DE UN ABOGADO EXTERNO CON EXPERIENCIA EN MATERIA DE RESPONSABILIDAD EN FALLA MÉDICA, PARA LA OFICINA ASESORA JURÍDICA DEL HOSPITAL MILITAR CENTRAL</t>
  </si>
  <si>
    <t>MIGUEL ANGEL TOVAR HERRERA</t>
  </si>
  <si>
    <t>PEDRO HEMEL HERRERA MENDEZ</t>
  </si>
  <si>
    <t>Calle 33 N° 7-27 oficina 901</t>
  </si>
  <si>
    <t>phhmlegal@gmail.com</t>
  </si>
  <si>
    <t>SUBDIRECCION DE APOYO</t>
  </si>
  <si>
    <t>008-2021</t>
  </si>
  <si>
    <t xml:space="preserve">ADRIANA REY VELASCOI </t>
  </si>
  <si>
    <t>PRESTAR LOS SERVICIOS PROFESIONALES ESPECIALIZADOS Y DE APOYO A LA GESTION COMO MEDICO CON MAESTRIA EN ECONOMÍA DE LA SALUD PARA LA OFICINA ASESORA DE PLANEACIÓN DEL HOSPITAL MILITAR CENTRAL¨</t>
  </si>
  <si>
    <t>MARY RUTH FONSECA BECERRA</t>
  </si>
  <si>
    <t>ADRIANA REY VELASCO</t>
  </si>
  <si>
    <t>Carrera 13 N° 113-86</t>
  </si>
  <si>
    <t>adrianareyv18@gmail.com</t>
  </si>
  <si>
    <t>009-2021</t>
  </si>
  <si>
    <t>010-2021</t>
  </si>
  <si>
    <t>JULIAN ANDRES BARRETO PLAZA</t>
  </si>
  <si>
    <t>PRESTACIÓN DE SERVICIOS DE UN MÉDICO ESPECIALISTA EN PATOLOGÍA, CON FORMACIÓN EN LOS PROCESOS DE MACROSCOPIA, GUÍAS ACTUALIZADAS EN LOS PROCESAMIENTOS DE TEJIDOS DE ACUERDO A LAS NORMAS INTERNACIONALES PARA EL HOSPITAL MILITAR CENTRAL</t>
  </si>
  <si>
    <t>YADIRA VASQUEZ VIZCAINO</t>
  </si>
  <si>
    <t>JULIAN ANDRÈS BARRETO PLAZA</t>
  </si>
  <si>
    <t>Cra 32 a # 25B-75</t>
  </si>
  <si>
    <t>judicialeshmc@hospitalmilitar.gov.co</t>
  </si>
  <si>
    <t>013-2021</t>
  </si>
  <si>
    <t>014-2021</t>
  </si>
  <si>
    <t xml:space="preserve">ARRENDAMIENTO </t>
  </si>
  <si>
    <t xml:space="preserve">AMAREY NOVA MEDICAL </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</si>
  <si>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</si>
  <si>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</si>
  <si>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ESTEBAN LIZARAZO LIZARAZO</t>
  </si>
  <si>
    <t>TRANSVERSAL 23 No. 93-23</t>
  </si>
  <si>
    <t>zulema.yong@grupoamarey.com</t>
  </si>
  <si>
    <t>SUBDIRECCION MEDICA</t>
  </si>
  <si>
    <t>011-2021</t>
  </si>
  <si>
    <t>ESCUDERO GIRALDO Y ASOCIADOS S.A.S</t>
  </si>
  <si>
    <t>PRESTACIÓN DE SERVICIOS PROFESIONALES COMO ABOGADO EXTERNO EN MATERIA LABORAL Y ADMINISTRATIVA</t>
  </si>
  <si>
    <t>RICARDO ESCUDERO TORRES</t>
  </si>
  <si>
    <t>CARRERA 7 # 32 -33 PISO 29 OFICINA 2903</t>
  </si>
  <si>
    <t>administracion@escuderoygirlado.com</t>
  </si>
  <si>
    <t>012-2021</t>
  </si>
  <si>
    <t>SUMINISTRO</t>
  </si>
  <si>
    <t>DRAGUER COLOMBIA S.A</t>
  </si>
  <si>
    <t>SUMINISTRO DE ELEMENTOS DE TERAPIA RESPIRATORIA, PARA LA ATENCION DE PACIENTES DE UNIDADES CRITICAS DEL HOSPITAL MILITAR CENTRAL (CANULAS NASALES ALTO FLUJO, CIRCUITO PARA ALTO FLUJO, MASCARA ORONASAL REUTILIZABLE)</t>
  </si>
  <si>
    <t>MARTHA LUCIA PINZON ALDANA</t>
  </si>
  <si>
    <t>JUAN PABLO AMADO ORDUZ</t>
  </si>
  <si>
    <t>CARRERA 11 A No. 98-50 OFICINA 603-604</t>
  </si>
  <si>
    <t>adriana.santana@draeger.com</t>
  </si>
  <si>
    <t>015-2021</t>
  </si>
  <si>
    <t>ANA CALIXTA REYES ANGARITA</t>
  </si>
  <si>
    <t>PRESTACIÓN DE SERVICIOS PROFESIONALES DE UN (1) PROFESIONAL EN DERECHO CON EXPERIENCIA ACREDITADA QUE BRINDE ASESORÍA A LA ALTA DIRECCIÓN PARA ASUMIR LA DEFENSA ANTE LOS ORGANISMOS DE CONTROL Y ANTE LA FISCALÍA GENERAL DE LA NACIÓN, ACTUACIONES EN LAS CUALES ÉSTA INSTITUCIÓN HOSPITALARIA SEA VINCULADA BIEN POR ACTIVA O POR PASIVA, REPRESENTARLA EN LOS PROCESOS CONTRACTUALES Y EMITIR CONCEPTOS EN MATERIA DE CONTRATACIÓN ESTATAL. PARA EL HOSPITAL MILITAR CENTRAL.</t>
  </si>
  <si>
    <t>CALLE 32 No 13 - 32</t>
  </si>
  <si>
    <t>anareyesangarita@gmail.com</t>
  </si>
  <si>
    <t>WBOS0000004180</t>
  </si>
  <si>
    <t>ASOCIACION COLOMBIANA DE HOSPITALES Y CLINICAS</t>
  </si>
  <si>
    <t>AFILIACION DEL HOSPITAL MILITAR CENTRAL A LA ASOCIACION COLOMBIANA DE HOSPITALES  Y CLINICAS PARA EL AÑO 2020</t>
  </si>
  <si>
    <t>CRISTIAN</t>
  </si>
  <si>
    <t>CARRERA 4 # 73-15</t>
  </si>
  <si>
    <t>COLMOPLAST S.A.S</t>
  </si>
  <si>
    <t>VENTA DE LAS BOLSAS DE SUERO O RECIPIENTE QUE HAN CONTENIDO SOLUCIONES PARA USO INTRAVENOSO, INTRAPERITONEAL Y EN HEMODIALISIS, GENERADOS EN EL HOSPITAL MILITAR CENTRAL COMO RESIDUOS EN LAS ACTIVIDADES DE ATENCION DE SALUD SUSCEPTIBLES DE SER APROVECHADOS O RECICLADOS</t>
  </si>
  <si>
    <t>CARRERA 67 A # 9-91</t>
  </si>
  <si>
    <t>OSCAR EDUARDO BERNAL BORDA</t>
  </si>
  <si>
    <t>PRESTACION DE SERVICIOS</t>
  </si>
  <si>
    <t>PENSEMOS S.A</t>
  </si>
  <si>
    <t>RENOVACION, ACTUALIZACION Y SOPORTE TECNICO DE SOFTWARE SUITE VISION EMPRESARIAL DEL HOSPITAL MILITAR CENTRAL</t>
  </si>
  <si>
    <t>GAMALIEL VESGA FLOREZ</t>
  </si>
  <si>
    <t>CARRERA 29 No.45-94 OFICINA 204 EDIFICIO ATLAS</t>
  </si>
  <si>
    <t>financiera@pensemos.com</t>
  </si>
  <si>
    <t>BUCARAMANGA</t>
  </si>
  <si>
    <t>016-2021</t>
  </si>
  <si>
    <t>COMPRAVENTA</t>
  </si>
  <si>
    <t xml:space="preserve">CLAUDIA ROCIO RAMIREZ </t>
  </si>
  <si>
    <t xml:space="preserve">LUIS FERNANDO NUÑEZ PARRA </t>
  </si>
  <si>
    <t>CALI</t>
  </si>
  <si>
    <t>018-2021</t>
  </si>
  <si>
    <t>022-2021</t>
  </si>
  <si>
    <t>020-2021</t>
  </si>
  <si>
    <t>021-2021</t>
  </si>
  <si>
    <t>MEDTRONIC COLOMBIA S.A</t>
  </si>
  <si>
    <t>SUMINISTRO DE CONSUMIBLES PARA EL SERVICIO DE TERAPIA RESPIRATORIA DEL HOSPITAL MILITAR CENTRAL</t>
  </si>
  <si>
    <t>OVIDIO TORRES RINCÓN</t>
  </si>
  <si>
    <t>CALLE 116 # 7-15 OFICINA 1101</t>
  </si>
  <si>
    <t>6683777-135</t>
  </si>
  <si>
    <t>Ruth.isnelda.gaviria@medtronic.com</t>
  </si>
  <si>
    <t>017-2021</t>
  </si>
  <si>
    <t>SISTEMAS Y ASESORIAS DE COLOMBIA S.A</t>
  </si>
  <si>
    <t>ACTUALIZACIÓN, SOPORTE y CONSULTORIA PARA EL SISTEMA DE INFORMACIÓN DINAMICA GERENCIAL HOSPITALARIA .NET</t>
  </si>
  <si>
    <t>FELIX PALACIOS - TERESA MORENO - VILLERLANDY ROMERO</t>
  </si>
  <si>
    <t>Alvaro Cano Hernández</t>
  </si>
  <si>
    <t>Av Cra 45 #108-27 Torre 2 Of 1408</t>
  </si>
  <si>
    <t>syac@syac.net.co</t>
  </si>
  <si>
    <t>023-2021</t>
  </si>
  <si>
    <t>TOP MEDICAL SYSTEM S.A</t>
  </si>
  <si>
    <t>ARRENDAMIENTO DE UN (01) EQUIPO DE RADIOLOGÍA CONVENCIONAL QUE INCLUYA ADECUACIÓN E INSTALACIÓN MANTENIMIENTO PREVENTIVO, CORRECTIVO Y SOPORTE TÉCNICO</t>
  </si>
  <si>
    <t>DAMIANA GREGORIA VERGEL HERNANDEZ</t>
  </si>
  <si>
    <t>Jaime Jose Camargo Aillón</t>
  </si>
  <si>
    <t>Cra 18A 103 47</t>
  </si>
  <si>
    <t>topmedical@topmedical.com.co</t>
  </si>
  <si>
    <t>025-2021</t>
  </si>
  <si>
    <t>BRISTOLL MYERS SQUIBB DE COLOMBIA LTDA</t>
  </si>
  <si>
    <t>SUMINISTRAR LOS MEDICAMENTOS DE ALTO COSTO, ABATACEPT, IPILIMUMAB, NIVOLUMAB DE 40MG Y NIVOLUMAB DE 100MG, PARA LOS PACIENTES DEL HOSPITAL MILITAR</t>
  </si>
  <si>
    <t>ELIAS MORA VARGAS</t>
  </si>
  <si>
    <t>028-2021</t>
  </si>
  <si>
    <t>026-2021</t>
  </si>
  <si>
    <t>SUMINISTRO DE REACTIVO PARA MEDIR NIVELES DE MEDICAMENTOS TERAPEUTICOS EN PACIENTES DEL HOSPITAL MILITAR CENTRAL</t>
  </si>
  <si>
    <t>QUIMBERLAB S.A</t>
  </si>
  <si>
    <t>VIVIANA ANDREA QUINTANA PEREA</t>
  </si>
  <si>
    <t>Calle 67 No. 5-42</t>
  </si>
  <si>
    <t>viviana.quintana@quinberlab.com.co</t>
  </si>
  <si>
    <t>019-2021</t>
  </si>
  <si>
    <t>PRESTACION DE SERVICIO</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</si>
  <si>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</si>
  <si>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</si>
  <si>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CESAR ERNESTO ARANGO PILONIETA</t>
  </si>
  <si>
    <t>JOSE IGNACIO ZAPATA SANCHEZ</t>
  </si>
  <si>
    <t>cra 4 este No. 17 - 50 sobre avenida circunvalar</t>
  </si>
  <si>
    <t>desarrolloioir@ioir.org.co</t>
  </si>
  <si>
    <t>031-2021</t>
  </si>
  <si>
    <t>PRODUCTOS ROCHE</t>
  </si>
  <si>
    <t>SUMINISTRAR LOS MEDICAMENTOS DE ALTO COSTO OBINUTUZUMAB (GAZYVA), OCRELIZUMAB (OCREVUS), TOCILIZUMAB (ACTEMRA), PERTUZUMAB (PERJETA), TRASTUZUMAB EMTANSINA (KADCYLA) CON EL FIN DE SER DISPENSADOS A LOS PACIENTES ATENDIDOS POR PARTE DEL HOSPITAL MILITAR CENTRAL</t>
  </si>
  <si>
    <t>RODRIGO GOMEZ BURBANO</t>
  </si>
  <si>
    <t>CARRERA 44 N°20-21</t>
  </si>
  <si>
    <t>michelle.vasquez@roche.com</t>
  </si>
  <si>
    <t>035-2021</t>
  </si>
  <si>
    <t>038-2021</t>
  </si>
  <si>
    <t>027-2021</t>
  </si>
  <si>
    <t>JANSESEN CILAG S.A</t>
  </si>
  <si>
    <t>SUMINISTRO DE LOS MEDICAMENTOS DE ALTO COSTO (DARATUMUMAB, GOLIMUMAB, TRABECTEDINA Y USTEKINUMAB) PARA LOS PACIENTES DEL SSFM DEL HSPITAL MILITAR CENTRAL</t>
  </si>
  <si>
    <t>Q.F ALEXANDER RAMIREZ SANCHEZ</t>
  </si>
  <si>
    <t>Mario Perez</t>
  </si>
  <si>
    <t>Calla 26 # 69-76 Torre 2 Piso 7</t>
  </si>
  <si>
    <t>pbejaran@its.jnj.com</t>
  </si>
  <si>
    <t>030-2021</t>
  </si>
  <si>
    <t>QUIRURGICOS LTDA</t>
  </si>
  <si>
    <t>SUMINISTRO DE MATERIAL RADIACTIVO YODO 131 (I131) PARA DIAGNÓSTICO Y TRATAMIENTO DE ENFERMEDADES TIROIDEAS BENIGNAS Y MALIGNAS</t>
  </si>
  <si>
    <t>CAROLINA MORENO MALDONADO</t>
  </si>
  <si>
    <t>ALEJANDRO PINZON PERDOMO</t>
  </si>
  <si>
    <t>Calle 26 No. 69D 91 Of. 606 Ed. Arrecife</t>
  </si>
  <si>
    <t>cverdiguer@quirurgicosltda.com</t>
  </si>
  <si>
    <t>RX COUNTRY</t>
  </si>
  <si>
    <t>CONTRATACION DE PRESTACION DE SERVICIOS DE EXAMENES EXTRAHOSPITALARIOS PARA ESTUDIOS RADIOGRAFICOS CON LA RESPECTIVA LECTURA Y TOMOGRAFICA AXIAL COMPUTARIZADA EN 3D (VOLUMETRICA) DE MAXILARES SUPERIOR E INFERIOR Y BIMAXILAR Y ATM, PARA IMPLANTOLOGIA DE LOS PACIENTES QUE REQUIERAN DEL SERVICIO DE SALUD ORAL Y CIRUGIA MAXILOFACIAL</t>
  </si>
  <si>
    <t>CAMILO ALBERTO ESLAVA JACOME</t>
  </si>
  <si>
    <t>Juan Carlos Mejia Ossa</t>
  </si>
  <si>
    <t>gerenciaadministrativa@rxcountry.com.co</t>
  </si>
  <si>
    <t>Calle 85 N 12 - 10 Consultorio 408</t>
  </si>
  <si>
    <t>034-2021</t>
  </si>
  <si>
    <t>NUEVA VIDA SERVICIOS INTREGRALES LTDA</t>
  </si>
  <si>
    <t>SUMINISTRO DE DISPOSITIVOS Y ACCESORIOS INDISPENSABLES PARA EL TRATAMIENTO DE PACIENTES PEDIÁTRICOS CON FIBROSIS QUÍSTICA DEL HOSPITAL MILITAR CENTRAL</t>
  </si>
  <si>
    <t>OSCAR MARIO RAMIREZ RESTREPO</t>
  </si>
  <si>
    <t>AVD CRA 58 No 138-40 INT 5 - 601</t>
  </si>
  <si>
    <t>nuevavidaltda@hotmail.es</t>
  </si>
  <si>
    <t xml:space="preserve">PRESTACION DE SERVICIOS </t>
  </si>
  <si>
    <t>032-2021</t>
  </si>
  <si>
    <t>AMAREY NOVA MEDICAL  S.A</t>
  </si>
  <si>
    <t>SUMINISTRAR LOS MEDICAMENTOS DE ALTO COSTO (CUSTODIOL / SOLUCION HTK DE BRETSCHNEIDER), CON EL FIN DE SER DISPENSADOS A LOS PACIENTES ATENDIDOS POR PARTE DEL HOSPITAL MILITAR CENTRAL</t>
  </si>
  <si>
    <t>MARIO MENA BEJARANO</t>
  </si>
  <si>
    <t>029-2021</t>
  </si>
  <si>
    <t>SUMINISTRO DE LOS MEDICAMENTOS DE ALTO COSTO PEMBROLIZUMAB, POSACONAZOL Y SUGAMMADEX PARA PACIENTES DEL SSFM DEL HOSPITAL MILITAR CENTRAL.</t>
  </si>
  <si>
    <t>MERCK SHARP &amp; DOHME COLOMBIA S.A.S</t>
  </si>
  <si>
    <t>JAIME ANDRES MUÑOZ REVECO</t>
  </si>
  <si>
    <t>CALLE 127A No. 53A - 45 PISO 8 EDIFICIO 3</t>
  </si>
  <si>
    <t>mauricio.arango@merck.com</t>
  </si>
  <si>
    <t>037-2021</t>
  </si>
  <si>
    <t>SANOFI AVENTIS DE COLOMBIA S.A</t>
  </si>
  <si>
    <t>SUMINISTRO DE MEDICAMENTO DE ALTO COSTO (ALEMTUZUMAB) PARA PACIENTES DEL HOSPITAL MILITAR CENTRAL</t>
  </si>
  <si>
    <t>ALEXANDER RAMIREZ SANCHEZ</t>
  </si>
  <si>
    <t>Mauricio Boterp Caicedo</t>
  </si>
  <si>
    <t>Trasv 23 No. 97-73 piso 9 - Bogotá D.C.</t>
  </si>
  <si>
    <t>jennyalejandra.rojas@sanofi.com</t>
  </si>
  <si>
    <t>043-2021</t>
  </si>
  <si>
    <t xml:space="preserve">MANTENIMIENTO </t>
  </si>
  <si>
    <t>GENERACION Y SERVICIO DE INGENIERIA GENPO S.A.S</t>
  </si>
  <si>
    <t>MANTENIMIENTO PREVENTIVO Y CORRECTIVO INCLUYENDO REPUESTOS NUEVOS (NO REMANOFACTURADOS) AL EQUIPO MOTOGENERADOR (PLANTA ELECTRICA) UBICADO EN EL EDIFICIO DE IMÁGENES DIAGNOSTICAS DEL HOSPITAL MILITAR CENTRAL</t>
  </si>
  <si>
    <t>JAVIER ENRRIQUE VEGA TABOADA</t>
  </si>
  <si>
    <t>Ivan Sanchez H.</t>
  </si>
  <si>
    <t>Calle 69 # 47 - 52</t>
  </si>
  <si>
    <t>genpo.sas@gmail.com</t>
  </si>
  <si>
    <t>050-2021</t>
  </si>
  <si>
    <t>PRESTACION DE SERVICIOS DE SALUD</t>
  </si>
  <si>
    <t>CONTROL DE CANCER LIMITADA</t>
  </si>
  <si>
    <t>PRESTACIÓN DE SERVICIOS DE SALUD PARA REALIZAR PROCEDIMIENTOS DE BRAQUITERAPIA INTRACAVITARIA DE ALTA TASA DE DOSIS, COMO COMPLEMENTO DE LA TELETERAPIA PARA PACIENTES CON CÁNCER GINECOLÓGICO, QUE HACEN PARTE DEL SUBSISTEMA DE LAS FUERZAS MILITARES</t>
  </si>
  <si>
    <t>PAULA ANDREA GAITAN ROJAS</t>
  </si>
  <si>
    <t>JUAN CARLOS ARBELAEZ ECHEVERRY</t>
  </si>
  <si>
    <t>comercial@centrodecontroldecancer.com</t>
  </si>
  <si>
    <t>CARRERA 16 A NO 84 19</t>
  </si>
  <si>
    <t>040-2021</t>
  </si>
  <si>
    <t>BAYER S.A</t>
  </si>
  <si>
    <t>SUMINISTRAR LOS MEDICAMENTOS DE ALTO COSTO, AFLIBERCEPT PARA LOS PACIENTES DEL HOSPITAL MILITAR</t>
  </si>
  <si>
    <t>Rene Klemm</t>
  </si>
  <si>
    <t>AVENIDA AMERICAS No. 57-52</t>
  </si>
  <si>
    <t>jeimy.arciniegas@bayer.com</t>
  </si>
  <si>
    <t>039-2021</t>
  </si>
  <si>
    <t>INSTITUTO DISTRITAL DE CIENCIA, BIOTECNOLOGIA E INNOVACION EN SALUD - IDCBIS</t>
  </si>
  <si>
    <t>SUMINISTRO DE ALOINJERTOS DE PIEL PARA EL ÁREA DE CIRUGIA PLASTICA DEL HOSPITAL MILITAR CENTRAL</t>
  </si>
  <si>
    <t>CAROLINA GURARIN VILLABON</t>
  </si>
  <si>
    <t>BERNARDO ARMANDO CAMACHO RODRÍGUEZ</t>
  </si>
  <si>
    <t>bacamacho@idcbis.org.co</t>
  </si>
  <si>
    <t>CARRERA 32 # 12-81 EDIFICIO HEMOCENTRO</t>
  </si>
  <si>
    <t>045-2021</t>
  </si>
  <si>
    <t>COMERCIALIZADORA DE MATERIAL CIENTIFICO E INDUSTRIAL S.A.S</t>
  </si>
  <si>
    <t>CONTROL DE CALIDAD, PRUEBA DE PRECISIÓN Y CALIBRACION DE LOS ACTIVÍMETROS MARCA CAPINTEC Y BIODEX</t>
  </si>
  <si>
    <t>LILIANA GOMEZ SANTOFIMIO</t>
  </si>
  <si>
    <t>MIGUEL ANGEL CHONA ALBARRACIN</t>
  </si>
  <si>
    <t>CALLE 24C 26-10</t>
  </si>
  <si>
    <t>gerencia@comci.com.co</t>
  </si>
  <si>
    <t>036-2021</t>
  </si>
  <si>
    <t>TECNOFARMA COLOMBIA S.A.S.</t>
  </si>
  <si>
    <t>SUMINISTRO DE MEDICAMENTOS DE ALTO COSTO (PACLITAXEL EN NANOPARTICULAS) PARA PACIENTES DEL HOSPITAL MILITAR CENTRAL</t>
  </si>
  <si>
    <t>MARCOS HERNAN PIJUAN - DIANA CONSUELO GAONA</t>
  </si>
  <si>
    <t>asanchez@tecnofarma.com.co</t>
  </si>
  <si>
    <t>CARRERA 16 No. 85 - 96</t>
  </si>
  <si>
    <t>033-2021</t>
  </si>
  <si>
    <t>MERCK S.A</t>
  </si>
  <si>
    <t>MARO MENA BEJARANO</t>
  </si>
  <si>
    <t>Zoraida Patricia Cabrera Guerrero</t>
  </si>
  <si>
    <t>maryam.paez@merckgroup.com</t>
  </si>
  <si>
    <t>Avenida Cra 9 No. 101 - 67</t>
  </si>
  <si>
    <t>048-2021</t>
  </si>
  <si>
    <t>INSTRUMENTACION TECNICA LTDA</t>
  </si>
  <si>
    <t>MANTENIMIENTO PREVENTIVO Y LOS CORRECTIVOS QUE SEAN NECESARIOS CON INCLUCION DE REPUESTOS NUEVOS ORIGINALES NO REMANOFACTIRADOS PARA LAS HERRAMIENTAS DEL TALLER DE PROTESIS Y AMPUTADOS DEL EDIFICIO FE EN LA CAUSA</t>
  </si>
  <si>
    <t>Oscar Valencia Egea</t>
  </si>
  <si>
    <t>instrutecnial@gmail.com</t>
  </si>
  <si>
    <t>Carrera 62 No. 72-53</t>
  </si>
  <si>
    <t>BARRANQUILLA</t>
  </si>
  <si>
    <t>044-2021</t>
  </si>
  <si>
    <t>MANTENIMIENTO PREVENTIVO Y CORRECTIVO GENERAL, INLCUISION DE RESPUESTOS NUEVOS NO REMANOFACTURADOS Y DEMAS REPARACIONES QUE SE PRESENTEN Y SEAN NECESARIAS PARA LA OPTIMA PRESTACION DE LOS SERVICIOS DE LA ENTIDAD HOSPITALARIA DEL SISTEMA DE CORREO NEUMATICO MARCA SWISSLOG MODELO: TRANSPONET TIPO 2 VÍAS DEL HOSPITAL MILITAR CENTRAL</t>
  </si>
  <si>
    <t>PROYINS S.A.S</t>
  </si>
  <si>
    <t>LUIS FELIPE LEAL RICHOUX</t>
  </si>
  <si>
    <t>info@proyns.com</t>
  </si>
  <si>
    <t>CRA 27 76 14</t>
  </si>
  <si>
    <t>047-2021</t>
  </si>
  <si>
    <t>MANTENIMIENTO PREVENTIVO Y LOS CORRECTIVOS QUE SEAN NECESARIOS INCLUIDO REPUESTOS ORIGINALES NUEVOS, NO REMANOFACTURADOS PARA LAS CABINAS DE FLUJO LAMINAR DE MARCA NUAIRE Y C4 RESPECTIVAMENTE</t>
  </si>
  <si>
    <t>SARGENTO PRIMERO RIOS MAYORGA ARLES</t>
  </si>
  <si>
    <t>WILLIAM ALFONSO LAGUNA VARGAS</t>
  </si>
  <si>
    <t>CARRERA 12 No 19 - 23</t>
  </si>
  <si>
    <t>edwin.bautista@intersuministros.com</t>
  </si>
  <si>
    <t>BAXALTA COLOMBIA S.A.S</t>
  </si>
  <si>
    <t>SUMINISTRO DE MEDICAMENTOS DE ALTO COSTO (BRENTUXIMAB, VEDOLIZUMAB Y TEDUGLUTIDE) PARA PACIENTES DEL HOSPITAL MILITAR CENTRAL</t>
  </si>
  <si>
    <t>DAVID DOMINGUEZ</t>
  </si>
  <si>
    <t>CALLE 116 # 7-15 PISO 7</t>
  </si>
  <si>
    <t>marcela.aragon@takeda.com</t>
  </si>
  <si>
    <t>049-2021</t>
  </si>
  <si>
    <t>046-2021</t>
  </si>
  <si>
    <t>LABORATORIOS ALCON DE COLOMBIA S.A</t>
  </si>
  <si>
    <t>MANTENIMIENTO PREVENTIVO Y LOS CORRECTIVOS QUE SEAN NECESARIOS INCLUIDO REPUESTOS ORIGINALES NUEVOS NO REMANUFACTURADOS PARA LOS EQUIPOS DE MARCA ALCON (UNIDAD VITRECTOMIA CON SISTEMA DUAL) DEL SERVICIO DE OFTALMOLOGIA DEL HOSPITAL MILITAR CENTRAL</t>
  </si>
  <si>
    <t>GILBERTO ROMERO ARDILA</t>
  </si>
  <si>
    <t>Carlos Andres Manrique Jimenez</t>
  </si>
  <si>
    <t>Calle 93 B # 16 – 31</t>
  </si>
  <si>
    <t>elizabeth.vega@alcon.com</t>
  </si>
  <si>
    <t>051-2021</t>
  </si>
  <si>
    <t>MEDICINA NUCLEAR DE BOGOTA S.A.S</t>
  </si>
  <si>
    <t>PRESTACIÓN DE SERVICIOS DE SALUD PARA LA REALIZACIÓN DE EXÁMENES EXTRAHOSPITALARIOS DIAGNÓSTICOS Y TERAPÉUTICOS DEL SERVICIO DE MEDICINA NUCLEAR DEL HOSPITAL MILITAR CENTRAL</t>
  </si>
  <si>
    <t>DORA ROMERO CALDERON</t>
  </si>
  <si>
    <t>CLAUDIA MARCELA PRIETO HERRERA</t>
  </si>
  <si>
    <t>CARRERA 20 62 09</t>
  </si>
  <si>
    <t>mednucbogota@gmail.com</t>
  </si>
  <si>
    <t>042-2021</t>
  </si>
  <si>
    <t>LUIS HERNANDO LEYVA NEIRA</t>
  </si>
  <si>
    <t>LA CONTRATACIÓN DE LABORATORIO DENTAL PARA LA ELABORACION DE PROTESIS DENTALES PARA LA REHABILITACION INTEGRAL DE LOS PACIENTES QUE LO REQUIERAN EN EL SERVICIO DE SALUD ORAL Y CIRUGIA MAXILOFACIAL</t>
  </si>
  <si>
    <t>labdentleyva@hotmail.com</t>
  </si>
  <si>
    <t>CALLE 87 N 22-16</t>
  </si>
  <si>
    <t>053-2021</t>
  </si>
  <si>
    <t>RADIOLOGICAL PROTECTION SERVICES</t>
  </si>
  <si>
    <t>MANTENIMIENTO PREVENTIVO, MANTENIMIENTO CORRECTIVO Y CALIBRACION DE DETECTORES DEL SISTEMA DE VERTIDOS DEL SERVICIO DE MEDICINA NUCLEAR</t>
  </si>
  <si>
    <t>JOHANNA ANDREA LOPEZ BAEZ</t>
  </si>
  <si>
    <t>CALLE 23 No 104 A 36 Oficina 15</t>
  </si>
  <si>
    <t>gerencia@rpservices.com.co</t>
  </si>
  <si>
    <t>058-2021</t>
  </si>
  <si>
    <t>AMBICOL SERVICES S.A.S</t>
  </si>
  <si>
    <t>INSTALACIÓN DE MALLAS, BIRD SPIKES Y GEL REPELENTE COMO SISTEMA DE CONTROL DE AVES EN EDIFICO PRINCIPAL, EDIFICIO FE EN LA CAUSA, EDIFICIO IMÁGENES DIAGNOSTICAS Y EDIFICIO DE MANTENIMIENTO DEL HOSPITAL MILITAR CENTRAL</t>
  </si>
  <si>
    <t xml:space="preserve">SP ARLES RIOS MAYORGA </t>
  </si>
  <si>
    <t>LUIS GABRIEL NOVA VARGAS</t>
  </si>
  <si>
    <t>ambicolserviceseu@hotmail.com</t>
  </si>
  <si>
    <t>CALLE 26A # 13 - 96</t>
  </si>
  <si>
    <t>024-2021</t>
  </si>
  <si>
    <t>NOVARTIS DE COLOMBIA S.A</t>
  </si>
  <si>
    <t>SUMINISTRAR EL MEDICAMENTO DE ALTO COSTO RANIBIZUMAB (LUCENTIS), CON EL FIN DE SER DISPENSADO A LOS PACIENTES ATENDIDOS POR PARTE DEL HOSPITAL MILITAR CENTRAL</t>
  </si>
  <si>
    <t>Ximena Margarita Forero Velasquez</t>
  </si>
  <si>
    <t>Calle 93B No 16-31</t>
  </si>
  <si>
    <t>licitaciones.contratoscontractuales@novartis.com</t>
  </si>
  <si>
    <t>055-2021</t>
  </si>
  <si>
    <t>FUNDACION CARDIOINFANTIL INSTITUTO DE CARDIOLOGIA</t>
  </si>
  <si>
    <t>PRESTACION DE SERVICIOS PARA LA REALIZAR PROCEDIMENTOS DE TRASPLANTES DE ORGANOS, PARA EL TRATAMIENTO INTEGRAL DE LOS USUARIOS DE LAS FUERZAS MILITARES</t>
  </si>
  <si>
    <t>CAROLINA GUARIN VILLABON</t>
  </si>
  <si>
    <t>SANTIAGO CABRERA GONZALEZ</t>
  </si>
  <si>
    <t>CALLE 163A 13B-60</t>
  </si>
  <si>
    <t>yppena@cardioinfantil.org</t>
  </si>
  <si>
    <t>056-2021</t>
  </si>
  <si>
    <t>COMCI LTDA</t>
  </si>
  <si>
    <t>SUMINISTRO DE MATERIAL RADIACTIVO PARA REALIZAR ESTUDIOS DIAGNÓSTICOS, GAMAGRAFÍAS DE LOS DIFERENTES ÓRGANOS Y SISTEMAS, NANOCOLOIDE Y DTPA PARA EL SERVICIO DE MEDICINA NUCLEAR</t>
  </si>
  <si>
    <t>059-2021</t>
  </si>
  <si>
    <t>LABORATORIO CLINICO ANDRADE NARVAEZ</t>
  </si>
  <si>
    <t>PRESTACIÓN DE SERVICIOS DE SALUD PARA LA REALIZACIÓN DE EXÁMENES DE LABORATORIO CLÍNICO, DIAGNOSTICO Y TERAPÉUTICO EXTRAHOSPITALARIOS PARA EL HOSPITAL MILITAR CENTRAL</t>
  </si>
  <si>
    <t>ANGELA LUCERO MUNEVAR VALDERRAMA</t>
  </si>
  <si>
    <t>Abdon Marcelo Andrade Chavez</t>
  </si>
  <si>
    <t>CALLE 49 # 13 60</t>
  </si>
  <si>
    <t>licitaciones@laboratoriocolcan.com</t>
  </si>
  <si>
    <t>061-2021</t>
  </si>
  <si>
    <t>CLINICA INMACULADA</t>
  </si>
  <si>
    <t>PRESTACIÓN DE SERVICIOS DE SALUD PARA LA ATENCIÓN INTEGRAL EN SALUD MENTAL HOSPITALARIO, PARA PACIENTES DEL SUBSISTEMA DE SALUD DE LAS FUERZAS MILITARES, Y PACIENTES PARTICULARES O USUARIOS QUE POR MOTIVOS DE CONTRATOS INTERINSTITUCIONALES, PÚBLICOS O PRIVADOS CELEBRADOS POR EL HOSPITAL MILITAR CENTRAL CON OTRAS ENTIDADES, HAGAN USO DE ESTOS SERVICIOS PÚBLICOS</t>
  </si>
  <si>
    <t>JUAN CARLOS LUQUE</t>
  </si>
  <si>
    <t>ANA MARIA LIZARRONDO OLLO</t>
  </si>
  <si>
    <t>CARRERA 7 No. 68-70</t>
  </si>
  <si>
    <t>inmaculada@clinicalainmaculada.org</t>
  </si>
  <si>
    <t>INCOMELEC S.A.S</t>
  </si>
  <si>
    <t>SERGIO ARMANDO GUTIERREZ</t>
  </si>
  <si>
    <t>KRIS DE SUTTER GOMEZ</t>
  </si>
  <si>
    <t>CRA 49B # 93-31</t>
  </si>
  <si>
    <t>info@incomelec.com.co</t>
  </si>
  <si>
    <t>RAFAEL ANTONIIO SALAMANCA</t>
  </si>
  <si>
    <t>SUMINISTRO DE COMPLEMENTOS, SUPLEMENTOS NUTRICIONALES Y MEZCLAS ENTERALES VÍA SONDA, PARA LOS PACIENTES DEL HOSPITAL MILITAR CENTRAL</t>
  </si>
  <si>
    <t>NURY ANDREA CUERVO LOZADA</t>
  </si>
  <si>
    <t>Rafael Antonio Salamanca</t>
  </si>
  <si>
    <t>transversal 93 51 93 Bodega 18</t>
  </si>
  <si>
    <t>info@ddb.com.co</t>
  </si>
  <si>
    <t>074-2021</t>
  </si>
  <si>
    <t>070-2021</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</si>
  <si>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</si>
  <si>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FARMAPOS LTDA</t>
  </si>
  <si>
    <t>fredy gerardo ortega traslaviña</t>
  </si>
  <si>
    <t>CARRERA 25 # 39 A 41</t>
  </si>
  <si>
    <t>info@farmapos.com</t>
  </si>
  <si>
    <t>830134*902</t>
  </si>
  <si>
    <t>041-2021</t>
  </si>
  <si>
    <t>KAESER COMPRESORES DE COLOMBIA LTDA</t>
  </si>
  <si>
    <t>MANTENIMIENTO PREVENTIVO, CORRECTIVO GENERAL CON SUMINISTRO DE REPUESTOS NUEVOS NO REMANOFACTURADOS Y DEMÁS REPARACIONES QUE SE PRESENTEN Y SEAN NECESARIAS PARA LA OPTIMA PRESTACIÓN DE LOS SERVICIOS DEL SISTEMA DE VACIO MARCA KAESER DEL HOSPITAL MILITAR CENTRAL</t>
  </si>
  <si>
    <t>JAVIER ENRIQUE VEGA TABOADA</t>
  </si>
  <si>
    <t>NELSON ENRIQUE LOPEZ VARGAS</t>
  </si>
  <si>
    <t>Trasversal 95 Bis A N° 25 D - 55 Fontibon Centro Industrial La Rabida</t>
  </si>
  <si>
    <t>info.colombia@kaeser.com</t>
  </si>
  <si>
    <t>065-2021</t>
  </si>
  <si>
    <t>SHERLEG LABORATORIES S.A.S</t>
  </si>
  <si>
    <t>SUMINISTRO DE INSUMOS Y/O DISPOSITIVOS MÉDICO-QUIRÚRGICOS REQUERIDOS PARA LA REALIZACION DEL PROGRAMA QUIRÚRGICO EN SALAS DE CIRUGÍA DE LOS SERVICIOS QUE COMPONEN LA UNIDAD MÉDICA Y CLÍNICO QUIRÚRGICA DEL HOSPITAL MILITAR CENTRAL</t>
  </si>
  <si>
    <t>MARY ELLEN LEGUIZAMON</t>
  </si>
  <si>
    <t>CALLE 13 NO 68B-26</t>
  </si>
  <si>
    <t>ventas@sherleg.net</t>
  </si>
  <si>
    <t>067-2021</t>
  </si>
  <si>
    <t>BIOTRONITECH COLOMBIA S.A</t>
  </si>
  <si>
    <t>SUMINISTRO DE INSUMOS Y/O DISPOSITIVOS MÉDICO-QUIRÚRGICOS REQUERIDOS PARA LA REALIZACIÓN DEL PROGRAMA QUIRÚRGICO EN SALAS DE CIRUGÍA DE LOS SERVICIOS QUE COMPONEN LA UNIDAD MÉDICA Y CLÍNICO QUIRÚRGICA DEL HOSPITAL MILITAR CENTRAL</t>
  </si>
  <si>
    <t>LUIES EDUARDO MORENO MORENO</t>
  </si>
  <si>
    <t>CALLE 123 No. 7 -50</t>
  </si>
  <si>
    <t>gerencia@biotronitech.com.co</t>
  </si>
  <si>
    <t>068-2021</t>
  </si>
  <si>
    <t>B BRAUN MEDICAL S.A</t>
  </si>
  <si>
    <t>Hernan Adolfo Ramon Yerovi</t>
  </si>
  <si>
    <t>Calle 44 #8 -31</t>
  </si>
  <si>
    <t>ingrid.rangel@bbraun.com</t>
  </si>
  <si>
    <t>066-2021</t>
  </si>
  <si>
    <t>SUMINISTRO DE ELEMENTOS DE CURACION DESTINADOS A LA ATENCION DE PACIENTES DEL HOSPITAL MILITAR CENTRAL: (BRAZALETES PARA TOMA DE TENSION ARTERIAL, CATETERES GUIADOS)</t>
  </si>
  <si>
    <t>BECTON DICKINSON DE COLOMBIA LTDA</t>
  </si>
  <si>
    <t>JESSIE KATHERIN FUENTES</t>
  </si>
  <si>
    <t>DIRECCION</t>
  </si>
  <si>
    <t>FELIPE AMBROSI DOS SANTOS</t>
  </si>
  <si>
    <t>licitaciones.col@bd.com</t>
  </si>
  <si>
    <t>CLIS VEREDA VUELTA GRANDE A 150 MTS GLORIETA SIBERIA VIA COTA BODEGA 56 Y 57</t>
  </si>
  <si>
    <t>054-2021</t>
  </si>
  <si>
    <t>BIOPLAST S.A</t>
  </si>
  <si>
    <t>SUMINITRO DE ELEMENTOS DE CURACION DESTINADOS A LA ATENCION DE PACIENTES DEL HOSPITAL MILITAR CENTRAL (APOSITOS PARA PREVENCION DE LESIONES DE PIEL, ELEMENTOS PARA MONITORIZACION ELECTROCARDIOGRAFICA, DRENAJE URINARIO)</t>
  </si>
  <si>
    <t>GUSTAVO PINZON DIAZ</t>
  </si>
  <si>
    <t>KRA 92 No 64C 24</t>
  </si>
  <si>
    <t>patricia@bioplastsa.com</t>
  </si>
  <si>
    <t>060-2021</t>
  </si>
  <si>
    <t>SMITH &amp; NEPHEW COLOMBIA S.A.S</t>
  </si>
  <si>
    <t>Calle 100 # 7 33 piso 3</t>
  </si>
  <si>
    <t>tatiana.castellanos@smith-nephew.com</t>
  </si>
  <si>
    <t>CLAUDIA VELOZA</t>
  </si>
  <si>
    <t>062-2021</t>
  </si>
  <si>
    <t>IVONNE DIAZ YAMAL</t>
  </si>
  <si>
    <t>064-2021</t>
  </si>
  <si>
    <t>B BRAUN MEDIAL S.A</t>
  </si>
  <si>
    <t>ngrid.rangel@bbraun.com</t>
  </si>
  <si>
    <t>076-2021</t>
  </si>
  <si>
    <t>063-2021</t>
  </si>
  <si>
    <t>3M COLOMBIA S.A</t>
  </si>
  <si>
    <t>AVENIDA EL DORADO No. 75 - 93</t>
  </si>
  <si>
    <t>avoviedo@mmm.com</t>
  </si>
  <si>
    <t>ENRIQUE TURK FERNANDEZ</t>
  </si>
  <si>
    <t>078-2021</t>
  </si>
  <si>
    <t>052--2021</t>
  </si>
  <si>
    <t>PHARMACEUTICAL SUPPLY NCHAIN S.A.S</t>
  </si>
  <si>
    <t>SUMINISTRO DE TUBOS COLORIMÉTRICOS PARA LOS ANÁLISIS DE CONTROL DE CALIDAD DE AIRE MEDICINAL EN PRODUCCIÓN Y EN PUNTOS DE USO EN EL HOSPITAL MILITAR CENTRAL</t>
  </si>
  <si>
    <t>GEORGE BRAHIAN CESPEDES CALVO</t>
  </si>
  <si>
    <t>JOHN JAIRO GALLO CASTRO</t>
  </si>
  <si>
    <t>Carrera 27a No 40a - 32</t>
  </si>
  <si>
    <t>PSC.COLOMBIA@GMAIL.COM</t>
  </si>
  <si>
    <t>057-2020</t>
  </si>
  <si>
    <t>LABORATORIOS RETINA S.A</t>
  </si>
  <si>
    <t>SUMINISTRO DE ELEMENTOS, INSUMOS Y DISPOSITIVOS MÉDICOS PARA LA CONSULTA EXTERNA Y LOS PROCEDIMIENTOS DE CONSULTA EXTERNA PARA EL SERVICIO DE OFTALMOLOGIA DE PACIENTES DEL HOSPITAL MILITAR CENTRA</t>
  </si>
  <si>
    <t>Juan Alberto Diez Zuluaga</t>
  </si>
  <si>
    <t>Carrera 13 No 98 -70 Oficina 403</t>
  </si>
  <si>
    <t>ventas4@retina.com.co</t>
  </si>
  <si>
    <t>MANTENIMIENTO PREVENTIVO Y CORRECTIVO INCLUYENDO REPUESTOS ORIGINALES, NUEVOS, NO REMANUFACTURADOS, PARA LOS EQUIPOS MARCA HORUS DEL SISTEMA DE CONTROL DE INGRESO AL PARQUEADERO PÚBLICO DEL HOSPITAL MILITAR CENTRAL</t>
  </si>
  <si>
    <t>077-2021</t>
  </si>
  <si>
    <t>079-2021</t>
  </si>
  <si>
    <t>SUMINISTRO DE ACCESORIOS PARA PROCEDIMIENTOS DE TERAPIA DE ALTO FLUJO, PARA LA ATENCION DE PACIENTES DE UNIDADES CRITICAS DEL HOSPITAL MILITAR CENTRAL</t>
  </si>
  <si>
    <t>FELIPE JORGE RISSO AUBRY</t>
  </si>
  <si>
    <t>071-2021</t>
  </si>
  <si>
    <t>PRESTACION DE SERVICIOS DE GESTION EXTERNA PARA LOS RESIDUOS PELIGROSOS DE RIESGO QUIMICO DEL HOSPITAL MILITAR CENTRAL</t>
  </si>
  <si>
    <t>ECOCAPITAL INTERNACIONAL S.A</t>
  </si>
  <si>
    <t>ARLES RIOS MAYORGA SARAY</t>
  </si>
  <si>
    <t>FELIPE MEJIA ESCOBAR</t>
  </si>
  <si>
    <t>CRA. 19 A nO 61-11</t>
  </si>
  <si>
    <t>directormercadeo@ecocapital.co</t>
  </si>
  <si>
    <t>081-2021</t>
  </si>
  <si>
    <t>046--2021</t>
  </si>
  <si>
    <t>SERVICIO DE LAVADO Y DESINFECCION DE LOS TANQUES DE ALMACENAMIENTO DE AGUA POTABLE DEL HOSPITAL MILITAR CENTRAL PARA MANTENER LAS CARACTERISTICAS TECNICO QUIMICAS Y MOCROBIOLOGICAS</t>
  </si>
  <si>
    <t>080-2021</t>
  </si>
  <si>
    <t>MANTENIMIENTO PREVENTIVO Y CORRECTIVO INCLUYENDO REPUESTOS NUEVOS (NO REMANOFACTURADOS) AL EQUIPO MOTOGENERADOR (PLANTA ELÉCTRICA DE EMERGENCIA) CON CAPACIDAD DE 1000KW MARCA CUMMINS UBICADO EN EL HOSPITAL MILITAR CENTRAL</t>
  </si>
  <si>
    <t>052-2021</t>
  </si>
  <si>
    <t>ALQUILER DE MARCO DE ESTEROTAXIA PARA LA REALIZACION DE PROCEDIMIENTOS DEL SERVICIO DE NUROLOGIA DEL HOSPITAL MILITAR CENTRAL</t>
  </si>
  <si>
    <t>NAUROLOR S.A.S</t>
  </si>
  <si>
    <t>Luis Orlando Rojas Romero</t>
  </si>
  <si>
    <t>CRA 16 # 127B-43 torre 4 apto 902</t>
  </si>
  <si>
    <t>luycon@outlook.com</t>
  </si>
  <si>
    <t>084-2021</t>
  </si>
  <si>
    <t>TECNCA ELECTROMEDICA S.A</t>
  </si>
  <si>
    <t>075-2021</t>
  </si>
  <si>
    <t>HERNAN MOLANO RIVERO</t>
  </si>
  <si>
    <t>licitaciones@tecnicaelectromedica.com</t>
  </si>
  <si>
    <t>calle 47 5-26</t>
  </si>
  <si>
    <t>072-2021</t>
  </si>
  <si>
    <t>MINERVA MEDICAL S.A.S</t>
  </si>
  <si>
    <t>CARLOS ALBERTO LEMA VILLEGAS</t>
  </si>
  <si>
    <t>servicioalcliente@minervamedical.com.co</t>
  </si>
  <si>
    <t>CR 72N° 127-91</t>
  </si>
  <si>
    <t>083-2021</t>
  </si>
  <si>
    <t>LICENCIAMIENTO DE USO DE LA PLATAFORMA, ADMINISTRACIÓN DE SERVIDORES Y SOPORTE PARA EL SISTEMA DE GESTIÓN ACADÉMICA DE LA ESCUELA DE ENFERMERÍA DEL HOSPITAL MILITAR CENTRAL</t>
  </si>
  <si>
    <t>GRUPO SABERES SAS</t>
  </si>
  <si>
    <t>PD. GUILLERMO CHACÓN</t>
  </si>
  <si>
    <t>LADY YURANI MORA MORENO</t>
  </si>
  <si>
    <t>CALLE 12 N° 5-35 T3 404</t>
  </si>
  <si>
    <t>gruposaberes@sistemasaberes.com</t>
  </si>
  <si>
    <t>FUNZA</t>
  </si>
  <si>
    <t>087-2021</t>
  </si>
  <si>
    <t>PRESTACIÓN DE SERVICIOS</t>
  </si>
  <si>
    <t>CONTROL Y GESTION AMBIENTAL S.A.S.</t>
  </si>
  <si>
    <t>SERVICIO DE TOMA DE MUESTRAS, TRANSPORTE Y ANÁLISIS DE LA CALIDAD DE AGUA POTABLE, RESIDUAL, TANQUE DE HIDROTERAPIA, LODOS GENERADOS EN LA PLANTA DE TRATAMIENTOS RESIDUALES Y EMISIONES ATMOSFÉRICAS CON SUS RESPECTIVOS INFORMES</t>
  </si>
  <si>
    <t>VÍCTOR RAFAEL GUTIERREZ TORRES</t>
  </si>
  <si>
    <t>CALLE 12 N° 16-40</t>
  </si>
  <si>
    <t>controlygestionambiental11@hotmail.com</t>
  </si>
  <si>
    <t>073-2021</t>
  </si>
  <si>
    <t>FRESENIUS KABI COLOMBIA S.A.S</t>
  </si>
  <si>
    <t>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t>
  </si>
  <si>
    <t>GLORIA NEIRA SILVA</t>
  </si>
  <si>
    <t>AMIT KATARIA</t>
  </si>
  <si>
    <t>javier.davila@fresenius-kabi.com</t>
  </si>
  <si>
    <t>Cra 7 N° 155C - 20 Piso 40 North Point Torre E</t>
  </si>
  <si>
    <t>089-2021</t>
  </si>
  <si>
    <t>BIOTRONITECH COLOMBIA S.A.</t>
  </si>
  <si>
    <t>“MANTENIMIENTO PREVENTIVO Y CORRECTIVO GENERAL INCLUSIÓN DE REPUESTOS NUEVOS NO REMANOFACTURADOS PARA LOS SETS DE INSTRUMENTAL MARCA KARL STORZ DEL HOSPITAL MILITAR CENTRAL”</t>
  </si>
  <si>
    <t>MARTHA LIGIA CASTANO ARROYO</t>
  </si>
  <si>
    <t>093-2021</t>
  </si>
  <si>
    <t>INSTRUMENTACION S.A.</t>
  </si>
  <si>
    <t>“SUMINISTRO DE CONSUMIBLES PARA EL SERVICIO DE TERAPIA RESPIRATORIA DEL HOSPITAL MILITAR CENTRAL”</t>
  </si>
  <si>
    <t xml:space="preserve">RAFAEL CAMACHO VILLAMIL </t>
  </si>
  <si>
    <t>KR 15A 118 12</t>
  </si>
  <si>
    <t>instrumentacion@instrumentacion.com.co</t>
  </si>
  <si>
    <t>091-2021</t>
  </si>
  <si>
    <t>094-2021</t>
  </si>
  <si>
    <t>RP MEDICAS S.A.</t>
  </si>
  <si>
    <t>SUMINISTRO DE INSUMOS PARA PROCEDIMIENTOS DE RADIOLOGÍA INTERVENCIONISTA Y OTRAS ESPECIALIDADES QUE LO REQUIERAN PARA LA REALIZACIÓN DE PROCEDIMIENTOS INVASIVOS EN EL SERVICIO DE IMÁGENES DIAGNOSTICAS</t>
  </si>
  <si>
    <t>CARMENZA CUARTAS</t>
  </si>
  <si>
    <t>TRANSVERSAL 6 # 45-135</t>
  </si>
  <si>
    <t>servicioalcliente@rpmedicas.co</t>
  </si>
  <si>
    <t>096-2021</t>
  </si>
  <si>
    <t>NUBIA STELLA GAMBOA CASTILLO</t>
  </si>
  <si>
    <t>Carrera 7 No. 156-68 piso 28</t>
  </si>
  <si>
    <t>seccomercial@worldmedical.com.co</t>
  </si>
  <si>
    <t>095-2021</t>
  </si>
  <si>
    <t>G BARCO SA</t>
  </si>
  <si>
    <t>WORLD MEDICAL SOCIEDAD POR ACCIONES SIMPLIFICADA</t>
  </si>
  <si>
    <t>LUIS FELIPE GONZALEZ REYES</t>
  </si>
  <si>
    <t>CALLE 99 N° 14 - 76</t>
  </si>
  <si>
    <t>vivian.herrera@gbarco.com.co</t>
  </si>
  <si>
    <t>088-2021</t>
  </si>
  <si>
    <t>097-2021</t>
  </si>
  <si>
    <t>TETSUYA SAKATA</t>
  </si>
  <si>
    <t>CALLE 100 # 23-10</t>
  </si>
  <si>
    <t>daniel.pelaez@terumomedical.com</t>
  </si>
  <si>
    <t>086-2021</t>
  </si>
  <si>
    <t xml:space="preserve"> ABBOTT LABORATORIES DE COLOMBIA S.A.S</t>
  </si>
  <si>
    <t>“SUMINISTRO DE INSUMOS Y REACTIVOS POINT OF CARE PARA EL HOSPITAL MILITAR CENTRAL”</t>
  </si>
  <si>
    <t>CONRADO ANDRES JIMENEZ MONTEALEGRE</t>
  </si>
  <si>
    <t>FABIO LEON ALZATE RODRIGUEZ</t>
  </si>
  <si>
    <t>CALLE 100 No. 9A-45 PISO 14</t>
  </si>
  <si>
    <t>rodriguez.sandra@abbott.com</t>
  </si>
  <si>
    <t>108-2021</t>
  </si>
  <si>
    <t>DISTRIBUCIONES EYG SAS</t>
  </si>
  <si>
    <t>SUMINISTRO DE ELEMENTOS Y EQUIPOS DE PROTECCIÓN PERSONAL PARA LA SEGURIDAD DE LOS TRABAJADORES, ESTUDIANTES Y PERSONAL EN COMISIÓN DEL HOSPITAL MILITAR CENTRAL DE ACUERDO A LOS RIESGOS LABORALES</t>
  </si>
  <si>
    <t>HEIDY ESPERANZA ROJAS</t>
  </si>
  <si>
    <t>LUISA FERNANDA GONZÁLEZ NIÑO</t>
  </si>
  <si>
    <t>AV CARACAS NO 59-82</t>
  </si>
  <si>
    <t>distribuciones.eyg@outlook.es</t>
  </si>
  <si>
    <t>103-2021</t>
  </si>
  <si>
    <t>HOSPIMEDICS S.A.</t>
  </si>
  <si>
    <t>“MANTENIMIENTO PREVENTIVO Y LOS CORRECTIVOS QUE SEAN NECESARIOS, INCLUIDO SUMINISTRO DE REPUESTOS, ACCESORIOS, INSUMOS Y CONSUMIBLES ORIGINALES NUEVOS NO REMANUFACTURADOS PARA EL EQUIPO ECÓGRAFO DE MARCA - HITACHI ALOKA ALPHA 7 DEL SERVICIO DE GINECOLOGÍA DEL HOSPITAL MILITAR CENTRAL”.</t>
  </si>
  <si>
    <t>NANCY CHAPARRO CHAPARRO</t>
  </si>
  <si>
    <t>BRIGITTE MEYER TELLEZ</t>
  </si>
  <si>
    <t>Avenida Carrera 45 No. 118-60</t>
  </si>
  <si>
    <t>info@hospimedics.com</t>
  </si>
  <si>
    <t>104-2021</t>
  </si>
  <si>
    <t>CARE DOSIMETRY SAS</t>
  </si>
  <si>
    <t>SERVICIO DE DOSIMETRÍA PERSONAL PARA EL SEGUIMIENTO DE LAS DOSIS RECIBIDAS POR LOS TRABAJADORES OCUPACIONALMENTE EXPUESTOS A RADIACIONES IONIZANTES</t>
  </si>
  <si>
    <t>MAURICIO ARIZA LEON</t>
  </si>
  <si>
    <t>CALLE 5 B 3 No. 31-29</t>
  </si>
  <si>
    <t>admon@caredosimetry.com</t>
  </si>
  <si>
    <t>109-2021</t>
  </si>
  <si>
    <t>EQUIPOS CASABLANCA S.A.S</t>
  </si>
  <si>
    <t>Carlos Gustavo Bernal Diaz</t>
  </si>
  <si>
    <t>Carrera 70c No 52-92</t>
  </si>
  <si>
    <t>equiposcasablanca@gmail.com</t>
  </si>
  <si>
    <t>106-2021</t>
  </si>
  <si>
    <t>MEJIA IRURITA S EN CS     -    LEADER LIFE</t>
  </si>
  <si>
    <t>MANTENIMIENTO PREVENTIVO Y LOS CORRECTIVOS QUE SEAN NECESARIOS, INCLUIDO SUMINISTRO DE REPUESTOS, ACCESORIOS, INSUMOS Y CONSUMIBLES ORIGINALES NUEVOS NO REMANUFACTURADOS PARA EL EQUIPO CÁMARA HIPERBÁRICA DEL SERVICIO DE NEUROLOGÍA HOSPITAL MILITAR CENTRAL</t>
  </si>
  <si>
    <t>WILLIAM WILCHES RODRIGUEZ</t>
  </si>
  <si>
    <t>MARIA ODILE IRURITA BARRERA</t>
  </si>
  <si>
    <t>CALLE 19A # 21 108</t>
  </si>
  <si>
    <t>carolinamejia@colaminas.com</t>
  </si>
  <si>
    <t>098-2021</t>
  </si>
  <si>
    <t>SUMINISTRO DE INSUMOS Y REACTIVOS POINT OF CARE PARA EL HOSPITAL MILITAR CENTRAL</t>
  </si>
  <si>
    <t>ABBOT LABORATORIES DE COLOMBIA S.A.S</t>
  </si>
  <si>
    <t>MIRIAM LUCIA AVILA GUZMAN</t>
  </si>
  <si>
    <t>100-2021</t>
  </si>
  <si>
    <t>COLCAN</t>
  </si>
  <si>
    <t>PRESTACION DE SERVICIOS DE SALUD PARA LA REALIZACION DE EXÁMENES EXTRAHOSPITALARIOS PARA ESTUDIOS DE RESONANCIA MAGNÉTICA DEL HOSPITAL MILITAR CENTRAL</t>
  </si>
  <si>
    <t>GERMAN PARDO PARDO</t>
  </si>
  <si>
    <t>114-2021</t>
  </si>
  <si>
    <t>EL MANTENIMIENTO PREVENTIVO Y CORRECTIVO CON SUMINISTRO E INSTALACIÓN DE REPUESTOS ORIGINALES NUEVOS NO REMANUFACTURADOS DE LOS EQUIPOS MARCA KARL STORZ DE LOS SERVICIOS DE GASTROENTEROLOGÍA, OTORRINOLARINGOLOGÍA, NEUMOLOGÍA Y CIRUGÍA DEL HOSPITAL MILITAR CENTRAL</t>
  </si>
  <si>
    <t>111-2021</t>
  </si>
  <si>
    <t>ADQUISICION</t>
  </si>
  <si>
    <t>Walter Giraldo Gomez</t>
  </si>
  <si>
    <t>Cra 13 # 64 - 16 Of 333</t>
  </si>
  <si>
    <t>comercial@softwareit.com.co</t>
  </si>
  <si>
    <t>119-2021</t>
  </si>
  <si>
    <t>SUMINISTRO DE ELEMENTOS, INSUMOS Y DISPOSITIVOS MÉDICOS PARA LOS EQUIPOS CONSTELLATION Y CENTURION PARA LOS PROCEDIMIENTOS QUIRÚRGICOS DEL SERVICIO DE OFTALMOLOGÍA DEL HOSPITAL MILITAR CENTRAL</t>
  </si>
  <si>
    <t>LUIS ALBERTO RUUIZ ROBLES</t>
  </si>
  <si>
    <t>118-2021</t>
  </si>
  <si>
    <t>TELEFLEX MEDICAL COLOMBIA S.A.S</t>
  </si>
  <si>
    <t>ALEJANDRO ELIAS LONDONO TORO</t>
  </si>
  <si>
    <t>Carrera 16 No. 97 - 46 Piso 6</t>
  </si>
  <si>
    <t>angelica.quiroga@teleflex.com</t>
  </si>
  <si>
    <t>110-2021</t>
  </si>
  <si>
    <t xml:space="preserve">IMCOLMEDICA S.A </t>
  </si>
  <si>
    <t>ALBERTO ÑUSTES</t>
  </si>
  <si>
    <t>samitoca@hotmail.com</t>
  </si>
  <si>
    <t>CALLE 36 15 42</t>
  </si>
  <si>
    <t>131-2021</t>
  </si>
  <si>
    <t>SUBASTA INVERSA</t>
  </si>
  <si>
    <t>WORLD MEDICAL S.A.S</t>
  </si>
  <si>
    <t>SUMINISTRO DE INSUMOS Y/O DISPOSITIVOS MÉDICO QUIRÚRGICOS REQUERIDOS PARA LA REALIZACIÓN DEL PROGRAMA QUIRÚRGICO Y DEMÁS PROCEDIMIENTOS ASISTENCIALES DE LOS SERVICIOS QUE COMPONEN LA UNIDAD MÉDICA Y CLÍNICO QUIRÚRGICA DEL HOSPITAL MILITAR CENTRAL LOTE 1-2 Y 8</t>
  </si>
  <si>
    <t>CARRERA 7 No. 156-68 PISO 28</t>
  </si>
  <si>
    <t>141-2021</t>
  </si>
  <si>
    <t>CLINICA SALES AND MARKETING INC CO S.A.S</t>
  </si>
  <si>
    <t>MANTENIMIENTO PREVENTIVO Y LOS CORRECTIVOS QUE SEAN NECESARIOS CON SUMINISTRO E INSTALACION DE REPUESTOS ACCESORIOS NUEVOS NO REMANUFACTURADOS PARA EL CAPNOGRAFO TRANSCUTANEO MARCA SENTEC MODELO SDM DE LA UCI PEDIATRICA DEL HOSPITAL MILITAR CENTRAL.</t>
  </si>
  <si>
    <t>RUBEN DARIO PERDOMO CASTAÑEDA</t>
  </si>
  <si>
    <t>CRA 18 N 93 25 OF 407</t>
  </si>
  <si>
    <t>lgalindo@clinicalsalesandmarketing.com</t>
  </si>
  <si>
    <t>140-2021</t>
  </si>
  <si>
    <t>SMN SOLUCIONES INTEGRALES S.A.S</t>
  </si>
  <si>
    <t>MANTENIMIENTO PREVENTIVO Y LOS CORRECTIVOS QUE SEAN NECESARIOS INCLUYENDO EL SUMINISTRO E INSTALACION DE REPUESTOS NUEVOS NO REMANOFACTURADOS PARA EL CRIOCOAGULADOR MARCA WALLACH DEL SERVICIO DE SALAS DE CIRUGIA DEL HOSPITAL MILITAR CENTRAL</t>
  </si>
  <si>
    <t>CLAUDIA MARCELA SANCHEZ BRAVO</t>
  </si>
  <si>
    <t>CL 99 A 68 B 60</t>
  </si>
  <si>
    <t>smn.solucionesintegrales@gmail.com</t>
  </si>
  <si>
    <t>135-2021</t>
  </si>
  <si>
    <t>CTP MEDICA S.A</t>
  </si>
  <si>
    <t>SUMINISTRO DE INSUMOS Y/O DISPOSITIVOS MÉDICO QUIRÚRGICOS REQUERIDOS PARA LA REALIZACIÓN DEL PROGRAMA QUIRÚRGICO Y DEMÁS PROCEDIMIENTOS ASISTENCIALES DE LOS SERVICIOS QUE COMPONEN LA UNIDAD MÉDICA Y CLÍNICO QUIRÚRGICA DEL HOSPITAL MILITAR CENTRAL LOTE 10</t>
  </si>
  <si>
    <t>CAROLINA PERDOMO MEZA</t>
  </si>
  <si>
    <t>Km.1.5 Vía Sibería Cota - Parque Industrial Potrero Chico Interior San Miguel Bodega 6A</t>
  </si>
  <si>
    <t>servicioalcliente@ctpmedica.com</t>
  </si>
  <si>
    <t>122-2021</t>
  </si>
  <si>
    <t>092-2021</t>
  </si>
  <si>
    <t>SUMINITRO DE ELEMENTOS DE CURACION DESTINADOS A LA ATENCION DE PACIENTES DEL HOSPITAL MILITAR CENTRAL ELEMENTOS PARA MONITORIZACION ELECTROCARDIOGRAFICA</t>
  </si>
  <si>
    <t>121-2021</t>
  </si>
  <si>
    <t xml:space="preserve">ESE CENTRO DERMATOLOGICO FEDERICO LLERAS ACOSTA </t>
  </si>
  <si>
    <t>JULIO ROBERTO AMADOR</t>
  </si>
  <si>
    <t>PRESTACION DEL SERVICIO DE LÁSER VASCULAR DYE COLORANTE PULSADO, PARA PACIENTES REMITIDOS POR EL SERVICIO DE DERMATOLOGÍA DEL HOSPITAL MILITAR CENTRAL</t>
  </si>
  <si>
    <t>Avenida 1 No. 13A-61</t>
  </si>
  <si>
    <t>sec.direccion@dermatologia.gov.co</t>
  </si>
  <si>
    <t>CLAUDIA MARCELA ROJAS DAZA</t>
  </si>
  <si>
    <t>143-2021</t>
  </si>
  <si>
    <t>QUIRURGIL S.A</t>
  </si>
  <si>
    <t>SUMINISTRO DE REPUESTOS Y/O ACCESORIOS NUEVOS ORIGINALES NO REMANOFACTURADOS PARA EQUIPOS MARCA ZOLL DE LOS DIFERENTES SERVICIOS DEL HOSPITAL MILITAR CENTRAL</t>
  </si>
  <si>
    <t>JOSE NICOLAS SANDOVAL BAEZ</t>
  </si>
  <si>
    <t>EDUIN GIL TOBON</t>
  </si>
  <si>
    <t>CARRERA 45 No. 14-90</t>
  </si>
  <si>
    <t>(4)3105830</t>
  </si>
  <si>
    <t xml:space="preserve">MEDELLIN </t>
  </si>
  <si>
    <t>info@quirurgil.com</t>
  </si>
  <si>
    <t>167-2021</t>
  </si>
  <si>
    <t>115-2021</t>
  </si>
  <si>
    <t>S,M SOLUCIONES INTEGRALES S.A</t>
  </si>
  <si>
    <t>TERESA MORENO VIZCAINO</t>
  </si>
  <si>
    <t>126-2021</t>
  </si>
  <si>
    <t>HOSPITAL UNIVERSITARIO DE LA SAMARITANA E.S.E</t>
  </si>
  <si>
    <t>PRESTACIÓN DE SERVICIOS DE SALUD PARA REALIZACIÓN DE CIRUGÍA MICROGRÁFICA DE MOHS PARA PACIENTES DEL HOSPITAL MILITAR CENTRAL</t>
  </si>
  <si>
    <t>MAYOR LIGIA MENDEZ GAVIRIA</t>
  </si>
  <si>
    <t>compras.lider@hus.org.co</t>
  </si>
  <si>
    <t>carrera 8 No 0-29 sur</t>
  </si>
  <si>
    <t>EDAR SILVIO SANCHEZ VILLEGAS</t>
  </si>
  <si>
    <t>163-2021</t>
  </si>
  <si>
    <t>MANTENIMIENTO PREVENTIVO Y LOS CORRECTIVOS QUE SEAN NECESARIOS, INCLUIDO SUMINISTRO DE REPUESTOS, ACCESORIOS, INSUMOS Y CONSUMIBLES ORIGINALES NUEVOS NO REMANUFACTURADOS PARA LOS EQUIPOS DE CAMAS DE PARTO HILLROM DEL ÁREA MATERNO FETAL DEL HOSPITAL MILITAR CENTRAL</t>
  </si>
  <si>
    <t>INTELNET MEDICA S.A.S</t>
  </si>
  <si>
    <t>MANTENIMIENTO PREVENTIVO Y LOS CORRECTIVOS QUE SEAN NECESARIOS INCLUIDO REPUESTOS ORIGINALES NUEVOS NO REMANUFACTURADOS PARA ECOGRAFO MARCA PHILLIPS DEL SERVICIO DE ELECTROFISIOLOGIA DEL HOSPITAL MILITAR CENTRAL</t>
  </si>
  <si>
    <t>JAIME TORRES AVILA</t>
  </si>
  <si>
    <t>CRA 44 A No 24 A -22</t>
  </si>
  <si>
    <t>comercial.publico@intelnetmedica.com</t>
  </si>
  <si>
    <t>166-2021</t>
  </si>
  <si>
    <t>SUMISOF S.A.S</t>
  </si>
  <si>
    <t>SUMINISTRO DE BOLSAS PARA EL MANEJO DE CADÁVERES, PARA EL ÁREA DE LA MORGUE DEL SERVICIO DE PATOLOGIA</t>
  </si>
  <si>
    <t>Luis Gabriel Quiceno Cardenas</t>
  </si>
  <si>
    <t>CARRERA 19A # 173-70 TORRE 3 OF 2103</t>
  </si>
  <si>
    <t>comercial@sumisof.com</t>
  </si>
  <si>
    <t>162-2021</t>
  </si>
  <si>
    <t>MELTEC COMUNICACIONES S.A</t>
  </si>
  <si>
    <t>SUMINISTRO DE LOS CARTUCHOS DE LAS IMPRESORAS ZEBRA HC-100 DEL HOSPITAL MILITAR CENTRAL</t>
  </si>
  <si>
    <t>MIRIAM LUCIA AVILA GUZMAN - JEFE MARTHA EDY ARIZA - TS HECTOR GERMAN VARGAS</t>
  </si>
  <si>
    <t>Adriana Marcela Correa Gutierrez de Piñeres</t>
  </si>
  <si>
    <t>calle 130A #58a-29</t>
  </si>
  <si>
    <t>info@meltec.com.co</t>
  </si>
  <si>
    <t>150-2021</t>
  </si>
  <si>
    <t>099-2021</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</si>
  <si>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</si>
  <si>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</si>
  <si>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151-2021</t>
  </si>
  <si>
    <t>133-2021</t>
  </si>
  <si>
    <t>KAIKA S.A.S</t>
  </si>
  <si>
    <t>SUMINISTRO DE INSUMOS Y/O DISPOSITIVOS MÉDICO QUIRÚRGICOS REQUERIDOS PARA LA REALIZACIÓN DEL PROGRAMA QUIRÚRGICO Y DEMÁS PROCEDIMIENTOS ASISTENCIALES DE LOS SERVICIOS QUE COMPONEN LA UNIDAD MÉDICA Y CLÍNICO QUIRÚRGICA DEL HOSPITAL MILITAR CENTRAL LOTE 4</t>
  </si>
  <si>
    <t>HUMBERTO JAVIER DURAN CORTES</t>
  </si>
  <si>
    <t>soportec@kaika.com.co</t>
  </si>
  <si>
    <t>CR. 7 No. 69-53</t>
  </si>
  <si>
    <t>101-2021</t>
  </si>
  <si>
    <t>ASTRAZENECA COLOMBIA S.A.S</t>
  </si>
  <si>
    <t>SUMINISTRAR LOS MEDICAMENTOS DE ALTO COSTO (BENRALIZUMAB) CON EL FIN DE SER DISPENSADOS A LOS PACIENTES ATENDIDOS POR PARTE DEL HOSPITAL MILITAR CENTRAL.</t>
  </si>
  <si>
    <t>MARIA JOSE SANCHEZ</t>
  </si>
  <si>
    <t>Carrera 7 71 - 21 TORRE A PISO 19</t>
  </si>
  <si>
    <t>seabstian.perilla@astrazeneca.com</t>
  </si>
  <si>
    <t>138-2021</t>
  </si>
  <si>
    <t>145-2021</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</si>
  <si>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</si>
  <si>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</si>
  <si>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</si>
  <si>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</si>
  <si>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</si>
  <si>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132-2021</t>
  </si>
  <si>
    <t>LIVANOVA COLOMBIA S.A.S</t>
  </si>
  <si>
    <t>DANIEL SANCHEZ SANCHEZ</t>
  </si>
  <si>
    <t>marcela.vargas@livanova.com</t>
  </si>
  <si>
    <t>Calle 127a Numero 53a-45 oficina 3001</t>
  </si>
  <si>
    <t>139-2021</t>
  </si>
  <si>
    <t>MEDITEC S.A</t>
  </si>
  <si>
    <t xml:space="preserve">WILLIAM QUIROGA MATAMOROS </t>
  </si>
  <si>
    <t>AMPARO REINOSO BENIETZ</t>
  </si>
  <si>
    <t>CARRERA 7 # 155C-20</t>
  </si>
  <si>
    <t>meditec@meditecsa.com</t>
  </si>
  <si>
    <t>134-2021</t>
  </si>
  <si>
    <t>JOHNSON &amp; JOHSON DE COLOMBIA S.A</t>
  </si>
  <si>
    <t>GALO MIRCEA CUBILLOS MARCU</t>
  </si>
  <si>
    <t>Avenida Calle 26 N° 69 -76 Edificio Elemento, Torre 2 Piso 9</t>
  </si>
  <si>
    <t>CToroGar@its.jnj.com</t>
  </si>
  <si>
    <t>136-2021</t>
  </si>
  <si>
    <t>144-2021</t>
  </si>
  <si>
    <t>105-2021</t>
  </si>
  <si>
    <t>SUMINISTRAR, PREPARAR Y PRESERVAR TEJIDOS CORNEALES, ESCLERAS Y/O MEMBRANA AMNIÓTICA PARA EL HOSPITAL MILITAR</t>
  </si>
  <si>
    <t>159-2021</t>
  </si>
  <si>
    <t>SUMINISTRO DE MATERIAL RADIACTIVO PARA REALIZAR ESTUDIOS DIAGNÓSTICOS, GAMAGRAFÍAS DE LOS DIFERENTES ÓRGANOS Y SISTEMAS Y VASODILATADOR DIPIRIDAMOL</t>
  </si>
  <si>
    <t>137-2021</t>
  </si>
  <si>
    <t>M&amp;M EQUIPOS MEDCOS S.A.S</t>
  </si>
  <si>
    <t>MANUEL GONZÁLEZ</t>
  </si>
  <si>
    <t>CLL 98 N° 70 - 91 OFICINA 911</t>
  </si>
  <si>
    <t>comercial@mmequiposmedicos.com.co</t>
  </si>
  <si>
    <t>149-2021</t>
  </si>
  <si>
    <t>CMT COLOMBIA S.A.S</t>
  </si>
  <si>
    <t>MANTENIMIENTO CORRECTIVO INCLUYENDO SUMINISTRO E INSTALACION DE REPUESTOS ORIGINALES NUEVOS NO REMANUFACTURADOS DEL SISTEMA LLAMADO DE ENFERMERIA CON REFERENCIA LE-128 DESTINADOS AL HOSPITAL MILITAR CENTRAL</t>
  </si>
  <si>
    <t>SANDRA MILENA OCAÑO REYES</t>
  </si>
  <si>
    <t>Jesús Alberto Garzón Alonso</t>
  </si>
  <si>
    <t>Calle 30 A No. 6 - 22 Oficina 201-202</t>
  </si>
  <si>
    <t>gerenciacomercial@cmt.net.co</t>
  </si>
  <si>
    <t>161-2021</t>
  </si>
  <si>
    <t>MANTENIMIENTO PREVENTIVO Y LOS CORRECTIVOS QUE SEAN NECESARIOS INCLUYENDO REPUESTOS ORIGINALES NUEVOS NO REMANUFACTURADOS DEL MICROSCOPIO MARCA LEICA DEL HOSPITAL MILITAR CENTRAL</t>
  </si>
  <si>
    <t>ANA MARÍA TORRES GONZÁLEZ</t>
  </si>
  <si>
    <t>AK 7 # 72-64 INT 10</t>
  </si>
  <si>
    <t>carlosr@andreccorporation.com</t>
  </si>
  <si>
    <t>156-2021</t>
  </si>
  <si>
    <t>117-2021</t>
  </si>
  <si>
    <t>SUMINISTRO DE MATERIAL RADIACTIVO PARA REALIZAR ESTUDIOS DIAGNÓSTICOS, GAMAGRAFÍAS DE LOS DIFERENTES ÓRGANOS Y SISTEMAS</t>
  </si>
  <si>
    <t>152-2021</t>
  </si>
  <si>
    <t>SUMINISTRO DE REACTIVOS E INSUMOS DESTINADOS PARA EL LABORATORIO CLINICO DEL HOSPITAL MILITAR CENTRAL</t>
  </si>
  <si>
    <t>QUIMIOLAB S.A.S</t>
  </si>
  <si>
    <t>LILIANA RAMIREZ</t>
  </si>
  <si>
    <t>Calle 77 #28b -13 Barrio Santa Sofia</t>
  </si>
  <si>
    <t>info@quimiolab.com</t>
  </si>
  <si>
    <t>158-2021</t>
  </si>
  <si>
    <t>SUMINISTRO DE MATERIAL RADIACTIVO PARA REALIZAR ESTUDIOS DIAGNÓSTICOS CON LEUCOCITOS MARCADOS, DMSA Y ETIFENIN Y/O MEBROFENIN</t>
  </si>
  <si>
    <t>146-2021</t>
  </si>
  <si>
    <t>MANTENIMIENTO PREVENTIVO Y CORRECTIVO CON SUMINISTRO E INSTALACIÓN DE REPUESTOS ORIGINALES NUEVOS NO RE MANUFACTURADOS AL SISTEMA DE TELEMETRÍA MARCA MINDRAY DEL SERVICIO DE REHABILITACIÓN CARDIACA DEL HOSPITAL MILITAR CENTRAL</t>
  </si>
  <si>
    <t>MULTILINK INGENIERIA S.A.S</t>
  </si>
  <si>
    <t>Pedro Antonio Rojas Rodriguez</t>
  </si>
  <si>
    <t>Carrera 20 No 169 - 32</t>
  </si>
  <si>
    <t>comercial@multilinkingenieria.com</t>
  </si>
  <si>
    <t>142-2021</t>
  </si>
  <si>
    <t>MANTENIMIENTO PREVENTIVO (AFILADO, AJUSTE, LUBRICACIÓN Y DESMANCHADO) Y MANTENIMIENTO CORRECTIVO, INCUIDO REPUESTOS NUEVOS NO REMANOFACTURADOS PARA UNIDADES DE INSTRUMENTAL QUIRURQUICO DEL HOSPITAL MILITAR CENTRAL</t>
  </si>
  <si>
    <t>MILMEDICAL EQUIPOS S.A.S</t>
  </si>
  <si>
    <t>LUIS ALFONSO PRADA RUEDA</t>
  </si>
  <si>
    <t>CALLE 77 3 26-15</t>
  </si>
  <si>
    <t>milmedicalequipos@hotmail.com</t>
  </si>
  <si>
    <t>127-2021</t>
  </si>
  <si>
    <t>MANTENIMIENTO PREVENTIVO Y LOS CORRECTIVOS QUE SEAN NECESARIOS INCLUIDO REPUESTOS ORIGINALES NUEVOS NO REMANUFACTURADOS DEL EQUIPO PENTACAM DEL SERVICIO DE OFTALMOLOGÍA DEL HOSPITAL MILITAR CENTRAL</t>
  </si>
  <si>
    <t>ANDREC SURGICAL S.A</t>
  </si>
  <si>
    <t>125-2021</t>
  </si>
  <si>
    <t>HECTOR GERMAN VARGAS</t>
  </si>
  <si>
    <t>124-2021</t>
  </si>
  <si>
    <t>123-2021</t>
  </si>
  <si>
    <t>ANNAR DIAGNOSTICA IMPORT S.A.S</t>
  </si>
  <si>
    <t>SUMINISTRO DE REACTIVOS E INSUMOS DESTINADOS PARA EL ÁREA DE LABOARATORIO CLÍNICO DEL HOSPITAL MILITAR CENTRAL (LEPTOSPIRA AUTOMATIZADA, PRUEBAS PARA HISTOPLASMA, PRUEBAS PARA CRIPTOCOCO Y ELECTROLITROS EN SUDOR)</t>
  </si>
  <si>
    <t>Abdón Marcelo Andrade Chávez</t>
  </si>
  <si>
    <t>Calle 49 No. 13 - 60</t>
  </si>
  <si>
    <t>ventas@annardx.com</t>
  </si>
  <si>
    <t xml:space="preserve">OBRA </t>
  </si>
  <si>
    <t>174-2021</t>
  </si>
  <si>
    <t>CENTRO FERRETERO MAFER</t>
  </si>
  <si>
    <t>SUMINISTRO DE ELEMENTOS Y MATERIALES DE FERRETERÍA Y CONSTRUCCIÓN NECESARIOS PARA EL MANTENIMIENTO DE LAS INSTALACIONES DEL HOSPITAL MILITAR CENTRAL (LOTE 4 – ALBAÑILERÍA Y LOTE 5 - PINTURA).</t>
  </si>
  <si>
    <t>SERGIO CARDENAS CALA</t>
  </si>
  <si>
    <t>Crr 15 #12-65 Brr Martires</t>
  </si>
  <si>
    <t>licitacionesmafer@gmail.com</t>
  </si>
  <si>
    <t>171-2021</t>
  </si>
  <si>
    <t>DIEGO FERNANDO TRIANA LEON</t>
  </si>
  <si>
    <t>SUMINISTRO DE ELEMENTOS Y MATERIALES DE FERRETERÍA Y CONSTRUCCIÓN NECESARIOS PARA EL MANTENIMIENTO DE LAS INSTALACIONES DEL HOSPITAL MILITAR CENTRAL (LOTE 1 - CARPINTERIA Y LOTE 6 - ELECTRICIDAD)</t>
  </si>
  <si>
    <t>calle 68 n 27 a #16</t>
  </si>
  <si>
    <t>bell.licitaciones@gmail.com</t>
  </si>
  <si>
    <t>DIEGO FERNANDO TRIANA LEON - FERREDEPOSITO BELL</t>
  </si>
  <si>
    <t>112-2021</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</si>
  <si>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</si>
  <si>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</si>
  <si>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JUAN GUILLERMO TIRADO TOBON</t>
  </si>
  <si>
    <t>calle 23 No 43a-100</t>
  </si>
  <si>
    <t>asistentecomercial@armocsa.com</t>
  </si>
  <si>
    <t>147-2021</t>
  </si>
  <si>
    <t>107-2021</t>
  </si>
  <si>
    <t>SUMINISTRO DE INSUMOS, CONSUMIBLES, ELEMENTOS ELECTRÓNICOS Y MATERIALES PARA REALIZAR MANTENIMIENTO DE LOS EQUIPOS BIOMÉDICOS DEL HOSPITAL MILITAR CENTRAL</t>
  </si>
  <si>
    <t>164-2021</t>
  </si>
  <si>
    <t>RAFAEL ANTONIIO SALAMANCA - DEPOSITO DE DROGAS BOYACA</t>
  </si>
  <si>
    <t>SUMINISTRO DE FÓRMULAS LÁCTEAS INFANTILES, COMPLEMENTOS Y SUPLEMENTOS NUTRICIONALES, BIBERONES Y MEZCLAS ENTERALES VÍA SONDA QUE REQUIERE EL HOSPITAL MILITAR CENTRAL PARA PACIENTES HOSPITALIZADOS ( LOTES 1,2,3,7,9,10,15 y 16).</t>
  </si>
  <si>
    <t>165-2021</t>
  </si>
  <si>
    <t>SUMINISTRO DE FÓRMULAS LÁCTEAS INFANTILES, COMPLEMENTOS Y SUPLEMENTOS NUTRICIONALES, BIBERONES Y MEZCLAS ENTERALES VÍA SONDA QUE REQUIERE EL HOSPITAL MILITAR CENTRAL PARA PACIENTES HOSPITALIZADOS ( LOTES 14, 17 y 18).</t>
  </si>
  <si>
    <t>BOYDORR S.A.S</t>
  </si>
  <si>
    <t>Miguel Fernando Munera Gom ez</t>
  </si>
  <si>
    <t>Carrera 3 este 20 84</t>
  </si>
  <si>
    <t>marjorie.montenegro@boydorr.com</t>
  </si>
  <si>
    <t>172-2021</t>
  </si>
  <si>
    <t>COMERCIAL J F I SAS</t>
  </si>
  <si>
    <t>SUMINISTRO DE ELEMENTOS Y MATERIALES DE FERRETERÍA Y CONSTRUCCIÓN NECESARIOS PARA EL MANTENIMIENTO DE LAS INSTALACIONES DEL HOSPITAL MILITAR CENTRAL (LOTE 2 - ORNAMENTACION Y LOTE 7 - PLOMERIA).</t>
  </si>
  <si>
    <t>INES QUIJANO ACEVEDO</t>
  </si>
  <si>
    <t>CALLE 37 46-213</t>
  </si>
  <si>
    <t>ventas@comercialjfi.com</t>
  </si>
  <si>
    <t>173-2021</t>
  </si>
  <si>
    <t>WILLIAM ALFONSO LAGUNA VARGAS  - INTERAMERICANA DE SUMINISTROS</t>
  </si>
  <si>
    <t>SUMINISTRO DE ELEMENTOS Y MATERIALES DE FERRETERÍA Y CONSTRUCCIÓN NECESARIOS PARA EL MANTENIMIENTO DE LAS INSTALACIONES DEL HOSPITAL MILITAR CENTRAL (LOTE 3 - CERRAJERIA)</t>
  </si>
  <si>
    <t>116-2021</t>
  </si>
  <si>
    <t>MANTENIMIENTO PREVENTIVO Y LOS CORRECTIVOS QUE SEAN NECESARIOS INCLUIDO REPUESTOS ORIGINALES NUEVOS NO REMANUFACTURADOS DE LOS EQUIPOS LITOTRIPTOR, Y PISO PÉLVICO DEL HOSPITAL MILITAR CENTRAL</t>
  </si>
  <si>
    <t>BRASMEDICA COLOMBIA S.A</t>
  </si>
  <si>
    <t>CAROLINA ULLOA VELASQUEZ</t>
  </si>
  <si>
    <t>CALLE 83 A # 23 - 82</t>
  </si>
  <si>
    <t>gerencia@brasmedica.com</t>
  </si>
  <si>
    <t>120-2021</t>
  </si>
  <si>
    <t>SARUPETROL S.A.S</t>
  </si>
  <si>
    <t>CONTRATACIÓN DEL SERVICIO DE CAFETERÍA, QUE INCLUYE SUMINISTRO DE INSUMOS, PREPARACIÓN Y SERVICIO DE TINTO Y AGUA AROMÁTICA, AL IGUAL QUE LA PREPARACIÓN Y SUMINISTRO DE DESAYUNOS, ALMUERZOS, REFRIGERIOS DE TRABAJO EN CASO DE SER SOLICITADOS, EN LOS CUALES SE INCLUYE MESEROS, MENAJE, VAJILLA, MANTELERÍA DE SER NECESARIOS PARA EL HOSPITAL MILITAR CENTRAL</t>
  </si>
  <si>
    <t>CLARA INES RUIZ GARZÓN</t>
  </si>
  <si>
    <t>CL 116 A NO. 71 A 03</t>
  </si>
  <si>
    <t>sarupetrolcomercial@gmail.com</t>
  </si>
  <si>
    <t>130-2021</t>
  </si>
  <si>
    <t>ALQUILER EQUIPO LASER THULIUM (mínimo de 200 W) CON TODOS LOS ACCESORIOS CORRESPONDIENTES, PARA EL SERVICIO DE UROLOGÍA DEL HOSPITAL MILITAR CENTRAL</t>
  </si>
  <si>
    <t>UROMEDICOS LTDA</t>
  </si>
  <si>
    <t>SUMINISTRO DE ELEMENTOS, INSUMOS Y DISPOSITIVOS MÉDICOS PARA LA CONSULTA EXTERNA Y LOS PROCEDIMIENTOS DE CONSULTA EXTERNA PARA EL SERVICIO DE OFTALMOLOGIA DE PACIENTES DEL HOSPITAL MILITAR CENTRAL</t>
  </si>
  <si>
    <t>BIOTECH HEALTH CARE COLOMBIA S.A</t>
  </si>
  <si>
    <t>LUZ MARIA ESPINOSA MORENO</t>
  </si>
  <si>
    <t>mercadeo@biotechhealthcare.com</t>
  </si>
  <si>
    <t>Calle 97 No. 61 - 93 Bogotá D.C., Colombia</t>
  </si>
  <si>
    <t>RISKS INTERNATIONAL S.A.S</t>
  </si>
  <si>
    <t>CONTRATAR LOS DE SERVICIOS DE UN PROVEEDOR CON EL FIN DE QUE EFECTUE LAS DEBIDAS DILIGENCIAS AMPLIADAS, REQUERIDAS DENTRO DEL SISTEMA DE ADMINISTRACION DE RIESGO DEL LAVADO DE ACTIVOS Y FNANCIACION DEL TERRORISMO, SARLAFT, REQUERIDO POR EL HOSPITAL MILITAR CENTRAL</t>
  </si>
  <si>
    <t>DIEGO LUIS BETANCOURT CORREA</t>
  </si>
  <si>
    <t>ANDRES DAVID NAVARRO PUELLO</t>
  </si>
  <si>
    <t>CARRERA 43 # 22 A 62</t>
  </si>
  <si>
    <t>CONTACTOS@RISKSINT.COM</t>
  </si>
  <si>
    <t>192-2021</t>
  </si>
  <si>
    <t>LICITACION PUBLICA</t>
  </si>
  <si>
    <t>INTEC PROYECTOS Y SERVICIOS S.A.S</t>
  </si>
  <si>
    <t>intecpys@gmail.com</t>
  </si>
  <si>
    <t>SUMINISTRO DE INSUMOS ODONTOLÓGICOS PARA EL ÁREA DE SALUD ORAL Y CIRUGÍA MAXILOFACIAL DEL HOSPITAL MILITAR CENTRAL</t>
  </si>
  <si>
    <t>ORBIDENTAL S.A.S</t>
  </si>
  <si>
    <t>JORGE ENRIQUE BAZURTO CALDERON</t>
  </si>
  <si>
    <t>licitaciones@orbidental.com</t>
  </si>
  <si>
    <t>2115056-2353110</t>
  </si>
  <si>
    <t>Cra 9 No 61-79</t>
  </si>
  <si>
    <t>168-2021</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</si>
  <si>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</si>
  <si>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155-2021</t>
  </si>
  <si>
    <t>ELKIN ANDRES NOVOA OBON</t>
  </si>
  <si>
    <t>CARRERA 25 # 37-33</t>
  </si>
  <si>
    <t>ADQUISICIÓN E INSTALACIÓN (INCLUIDO DESMONTE DE LAS PUERTAS EXISTENTES) DE PUERTAS EN VIDRIO LAMINADO TEMPLADO DE 10 MM CON PELÍCULA DE SEGURIDAD PARA UBICAR EN LAS ENTRADAS DE LOS PISOS EN LAS ESCALERAS CENTRAL NORTE Y CENTRAL SUR DEL EDIFICIO PRINCIPAL HOSPITAL MILITAR CENTRAL</t>
  </si>
  <si>
    <t>154-2021</t>
  </si>
  <si>
    <t>NELSON E POVEDA A</t>
  </si>
  <si>
    <t>CONTRATAR EL SUMINISTRO DE ARREGLOS FLORALES PARA EL HOSPITAL MILITAR CENTRAL</t>
  </si>
  <si>
    <t>ADRIANA MAGALY CUEVAS MUÑOZ</t>
  </si>
  <si>
    <t>NELSON EMILIO POVEDA ACOSTA</t>
  </si>
  <si>
    <t>CRA 62 #96-35</t>
  </si>
  <si>
    <t>nepa2008@hotmail.com</t>
  </si>
  <si>
    <t>176-2021</t>
  </si>
  <si>
    <t>INTERSURGICAL S.A.S.</t>
  </si>
  <si>
    <t>“SUMINISTRO DE ELEMENTOS DE TERAPIA RESPIRATORIA, PARA LA ATENCION DE PACIENTES DE UNIDADES CRITICAS DEL HOSPITAL MILITAR CENTRAL"</t>
  </si>
  <si>
    <t>RICHARD MARK WHITLEY</t>
  </si>
  <si>
    <t>KM 2.5 AUTOPISTA MEDELLÍN PARQUE INDUSTRIAL PORTOS SABANA 80 BODEGA 69</t>
  </si>
  <si>
    <t>pedidos@intersurgical.co</t>
  </si>
  <si>
    <t>177-2021</t>
  </si>
  <si>
    <t>LM INSTRUMENTS S.A.</t>
  </si>
  <si>
    <t>SANTIAGO PARDO TURRIAGO</t>
  </si>
  <si>
    <t>68D No. 25B-86 Oficina 518</t>
  </si>
  <si>
    <t>aslicitacion2@lminstruments.com.co</t>
  </si>
  <si>
    <t>178-2021</t>
  </si>
  <si>
    <t>DRAEGER COLOMBIA S.A.</t>
  </si>
  <si>
    <t>179-2021</t>
  </si>
  <si>
    <t>EQUITRONIC S.A.S</t>
  </si>
  <si>
    <t>ANDRES JARAMILLO GIRALDO</t>
  </si>
  <si>
    <t>CRA 49 N 61 SUR 68 LOCAL 103</t>
  </si>
  <si>
    <t>comercial@equitronic.com.co</t>
  </si>
  <si>
    <t>180-2021</t>
  </si>
  <si>
    <t>TECNICA ELECTROMEDICA S.A.</t>
  </si>
  <si>
    <t>Calle 47 5-26</t>
  </si>
  <si>
    <t>187-2021</t>
  </si>
  <si>
    <t>GRUPO ARKS PREMIER SAS</t>
  </si>
  <si>
    <t>“SUMINISTRO E INSTALACIÓN DE SEÑALIZACIÓN ARQUITECTÓNICA PARA HOSPITAL MILITAR CENTRAL”.</t>
  </si>
  <si>
    <t>DIANA ESPERANZA CASTAÑO MONTES</t>
  </si>
  <si>
    <t>CALLE 94 A 60 72</t>
  </si>
  <si>
    <t>premiersignscolombia@gmail.com</t>
  </si>
  <si>
    <t>188-2021</t>
  </si>
  <si>
    <t>“ADQUISICIÓN PREINSTALACIÓN E INSTALACIÓN DE EQUIPOS BIOMÉDICOS (VIDEO ENDOSCOPIOS, VIDEOLONOSCOPIOS, VIDEODUODENOSCOPIOS) PARA LOS SERVICIOS DE GASTROENTEROLOGÍA Y COLOPROCTOLOGIA DEL HOSPITAL MILITAR CENTRAL”.</t>
  </si>
  <si>
    <t>CAROLINA ISABEL SÁNCHEZ MARRUGO-WILLIAM SÁNCHEZ MALDONADO-WILLIAM WILCHES RODRIGUEZ</t>
  </si>
  <si>
    <t>Carrera 68D No. 25B-86 Oficina 518</t>
  </si>
  <si>
    <t>082-2021</t>
  </si>
  <si>
    <t>PFIZER S A S</t>
  </si>
  <si>
    <t xml:space="preserve">SUMINISTRAR EL MEDICAMENTO DE ALTO COSTO ANIDULAFUNGINA (ECALTA) CON EL FIN DE SER DISPENSADO A LOS PACIENTES ATENDIDOS POR PARTE DEL HOSPITAL MILITAR CENTRAL </t>
  </si>
  <si>
    <t>CAROLINA VASQUEZ CORZO</t>
  </si>
  <si>
    <t>Avenida Suba # 95-66</t>
  </si>
  <si>
    <t>rubendario.melo@pfizer.com</t>
  </si>
  <si>
    <t>148-2021</t>
  </si>
  <si>
    <t>INSTITUTO COLOMBIANO DE NORMAS TÉCNICAS Y CERTIFICACIÓN</t>
  </si>
  <si>
    <t>“AUDITORIA DE SEGUIMIENTO ISO 9001:2015, NTC 5555 Y NTC 5663 BAJO EL ALCANCE: PRESTACIÓN DE SERVICIO EDUCATIVO PROGRAMA TÉCNICO LABORAL POR COMPETENCIAS EN AUXILIAR EN ENFERMERÍA”</t>
  </si>
  <si>
    <t>JULIETA BARRERA CORONADO</t>
  </si>
  <si>
    <t>ROBERTO ENRIQUE MONTOYA VILLA</t>
  </si>
  <si>
    <t>Carrera 13 No. 97 - 75</t>
  </si>
  <si>
    <t>aalvarez@icontec.org</t>
  </si>
  <si>
    <t>181-2021</t>
  </si>
  <si>
    <t>HOSPITECNICA LTDA</t>
  </si>
  <si>
    <t>SUMINISTRO DE INSUMOS Y DISPOSITIVOS MEDICOS (VALVULAS DE AHMED) PARA PROCEDIMIENTOS QUIRURGICOS DEL SERVICIO DE OFTALMOLOGIA</t>
  </si>
  <si>
    <t>129--2021</t>
  </si>
  <si>
    <t>PRESTACION DE SERVICIOS PROFESIONALES ESPECIALIZADOS EN CIRUGIA CARDIOVASCULAR QUE NO SE REALICEN EN LA INSTITUCION</t>
  </si>
  <si>
    <t>LADYS MARIA IZQUIERDO</t>
  </si>
  <si>
    <t>183-2021</t>
  </si>
  <si>
    <t>VELEZ LAB S.A.S</t>
  </si>
  <si>
    <t>SUMINISTRO DE COLORANTES DESTINADOS PARA LA LECTURA DE LAMINAS EN LAS AREAS DE HEMATOLOGIA Y MICROBIOLOGIA DEL LABORATORIO CLINICO DEL HOSPITAL MILITAR CENTRAL</t>
  </si>
  <si>
    <t>169-2021</t>
  </si>
  <si>
    <t>SUMINISTRO DE INSUMOS PARA EL BANCO DE SANGRE DEL HOSPITAL MILITAR CENTRAL</t>
  </si>
  <si>
    <t>194-2021</t>
  </si>
  <si>
    <t>IMPULSORES INTERNACIONALES S.A.S</t>
  </si>
  <si>
    <t>SUMINISTRO DE INSUMOS DE RADIOLOGÍA PARA EL SERVICIO DE IMÁGENES DIAGNÓSTICAS DEL HOSPITAL MILITAR CENTRAL (LOTE 1, 2, 3)</t>
  </si>
  <si>
    <t>Julian Ricardo Russi Ramirez</t>
  </si>
  <si>
    <t>Av. Cra. 45 No. 147 - 66</t>
  </si>
  <si>
    <t>ventasmedicos@impulmedicos.com</t>
  </si>
  <si>
    <t>195-2021</t>
  </si>
  <si>
    <t>SUMINISTRO DE INSUMOS DE RADIOLOGÍA PARA EL SERVICIO DE IMÁGENES DIAGNÓSTICAS DEL HOSPITAL MILITAR CENTRAL (LOTE 4)</t>
  </si>
  <si>
    <t>BOSTON SCIENTIFIC COLOMBIA LTDA</t>
  </si>
  <si>
    <t>JULIETA DIAZ GRANADOS DIAZ</t>
  </si>
  <si>
    <t>CALLE 113 # 7-45 TORRE B OFICINA 713</t>
  </si>
  <si>
    <t>david.calero@bsci.com</t>
  </si>
  <si>
    <t>197-2021</t>
  </si>
  <si>
    <t>HB SUPPLER S.A</t>
  </si>
  <si>
    <t>SUMINISTRO DE ELEMENTOS DE CURACION DESTINADOS A LA ATENCÓN DE PACIENTES DEL HOSPITAL MILITAR CENTRAL-EQUIPOS COMPONENTES SANGUINEOS</t>
  </si>
  <si>
    <t>JESEI KATHERIN FUENTES</t>
  </si>
  <si>
    <t>Carrera 21 A No. 172-17</t>
  </si>
  <si>
    <t>corporativo@hbsupplier.com</t>
  </si>
  <si>
    <t>Aicardo Bonilla Velandia</t>
  </si>
  <si>
    <t>HUGO GERMAN MENDIVELSO OJEDA</t>
  </si>
  <si>
    <t>CALLE 85 A No. 49 A - 64</t>
  </si>
  <si>
    <t>licitaciones@hospitecnica.com.co</t>
  </si>
  <si>
    <t>ALVARO VELEZ OSORIO</t>
  </si>
  <si>
    <t>CARRERA 17 A # 119 A 42</t>
  </si>
  <si>
    <t>mbotero@velezlab.com.co</t>
  </si>
  <si>
    <t>204-2021</t>
  </si>
  <si>
    <t>FECHA SUSCRIPCION CONTRATO</t>
  </si>
  <si>
    <t xml:space="preserve">FECHA INICIO DEL CONTRATO </t>
  </si>
  <si>
    <t>203-2021</t>
  </si>
  <si>
    <t>212-2021</t>
  </si>
  <si>
    <t>GESTION DE SEGURIDAD ELECTRONICA S.A.</t>
  </si>
  <si>
    <t>ADQUISICIÓN DE CERTIFICADOS DIGITALES TOKEN PARA REALIZAR LOS REQUISITOS DE SIIF NACION II DEL HOSPITAL MILITAR CENTRAL</t>
  </si>
  <si>
    <t>MARTHA YANETH VARGAS VELOSA</t>
  </si>
  <si>
    <t>ALVARO DE BORJA CARRERAS AMOROS</t>
  </si>
  <si>
    <t>CALLE 73 # 7-31 PISO 3</t>
  </si>
  <si>
    <t>area.licitaciones@gse.com.co</t>
  </si>
  <si>
    <t>175-2021</t>
  </si>
  <si>
    <t>TECNIREPUESTOS INDUSTRIALES LTDA</t>
  </si>
  <si>
    <t>SUMINISTRO DE ELEMENTOS Y MATERIALES DE FERRETERÍA Y CONSTRUCCIÓN NECESARIOS PARA EL MANTENIMIENTO DE LAS INSTALACIONES DEL HOSPITAL MILITAR CENTRAL (LOTE 8 – HERRAMIENTAS PARA TALLERES)</t>
  </si>
  <si>
    <t>RAFAEL ANTONIO VEGA RINCON</t>
  </si>
  <si>
    <t>licitacionestecnirepuestos@gmail.com</t>
  </si>
  <si>
    <t>031-2775295</t>
  </si>
  <si>
    <t>Carrera 24 Nº 4A-82</t>
  </si>
  <si>
    <t>191-2021</t>
  </si>
  <si>
    <t>210-2021</t>
  </si>
  <si>
    <t>INVERSIONES DRILTEX S.A.S</t>
  </si>
  <si>
    <t>CARLOS ALBERTO LATTANZIO RESTREPO</t>
  </si>
  <si>
    <t>AVENIDA CALLE 80 69 70 BODEGA 18</t>
  </si>
  <si>
    <t>asistente.gerencia@drilltex.net</t>
  </si>
  <si>
    <t>214-2021</t>
  </si>
  <si>
    <t>COMERCIALIZADORA DA VINCI S.A.S</t>
  </si>
  <si>
    <t>SUMINISTRO E INSTALACIÓN DE BANDAS ANTIDESLIZANTES FOTOLUMINICENTES PARA EL HOSPITAL MILITAR CENTRA</t>
  </si>
  <si>
    <t>YEISON ALBERTO OROZCO ACEVEDO</t>
  </si>
  <si>
    <t>licitaciones@davincitapetes.com</t>
  </si>
  <si>
    <t>cra. 16 No 50 - 48</t>
  </si>
  <si>
    <t>208-2021</t>
  </si>
  <si>
    <t>SUMINISTRO DE SET PARA ESTIMULACIÓN CEREBRAL PROFUNDA PARA EL HOSPITAL MILITAR CENTRAL</t>
  </si>
  <si>
    <t>193-2021</t>
  </si>
  <si>
    <t>A&amp;B EQUIPOS MEDICOS S.A.S</t>
  </si>
  <si>
    <t>MANTENIMIENTO PREVENTIVO Y LOS CORRECTIVOS QUE SEAN NECESARIOS INCLUIDO REPUESTOS ORIGINALES NUEVOS NO REMANUFACTURADOS DEL EQUIPO MARCA CADWELL DEL SERVICIO DE NEUROLOGÍA DEL HOSPITAL MILITAR CENTRAL</t>
  </si>
  <si>
    <t>JUAN CARLOS BERNAL</t>
  </si>
  <si>
    <t>CARRERA 19C # 86-14 OFC. 602</t>
  </si>
  <si>
    <t>VENTAS4@AYBMEDICA.COM</t>
  </si>
  <si>
    <t>205-2021</t>
  </si>
  <si>
    <t>SUMINISTRO DE REPUESTOS (CABLES) NUEVOS ORIGINALES NO REMANUFACTURADOS PARA EQUIPOS BIOMÉDICOS (COMO MONITORES, ELECTROCARDIÓGRAFO, DESFIBRILADORES, PRUEBAS DE ESFUERZO) DE LOS DIFERENTES SERVICIOS ASISTENCIALES DEL HOSPITAL MILITAR CENTRAL”</t>
  </si>
  <si>
    <t xml:space="preserve">VALOR ADICION </t>
  </si>
  <si>
    <t>IMPORT SECURITY DE COLOMBIA LTDA</t>
  </si>
  <si>
    <t>JAIME EDUARDO VELA AVENDAÑO</t>
  </si>
  <si>
    <t>CALLE 77 No. 69-40</t>
  </si>
  <si>
    <t>isc.security@hotmail.com</t>
  </si>
  <si>
    <t>186-2021</t>
  </si>
  <si>
    <t>MILENIUM MEDICAL SUPPLIER S.A.S</t>
  </si>
  <si>
    <t>MANTENIMIENTO PREVENTIVO Y LOS CORRECTIVOS QUE SEAN NECESARIOS INCLUIDO REPUESTOS ORIGINALES NUEVOS NO REMANUFACTURADOS PARA EL EQUIPO TROMBOELASTOGRAFO TEG 5000 DEL SERVICIO DE LABORATORIO CLINICO DEL HOSPITAL MILITAR CENTRAL</t>
  </si>
  <si>
    <t>STELLA TORRES PUENTES</t>
  </si>
  <si>
    <t>CARRERA 23 N° 124 - 87 OFF 804 TORRE II</t>
  </si>
  <si>
    <t>liliana.ramirez@milmedical.net</t>
  </si>
  <si>
    <t>182-2021</t>
  </si>
  <si>
    <t>SUMINISTRO DE INSUMOS Y DISPOSITIVOS MÉDICOS (VÁLVULAS DE AHMED) PARA PROCEDIMIENTOS QUIRÚRGICOS DEL SERVICIO DE OFTALMOLOGIA DEL HOSPITAL MILITAR CENTRAL</t>
  </si>
  <si>
    <t>ROCOL INTERNATIONAL S.A.S</t>
  </si>
  <si>
    <t>ROBERTO ANTONIO GARCIA CARBONELL</t>
  </si>
  <si>
    <t>Calle 77B No 57-141</t>
  </si>
  <si>
    <t>internationalrocol@gmail.com</t>
  </si>
  <si>
    <t>198-2021</t>
  </si>
  <si>
    <t>SUMINISTRO DE MEDICAMENTOS DE ALTO COSTO PARA EL HOSPITAL MILITAR CENTRAL, LOTE 1</t>
  </si>
  <si>
    <t>RAFAEL ANTONIO SALAMANCA - DEPOSITO DE DROGAS BOYACA</t>
  </si>
  <si>
    <t>199-2021</t>
  </si>
  <si>
    <t>COOPERATIVA DE HOSPITALES DE ANTIOQUIA - COHAN</t>
  </si>
  <si>
    <t>SUMINISTRO DE MEDICAMENTOS DE ALTO COSTO PARA EL HOSPITAL MILITAR CENTRAL, LOTES 2 Y 6</t>
  </si>
  <si>
    <t>MARIO  MENA BEJARANO</t>
  </si>
  <si>
    <t>Jamel Alberto Henao Cardona</t>
  </si>
  <si>
    <t>CARRERA 48 N°24 -104</t>
  </si>
  <si>
    <t>comercial@cohan.org.co</t>
  </si>
  <si>
    <t>200-2021</t>
  </si>
  <si>
    <t>SUMINISTRO DE MEDICAMENTOS DE ALTO COSTO PARA EL HOSPITAL MILITAR CENTRAL, LOTE - 3</t>
  </si>
  <si>
    <t>201-2021</t>
  </si>
  <si>
    <t>SUMINISTRO DE MEDICAMENTOS DE ALTO COSTO PARA EL HOSPITAL MILITAR CENTRAL - LOTE 4</t>
  </si>
  <si>
    <t>Carolina Vasquez Corzo</t>
  </si>
  <si>
    <t>185-2021</t>
  </si>
  <si>
    <t>FUNDAR</t>
  </si>
  <si>
    <t>CONTRATAR LA PRESTACION DE SERVICIOS DE SALUD PARA LA REHABILITACION EN FARMACODEPENDENCIA, PARA PACIENTES DEL SUBSISTEMA DE FFMM, EN SITUACION DE DISCAPACIDAD DEL HOSPITAL MILITAR</t>
  </si>
  <si>
    <t>JOSE GOETHE GUTIERREZ OSORIO</t>
  </si>
  <si>
    <t>Carrera 16 No 36 22</t>
  </si>
  <si>
    <t>fundaradic@hotmail.com</t>
  </si>
  <si>
    <t>196-2021</t>
  </si>
  <si>
    <t>QUALITAS SALUD LTDA</t>
  </si>
  <si>
    <t>PRESTACIÓN DE SERVICIOS PARA LA REALIZACIÓN DE LOS EXÁMENES MÉDICOS OCUPACIONALES Y LOS CORRESPONDIENTES PARACLÍNICOS DE ACUERDO AL RIESGO DE LOS ASPIRANTES Y TRABAJADORES DEL HOSPITAL MILITAR CENTRAL</t>
  </si>
  <si>
    <t>Nubia Stella Montejo Leon</t>
  </si>
  <si>
    <t>Carrera 10 A No 67 - 63</t>
  </si>
  <si>
    <t>nubia.montejo@qualitas-salud.com</t>
  </si>
  <si>
    <t>128-2021</t>
  </si>
  <si>
    <t>BIOMERIEUX COLOMBIA S.A.S</t>
  </si>
  <si>
    <t>SUMINISTRO DE REACTIVOS E INSUMOS PARA DIAGNOSTICO RAPIDO DE DIFERENTES ENFERMEDADES POR BIOLOGIA MOLECULAR (PCR).</t>
  </si>
  <si>
    <t>ROCÍO MÉNDEZ ALEMÁN</t>
  </si>
  <si>
    <t>CARRERA 7 # 127-48</t>
  </si>
  <si>
    <t>nubia.martinez@biomerieux.com</t>
  </si>
  <si>
    <t>07-2021</t>
  </si>
  <si>
    <t>09-2021</t>
  </si>
  <si>
    <t>MINIMA CUANTIA</t>
  </si>
  <si>
    <t>SELECCIÓN ABREVIADA</t>
  </si>
  <si>
    <t>SELECCIÓN ABREVIADA POR SUBASTA INVERSA</t>
  </si>
  <si>
    <t>SUBDIRECCION DE DOCENCIA</t>
  </si>
  <si>
    <t>220-2021</t>
  </si>
  <si>
    <t>RIVEROS BOTERO CIA LYDA</t>
  </si>
  <si>
    <t>SUMINISTRO DE CONTENEDORES HERMÉTICOS, RÍGIDOS Y DESECHABLES PARA EL DESCARTE Y RECOLECCIÓN DE MATERIAL PELIGROSO CORTOPUNZANTE</t>
  </si>
  <si>
    <t>Luz Myrian Botero Ospina</t>
  </si>
  <si>
    <t>gerenciarb@productosplasticos.co</t>
  </si>
  <si>
    <t>Av. Boyaca 64 F 50</t>
  </si>
  <si>
    <t>226-2021</t>
  </si>
  <si>
    <t>MANTENIMIENTO PREVENTIVO, CORRECTIVO INCLUYENDO REPUESTOS ORIGINALES NUEVOS NO REMANUFACTURADOS PARA EL SISTEMA DE CIRCUITO CERRADO E ILUMINACION DEL PARQUEADERO PUBLICO DEL HOSPITAL MILITAR CENTRAL</t>
  </si>
  <si>
    <t>229-2021</t>
  </si>
  <si>
    <t>SUMIMAS S.A.S</t>
  </si>
  <si>
    <t>SUMINISTRO DE LOS INSUMOS NUEVOS, ORIGINALES Y NO REMANUFACTURADOS DE LOS EQUIPOS DE IMPRESIÓN DE LOS DIFERENTES SERVICIOS DEL HOSPITAL MILITAR CENTRAL - LOTE 1</t>
  </si>
  <si>
    <t>JUAN CARLOS ROBLEDO VELEZ</t>
  </si>
  <si>
    <t>AUTOPISTA MEDELLIN KM 1.5 VIA SIBERIA PARQUE EMPRESARIAL SAN BERNARDO BODEGA 5</t>
  </si>
  <si>
    <t>coordinador.licitaciones@sumimas.com.co</t>
  </si>
  <si>
    <t>227-2021</t>
  </si>
  <si>
    <t>QUIMBERLAB S.A.</t>
  </si>
  <si>
    <t>SUMINISTRO DE REACTIVOS E INSUMOS PARA EL DIAGNOSTICO DE HELICOBACTER PYLORI Y MEDICION DE NIVELES DE METHOTREXATE PARA LOS PACIENTES DEL HOSPITAL MILITAR CENTRAL</t>
  </si>
  <si>
    <t>234-2021</t>
  </si>
  <si>
    <t>ANDIREC LTDA</t>
  </si>
  <si>
    <t>SUMINISTRO DE ELEMENTOS Y REPUESTOS PARA EL MANTENIMIENTO Y CRECIMIENTO DE LA RED DE DATOS DEL HOSPITAL MILITAR CENTRAL</t>
  </si>
  <si>
    <t>CLAUDIA MILENA FONSECA RAMIREZ</t>
  </si>
  <si>
    <t>calle 64f 73 a 30</t>
  </si>
  <si>
    <t>info@andirec.com</t>
  </si>
  <si>
    <t>233-2021</t>
  </si>
  <si>
    <t>SUMINISTRO DE LOS INSUMOS MÉDICO-QUIRÚRGICOS, REQUERIDOS PARA EL SERVICIO DE UROLOGÍA DEL HOSPITAL MILITAR CENTRAL</t>
  </si>
  <si>
    <t>215-2021</t>
  </si>
  <si>
    <t>INGERAX S.A.S</t>
  </si>
  <si>
    <t>MANTENIMIENTO PREVENTIVO Y LOS CORRECTIVOS QUE SEAN NECESARIOS INCLUYENDO SUMINISTRO DE REPUESTOS, ACCESORIOS, INSUMOS Y/O CONSUMIBLES NUEVOS NO REMANO FACTURADOS DE LOS EQUIPOS DE RAYOS X DEL SERVICIO DE IMÁGENES DIAGNOSTICAS, URGENCIAS Y SALAS DE CIRUGIA DEL HOSPITAL MILITAR CENTRAL</t>
  </si>
  <si>
    <t>Efren Rivas Angel</t>
  </si>
  <si>
    <t>calle 79A # 66-69</t>
  </si>
  <si>
    <t>efren.rivas@hotmail.com</t>
  </si>
  <si>
    <t>209-2021</t>
  </si>
  <si>
    <t>CONCURSO DE MERTIOS</t>
  </si>
  <si>
    <t>INTERVENTORIA</t>
  </si>
  <si>
    <t>238-2021</t>
  </si>
  <si>
    <t>CAMILO ANDRES ECHEVERRY PAEZ</t>
  </si>
  <si>
    <t>SERVICIO DE SUMINISTRO E INSTALACION DE VIDRIOS, INCLUYENDO SUS ACCESORIOS Y A REQUERIMIENTO, PARA TODAS LAS AREAS QUE COMPONEN EL HOSPITAL MILITAR CENTRAL</t>
  </si>
  <si>
    <t>232-2021</t>
  </si>
  <si>
    <t>249-2021</t>
  </si>
  <si>
    <t>INTERFLEX DE COLOMBIA S.A.S</t>
  </si>
  <si>
    <t>SUMINISTRO DE ELEMENTOS PARA COMPLEMENTO DE HABITACIONES Y CONFECCIÓN DE PRENDAS HOSPITALARIAS DEL HOSPITAL MILITAR CENTRAL</t>
  </si>
  <si>
    <t>EDGAR CARDENAS RODRIGUEZ</t>
  </si>
  <si>
    <t>Carrera 67A No. 4G-45</t>
  </si>
  <si>
    <t>licitaciones@interflexdecolombia.com</t>
  </si>
  <si>
    <t>228-2021</t>
  </si>
  <si>
    <t>PROASECAL S.A.S</t>
  </si>
  <si>
    <t>SUMINISTRO DE CONTROLES DE CALIDAD EXTERNOS PARA LAS ÁREAS DE INMUNOSEROLOGÍA E INMUNOHEMATOLOGÍA DEL BANCO DE SANGRE DEL HOSPITAL MILITAR CENTRAL</t>
  </si>
  <si>
    <t>Calle 102 A No. 47 A - 64</t>
  </si>
  <si>
    <t>mercadeo@proasecal.com</t>
  </si>
  <si>
    <t>CLARA EUGENIA MORALES CAMARGO</t>
  </si>
  <si>
    <t>235-2021</t>
  </si>
  <si>
    <t>MANTENIMIENTO PREVENTIVO Y LOS CORRECTIVOS QUE SEAN NECESARIOS INCLUIDO REPUESTOS ORIGINALES NUEVOS NO REMANUFACTURADOS PARA LOS EQUIPOS DE MARCA ST. JUDE DEL SERVICIO DE ELECTROFISIOLOGIA DEL HOSPITAL MILITAR CENTRAL</t>
  </si>
  <si>
    <t>ST JUDE MEDICAL COLOMBIA LTDA</t>
  </si>
  <si>
    <t>MARGARITA MARIA ARBELAEZ LONDOÑO</t>
  </si>
  <si>
    <t>CRA 25A # 1-31 PISO 18 ED. PARQUE EMPRESARIA</t>
  </si>
  <si>
    <t>customerservicebogota@sjm.com</t>
  </si>
  <si>
    <t>231-2021</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</si>
  <si>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</si>
  <si>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248-2021</t>
  </si>
  <si>
    <t>FRAGON COLOMBIA S.A.S</t>
  </si>
  <si>
    <t>SUMINISTRO DE VEHICULOS ESTRUCTURADOS PARA LA ELABORACION DE SUSPENSIONES MAGISTRALES ORALES EN FARMACIAS DEL HOSPITAL MILITAR CENTRAL</t>
  </si>
  <si>
    <t>JOSE JARAMILLO BONILLA</t>
  </si>
  <si>
    <t>Calle 90 # 19A 49 Oficina 201</t>
  </si>
  <si>
    <t>cesar.villareal@fagron.com.co</t>
  </si>
  <si>
    <t>222-2021</t>
  </si>
  <si>
    <t>129-2021</t>
  </si>
  <si>
    <t>SUMINISTRO DE REACTIVOS E INSUMOS PARA EL DIAGNOSTICO DE ENFERMEDADES DE LA COAGULACION EN PACIENTES DEL HOSPITAL MILITAR CENTRAL</t>
  </si>
  <si>
    <t>INTERLAB COLOMBIA S.A.S</t>
  </si>
  <si>
    <t>Ramon Camilo Fuentes R</t>
  </si>
  <si>
    <t>cfuentes@interlabcolombia.com</t>
  </si>
  <si>
    <t>Autopista Medellin KM 2.5 Centro Industrial Portos Sabana 80 Bodega 50</t>
  </si>
  <si>
    <t>242-2021</t>
  </si>
  <si>
    <t>AMAREY NOVA MEDICAL S.A</t>
  </si>
  <si>
    <t>SUMINISTRO DE ELEMENTOS DE CURACION DESTINADOS A LA ATENCION DE PACIENTES DEL HOSPITAL MILITAR CENTRAL - SONDAS DE NUTRICION ENTERAL</t>
  </si>
  <si>
    <t>236-2021</t>
  </si>
  <si>
    <t>REVISION, MANTENIMIENTO TECNICO PREVENTIVO-CORRECTIVO Y RECARGA A LOS EXTINTORES DE LAS DIFERENTES AREAS DEL HOSPITAL MILITAR CENTRAL</t>
  </si>
  <si>
    <t>RAITAZA AURORA OCHOA SARMIENTO - PROSEIN E.P.P</t>
  </si>
  <si>
    <t>RAITZA AURORA OCHOA SARMIENTO</t>
  </si>
  <si>
    <t>proseinepp@hotmail.com</t>
  </si>
  <si>
    <t>calle 24 N° 6-20</t>
  </si>
  <si>
    <t>YOPAL - CASANARE</t>
  </si>
  <si>
    <t>240-2021</t>
  </si>
  <si>
    <t>SUMINISTRO DE INSUMOS PARA LA ELABORACIÓN DE NUTRICIONES PARENTERALES EN LA CENTRAL DE MEDICAMENTOS DEL HOSPITAL MILITAR CENTRAL</t>
  </si>
  <si>
    <t>CARMEN DEL PILAR ESCOBAR BUSTOS</t>
  </si>
  <si>
    <t>RAMEDICAS OPERADOR LOGISTICO FARMACEUTICO- CARMEN DEL PILAR ESCOBAR BUSTOS</t>
  </si>
  <si>
    <t>Carrera 31 W No. 71-70 bodega 04</t>
  </si>
  <si>
    <t>yazmine.sierra@ramedicas.com</t>
  </si>
  <si>
    <t>241-2021</t>
  </si>
  <si>
    <t>239-2021</t>
  </si>
  <si>
    <t>LABORATORIOS BAXTER S.A</t>
  </si>
  <si>
    <t>JUAN CARLOS FERNANDEZ OROZCO</t>
  </si>
  <si>
    <t>Calle 36 2C-22</t>
  </si>
  <si>
    <t>luisa_quintero@baxter.com</t>
  </si>
  <si>
    <t>237-2021</t>
  </si>
  <si>
    <t>PABLO VICENTE MEDINA ALONSO</t>
  </si>
  <si>
    <t>myriamecheverria@hotmail.es</t>
  </si>
  <si>
    <t>calle 10 8 15</t>
  </si>
  <si>
    <t>ADQUISICIÓN DE MOBILIARIO PARA EL BANCO DE SANGRE DEL HOSPITAL MILITAR CENTRAL.</t>
  </si>
  <si>
    <t>SANTANDER</t>
  </si>
  <si>
    <t>CALLE 63 SUR 64-90</t>
  </si>
  <si>
    <t>decorglass_camiloecheverry@hotmail.com</t>
  </si>
  <si>
    <t>243-2021</t>
  </si>
  <si>
    <t>MANTENIMIENTO PREVENTIVO Y LOS CORRECTIVOS QUE SEAN NECESARIOS CON SUMINISTRO E INSTALACIÓN DE REPUESTOS Y ACCESORIOS NUEVOS NO REMANUFACTURADOS PARA EL EQUIPO ECÓGRAFO OFTALMOLÓGICO MARCA QUANTEL DEL HOSPITAL MILITAR CENTRAL</t>
  </si>
  <si>
    <t>255-2021</t>
  </si>
  <si>
    <t>SUMINISTRO DE MEDIO DE CONTRASTE NO IÓNICO PARA LA REALIZACIÓN DE PROCEDIMIENTOS DE TOMOGRAFÍA AXIAL COMPUTARIZADA, ENTRE OTROS PARA EL SERVICIO DE IMÁGENES DIAGNOSTICAS DEL HOSPITAL MILITAR CENTRAL</t>
  </si>
  <si>
    <t>257-2021</t>
  </si>
  <si>
    <t>SUMINISTRO DE MEDIOS DE CULTIVOS ESPECIALES PARA LA IDENTIFICACIÓN DE GÉRMENES DE IMPORTANCIA EPIDEMIOLÓGICA EN PACIENTES HOSPITALIZADOS DEL HOSPITAL MILITAR CENTRAL</t>
  </si>
  <si>
    <t>yeimy.arciniegas@bayer.com</t>
  </si>
  <si>
    <t>261-2021</t>
  </si>
  <si>
    <t>POLARIS HOLDING S.A.S</t>
  </si>
  <si>
    <t>MANTENIMIENTO PREVENTIVO Y CORRECTIVO, SUMINISTRO DE LOS REPUESTOS NUEVOS ORIGINALES, NO REMANUFACTURADOS, INCLUYENDO CONSUMIBLES, PARA LA CENTRAL DE GASES MEDICINALES, PARA CUBRIR REVISIONES, CALIBRACIONES Y MANTENIMIENTO CORRECTIVO URGENTE</t>
  </si>
  <si>
    <t>Oscar Ferney Parra Bonilla</t>
  </si>
  <si>
    <t>Car. 98 B No. 14 60 Apto. 201 T 9</t>
  </si>
  <si>
    <t>gasuarez01@uniandes.edu.co</t>
  </si>
  <si>
    <t>259-2021</t>
  </si>
  <si>
    <t>COMERANDINA INDUSTRIAL S.A.S</t>
  </si>
  <si>
    <t>MANTENIMIENTO PREVENTIVO Y CORRECTIVO ANUAL DE CINCO (5) EQUIPOS DE IMPRESIÓN DE LA IMPRENTA DEL HOSPITAL MILITAR CENTRAL, INCLUYENDO EL SUMINISTRO DE REPUESTOS Y MANO DE OBRA QUE SEAN NECESARIOS (IMPRESORAS LITOGRÁFICAS FUJI, DAVINSON, GUILLOTINA, QUEMADOR DE PLANCHA Y CÁMARA NUARC</t>
  </si>
  <si>
    <t>VICTOR ALFONSO BEJARANO</t>
  </si>
  <si>
    <t>CARLOS GREGORIO PUENTES ROJAS</t>
  </si>
  <si>
    <t>CARRERA 150D # 132D - 16</t>
  </si>
  <si>
    <t>comerandina.industrial@hotmail.com</t>
  </si>
  <si>
    <t>263-2021</t>
  </si>
  <si>
    <t>SOFTWARE IT S.A.S</t>
  </si>
  <si>
    <t>CONTRATACION SERVICIOS DE HERRAMIENTAS PARA EDICION DE MATERIAL GRAFICO AUDIOVISUAL</t>
  </si>
  <si>
    <t>CATALINA CORREA MAZUERA</t>
  </si>
  <si>
    <t>258-2021</t>
  </si>
  <si>
    <t>SUMINISTRO DE ELEMENTOS NECESARIOS PARA EL MANTENIMIENTO Y RESTAURACIÓN DE JARDINES Y ZONAS VERDES</t>
  </si>
  <si>
    <t>REYNEL STEVEN MORA ALFONSO</t>
  </si>
  <si>
    <t>Felipe Jorge Risso Aubry</t>
  </si>
  <si>
    <t>Calle 100 No. 13 – 21 Oficina 503 Edificio Megatower Torre 2</t>
  </si>
  <si>
    <t>266-2021</t>
  </si>
  <si>
    <t>COMPAÑÍA DE INGENIEROS DE SISTEMAS ASOCIADOS - COINSA S.A.S</t>
  </si>
  <si>
    <t>RENOVACIÓN DE LOS EQUIPOS DE SEGURIDAD PERIMETRAL, RENOVACIÓN SEGURIDAD INTERNA, LICENCIAMIENTO PARA LA SEGURIDAD EN ENDPOIT INCLUYENDO EL SERVICIO DE MANTENIMIENTO, ACTUALIZACIÓN DEL LICENCIAMIENTO Y SOPORTE DE LA SOLUCIÓN DE FORTINET QUE ACTUALMENTE TIENE EL HOSPITAL MILITAR CENTRAL</t>
  </si>
  <si>
    <t>GLORIA AMPARO FUENTES ROMERO</t>
  </si>
  <si>
    <t>licitaciones@coinsalt.com</t>
  </si>
  <si>
    <t>CARRERA 35 No. 46-48</t>
  </si>
  <si>
    <t>260-2021</t>
  </si>
  <si>
    <t>INTERPRETING COLOMBIA S.A.S</t>
  </si>
  <si>
    <t>PRESTACION DE SERVICIOS ESPECIALIZADOS Y TECNICOS PARA LA PREPARACION, TRADUCCION DEL ESPAÑOL AL INGLES, Y GESTION DE PUBLICACIÓN EN REVISTAS INDEXADAS DE MANUSCRITOS DEL ÁREA DE LAS CIENCIAS DE LA SALUD</t>
  </si>
  <si>
    <t>Teresa Solá Molina</t>
  </si>
  <si>
    <t>Cra. 1a No. 71a-22 Ofc 201</t>
  </si>
  <si>
    <t>info@interpretingcolombia.com</t>
  </si>
  <si>
    <t>CARTAGENA</t>
  </si>
  <si>
    <t>274-2021</t>
  </si>
  <si>
    <t>SUMINISTRO DE FORMULAS LACTEAS INFANTILES, COMPLEMENTOS Y SUPLEMENTOS NUTRICIONALES, BIBERONES Y MEZCLAS ENTERALES VIA SONDA, QUE REQUIERE EL HOSPITAL MILITAR CENTRAL PARA PACIENTES HOSPITALIZADOS</t>
  </si>
  <si>
    <t>217-2021</t>
  </si>
  <si>
    <t xml:space="preserve">PRESTACION DE SERVICIOS DE SALUD </t>
  </si>
  <si>
    <t>PRESTACIÓN DE SERVICIOS DE SALUD PARA LA REALIZACIÓN DEL SEGUIMIENTO Y CONTROLES MÉDICOS POR HEPATOLOGÍA PEDIÁTRICA REQUERIDOS PARA PACIENTES DEL HOSPITAL MILITAR CENTRAL</t>
  </si>
  <si>
    <t>MIGUEL ANGEL LUENGAS MONROY</t>
  </si>
  <si>
    <t>271-2021</t>
  </si>
  <si>
    <t>COLCHONES PRODESCANSO S.A.S</t>
  </si>
  <si>
    <t>SUMINISTRO DE COLCHONES, COLCHONETAS Y ELEMENTOS DE USO HOSPITALARIO PARA EL HOSPITAL MILITAR CENTRAL</t>
  </si>
  <si>
    <r>
      <t> </t>
    </r>
    <r>
      <rPr>
        <sz val="8"/>
        <color rgb="FF666666"/>
        <rFont val="Arial"/>
        <family val="2"/>
      </rPr>
      <t>LAUREANO CUADROS DUARTE</t>
    </r>
  </si>
  <si>
    <t>CARRERA 100 N 133 A 36</t>
  </si>
  <si>
    <t>licitaciones@colchonesprodescanso.com</t>
  </si>
  <si>
    <t>273-2021</t>
  </si>
  <si>
    <t>DELTA PLUS COLOMBIA S.A.S</t>
  </si>
  <si>
    <t>ADQUISICIÓN - DISEÑO, INSTALACIÓN Y CERTIFICACIÓN DE SISTEMAS DE ACCESO PARA TRABAJOS EN ALTURAS PARA LOS EDIFICIOS DEL HOSPITAL MILITAR CENTRAL</t>
  </si>
  <si>
    <t>LUIS DAVID PEREZ MERCHAN</t>
  </si>
  <si>
    <t>Calle 17A No. 68D - 26</t>
  </si>
  <si>
    <t>licitaciones@deltaplus.com.co</t>
  </si>
  <si>
    <t>268-2021</t>
  </si>
  <si>
    <t>SUMINISTRO DE INSUMOS Y/O DISPOSITIVOS MÉDICO QUIRÚRGICOS REQUERIDOS PARA LA REALIZACIÓN DEL PROGRAMA QUIRÚRGICO EN SALAS DE CIRUGÍA DE LOS SERVICIOS QUE COMPONEN LA UNIDAD MÉDICA Y CLÍNICO QUIRÚRGICA DEL HOSPITAL MILITAR CENTRAL</t>
  </si>
  <si>
    <t xml:space="preserve">CAROLINA ISABEL MARRUGO </t>
  </si>
  <si>
    <t>254-2021</t>
  </si>
  <si>
    <t>SUMINISTRO DE INSUMOS Y/O DISPOSITIVOS PARA EL LABORATORIO DE NEUROFISIOLOGIA, AREA DE NEUROCIENCIAS, QUE COMPONEN LA UNIDAD MÉDICO-HOSPITALARIA DEL HOSPITAL MILITAR CENTRAL</t>
  </si>
  <si>
    <t>A&amp;B EQUIPOS MEDICOS LTDA</t>
  </si>
  <si>
    <t>275-2021</t>
  </si>
  <si>
    <t>CIEL INGENIERIA S.A.S</t>
  </si>
  <si>
    <t>MANTENIMIENTO DE HARDWARE Y SOFTWARE PARA EL SISTEMA DIGITURNO DE LA UNIDAD DE SERVICIOS AMBULATORIA DEL HOSPITAL MILITAR CENTRAL</t>
  </si>
  <si>
    <t>NEILA ROBLES CARRILLO</t>
  </si>
  <si>
    <t>Jairo Danilo Guio Cardenas</t>
  </si>
  <si>
    <t>Calle 36 No 24-38</t>
  </si>
  <si>
    <t>gerenciageneral@cielingenieria.com</t>
  </si>
  <si>
    <t>267-2021</t>
  </si>
  <si>
    <t>MANTENIMIENTO PREVENTIVO Y LOS CORRECTIVOS QUE SEAN NECESARIOS INCLUYENDO REPUESTOS ORIGINALES NUEVOS NO REMANUFACTURADOS DE LOS MICROTOMOS, MICROSCOPIOS Y EQUIPOS MARCA SAKURA, LEICA, NIKON DEL SERVICIO DE PATOLOGIA DEL HOSPITAL MILITAR CENTRAL</t>
  </si>
  <si>
    <t>UMBRELLA BIOLABS</t>
  </si>
  <si>
    <t>GILBERTO ROMEFRO ARDILA</t>
  </si>
  <si>
    <t>FELIPE AUGUSTO MUÑOZ BAYONA</t>
  </si>
  <si>
    <t>CRA 63 #22-45</t>
  </si>
  <si>
    <t>angie.nieto@umbrella-biolabs.com</t>
  </si>
  <si>
    <t>272-2021</t>
  </si>
  <si>
    <t>RISK CONSULTING COLOMBIA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</si>
  <si>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</si>
  <si>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LUIS RAMIRO DÍAZ BRICEÑO</t>
  </si>
  <si>
    <t>CARRERA 19 A # 90 - 13 OFICINA 303</t>
  </si>
  <si>
    <t>servicioalcliente@riskconsultingcolombia.com</t>
  </si>
  <si>
    <t>278-2021</t>
  </si>
  <si>
    <t>279-2021</t>
  </si>
  <si>
    <t>TI 724 S.A.S</t>
  </si>
  <si>
    <t>RENOVACIÓN LICENCIAS DE VIRTUALIZACIÓN Y ADQUISICIÓN DE LA SOLUCIÓN DE BACKUP INCLUYENDO INSTALACIÓN, CONFIGURACIÓN, PUESTA EN FUNCIONAMIENTO Y SOPORTE PARA EL HOSPITAL MILITAR CENTRAL</t>
  </si>
  <si>
    <t>Tatiana Ospina</t>
  </si>
  <si>
    <t>claudia.ruiz@ti724.com</t>
  </si>
  <si>
    <t>calle 7 #83-31</t>
  </si>
  <si>
    <t>IMPORT SYSTEM SISTEMAS Y SUMINISTROS</t>
  </si>
  <si>
    <t>Calle 75B n° 71A-09</t>
  </si>
  <si>
    <t>harold.duran@importsystem.com.co</t>
  </si>
  <si>
    <t>REYNEL STIVEN MORA ALFONSO</t>
  </si>
  <si>
    <t>LUIS EDUARDO MORENO MORENO</t>
  </si>
  <si>
    <t>277-2021</t>
  </si>
  <si>
    <t>E-DEA NETWORKS S.A.S</t>
  </si>
  <si>
    <t>RENOVACIÓN DEL SOPORTE Y MANTENIMIENTO DEL SOFTWARE DE MONITOREO DEL HOSPITAL MILITAR CENTRAL.</t>
  </si>
  <si>
    <t>PEDRO ANDRES ECHEVERRI GOMEZ</t>
  </si>
  <si>
    <t>Carrera 7 # 156 - 10 Oficina 1906 Edificio Torre Krystal</t>
  </si>
  <si>
    <t>administrativo@e-dea.co</t>
  </si>
  <si>
    <t>283-2021</t>
  </si>
  <si>
    <t>ADQUISICIÓN PREINSTALACIÓN E INSTALACIÓN DE EQUIPOS BIOMÉDICOS PARA LOS SERVICIOS DE HOSPITALIZACIÓN, URGENCIAS, BANCO DE SANGRE Y TERAPIA RESPIRATORIA DEL HOSPITAL MILITAR CENTRAL</t>
  </si>
  <si>
    <t>262-2021</t>
  </si>
  <si>
    <t>MANUFACTURERA DE GRANDES COCINAS MG &amp; CIA S.A</t>
  </si>
  <si>
    <t>SUMINISTRO, INSTALACIÓN, CAMBIO Y MANTENIMIENTO DE LLAVES O GRIFERÍA CON SENSOR DE ACTIVACIÓN AUTOMÁTICA TIPO QUIRÚRGICA Y CAMBIO DE LAVADO DE MANOS POR ACERO INOXIDABLE PARA LAS ÁREAS DE LAVADOS QUIRÚRGICOS EN LOS EDIFICIOS PRINCIPAL, IMÁGENES DIAGNOSTICAS Y FE EN LA CAUSA DEL HOSPITAL MILITAR CENTRAL</t>
  </si>
  <si>
    <t>JOSE JOAQUIN GONZALEZ</t>
  </si>
  <si>
    <t>CALLE 12 N39-09</t>
  </si>
  <si>
    <t>contacto@mgc.com.co</t>
  </si>
  <si>
    <t>269-2021</t>
  </si>
  <si>
    <t>GRUPO LOS LAGOS S.A.S</t>
  </si>
  <si>
    <t>SUMINISTRO DE UTILES DE ESCRITORIO PARA LOS SERVICIOS QUE SE PRESTAN EN EL HOSPITAL MILITAR CENTRAL</t>
  </si>
  <si>
    <t>GRACIELA MARIA LOZANO MENDOZA</t>
  </si>
  <si>
    <t>HECTOR CORREA GIRALDO</t>
  </si>
  <si>
    <t>CARRERA 28 N°78-27</t>
  </si>
  <si>
    <t>HCG.LAGOS@GMAIL.COM</t>
  </si>
  <si>
    <t>281-2021</t>
  </si>
  <si>
    <t>AMAREY  NOVA MEDICAL S.A</t>
  </si>
  <si>
    <t>282-2021</t>
  </si>
  <si>
    <t>290-2021</t>
  </si>
  <si>
    <t>ADQUISICIÓN, PREINSTALACIÓN, INSTALACIÓN Y PUESTA EN FUNCIONAMIENTO DE UN EQUIPO INTEGRADO DE FUNCION PULMONAR Y CARDIOPULMONAR PARA EL SERVICIO DE NEUMOLOGIA DEL HOSPITAL MILITAR CENTRAL</t>
  </si>
  <si>
    <t>RAFAEL CAMACHO VILLAMIL</t>
  </si>
  <si>
    <t>289-2021</t>
  </si>
  <si>
    <t>SUMINISTRO DE INSUMOS PARA LA ELABORACION DE NUTRICIONES PARENTERALES EN LA CENTRAL DE MEDICAMENTOS DEL HOSPITAL MILITAR CENTRAL</t>
  </si>
  <si>
    <t>Av. Cra 7 N° 155C - 20 Piso 40 North Point Torre E</t>
  </si>
  <si>
    <t>kabi.col.sac@fresenius-kabi.com</t>
  </si>
  <si>
    <t>286-2021</t>
  </si>
  <si>
    <t>291-2021</t>
  </si>
  <si>
    <t>COMERCIALIZADORA SERLE.COM S.A.S</t>
  </si>
  <si>
    <t>SUMINISTRO DE ESTACIONES DE TRABAJO PARA LAS AREAS ASISTENCIALES DEL HOSPITAL MILITAR CENTRAL</t>
  </si>
  <si>
    <t>RODOLFO ANTONIO ALBARRACIN MEDINA</t>
  </si>
  <si>
    <t>CALLE 14#15-18P4</t>
  </si>
  <si>
    <t>ventasserlecom@gmail.com</t>
  </si>
  <si>
    <t>(8)7654505</t>
  </si>
  <si>
    <t>BOYACA</t>
  </si>
  <si>
    <t>292-2021</t>
  </si>
  <si>
    <t>057-2021</t>
  </si>
  <si>
    <t>CHAHER S.A</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</si>
  <si>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</si>
  <si>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RAFAEL ANTONIO DUQUE SALAZAR</t>
  </si>
  <si>
    <t>Daniel Enrique Chaparro Ramirez</t>
  </si>
  <si>
    <t>Carrera 47 Nº 91-26</t>
  </si>
  <si>
    <t>administracion@chaher.net</t>
  </si>
  <si>
    <t>288-2021</t>
  </si>
  <si>
    <t>SUMINISTRO DE REACTIVOS E INSUMOS DESTINADOS PARA EL AREA DEL LABORATORIO CLÍNICO DEL HOSPITAL MILITAR CENTRAL. Alcance al objeto contractual. SUMINISTRO DE REACTIVOS E INSUMOS PARA DIAGNOSTICO DE TUBERCULOSIS EN PACIENTES DEL HOSPITAL MILITAR CENTRAL</t>
  </si>
  <si>
    <t>299-2021</t>
  </si>
  <si>
    <t>EDWARDS LIFESCIENCES COLOMBIA</t>
  </si>
  <si>
    <t>SUMINISTRO DE INSUMOS Y/O DISPOSITIVOS MEDICO-QUIRURGICOS (PROTESIS BIOLOGICA AORTICA TEJIDO RESILIA) REQUERIDOS PARA LA REALIZACION DEL PROGRAMA QUIRUGICO EN SALAS DE CIRUGIA DEL SERVICIO CARDIOVASCULAR DE LA UNIDAD CLINICO QUIRURGICA DEL HOSPITAL MILITAR CENTRAL</t>
  </si>
  <si>
    <t>Jose Pablo Uribe Lopez</t>
  </si>
  <si>
    <t>Carrera 7ma #114-33 oficina 505 Edificio Scotiabank</t>
  </si>
  <si>
    <t>colombia_atc@edwards.com</t>
  </si>
  <si>
    <t>297-2021</t>
  </si>
  <si>
    <t>SUMINISTRO DE ELEMENTOS PARA CUIDADO DE LOS CATETERES VENOSOS CENTRALES DESTINADOS A LA ATENCION DE PACIENTES DEL HOSPITAL MILITAR CENTRAL - DISPOSITIVO FIJADOR DE CATETER SIN SUTURA</t>
  </si>
  <si>
    <t>301-2021</t>
  </si>
  <si>
    <t>ITO SOFWARES.A.S</t>
  </si>
  <si>
    <t>ADQUISICIÓN, DESARROLLO Y VIRTUALIZACIÓN DE CONTENIDOS CON SU RESPECTIVA PUESTA EN FUNCIONAMIENTO CURSOS PARA DAR CONTINUIDAD A LA GESTIÓN DEL PROCESO DE ENSEÑANZA APRENDIZAJE EN EDUCACIÓN MODALIDAD VIRTUAL PARA LA SUBDIRECCIÓN DE DOCENCIA E INVESTIGACIÓN CIENTÍFICA DEL HOSPITAL MILITAR CENTRAL</t>
  </si>
  <si>
    <t>MARIA DEL PILAR VALERO</t>
  </si>
  <si>
    <t>MAURICIO ALEXANDER HERRAN PAIPILLA</t>
  </si>
  <si>
    <t>contratacion@ito-software.com</t>
  </si>
  <si>
    <t>Carrera 24 # 27 - 32</t>
  </si>
  <si>
    <t>285-2021</t>
  </si>
  <si>
    <t>REALIZAR LA CONSTRUCCIÓN, ADECUACIÓN Y MANTENIMIENTO DE ÁREAS DE ALMACENES Y OFICINAS DEL SÓTANO 1 DEL HOSPITAL MILITAR CENTRAL NIVEL III Y IV</t>
  </si>
  <si>
    <t>CONSORCIO HOMIL CENTRAL</t>
  </si>
  <si>
    <t>JOSE AGUSTIN PARODI MARTINEZ</t>
  </si>
  <si>
    <t>ingosersas@gmail.com</t>
  </si>
  <si>
    <t>CL 10 16 95 BRR LAS FLORES</t>
  </si>
  <si>
    <t>RIOHACHA</t>
  </si>
  <si>
    <t>293-2021</t>
  </si>
  <si>
    <t>EXPERTOS INGENIEROS S.A.S</t>
  </si>
  <si>
    <t>MANTENIMIENTO CORRECTIVO INCLUYENDO SUMINISTRO DE REPUESTOS ORIGINALES NUEVOS NO REMANOFACTURADOS PARA LOS EQUIPOS DE LAVANDERIA DEL HOSPITAL MILITAR CENTRAL (LOTE 2)</t>
  </si>
  <si>
    <t>Loui Rafael Berrio Silgado</t>
  </si>
  <si>
    <t>carrera 57 92-15</t>
  </si>
  <si>
    <t>expertosingenieros@hotmail.com</t>
  </si>
  <si>
    <t>294-2021</t>
  </si>
  <si>
    <t>GRUPO GEMLSA S.A.S</t>
  </si>
  <si>
    <t>MANTENIMIENTO CORRECTIVO INCLUYENDO SUMINISTRO DE REPUESTOS ORIGINALES NUEVOS NO REMANOFACTURADOS PARA LOS EQUIPOS DE LAVANDERIA DEL HOSPITAL MILITAR CENTRAL (LOTE 1)</t>
  </si>
  <si>
    <t>JORGE HERNANDO PINZON CASTIBLANCO</t>
  </si>
  <si>
    <t>CALLE 12A No. 68C-03</t>
  </si>
  <si>
    <t>licitaciones.gemlsa@gmail.com</t>
  </si>
  <si>
    <t>306-2021</t>
  </si>
  <si>
    <t>MANTENIMIENTO DE LOS ALEROS DE LA FACHADA OCCIDENTAL DEL HOSPITAL MILITAR CENTRAL NIVEL III Y IV</t>
  </si>
  <si>
    <t>VERTICES INGENIERIA S.A.S</t>
  </si>
  <si>
    <t>NICOLAS JOSE GIRALDO BEDOYA</t>
  </si>
  <si>
    <t>CARRERA 19 N° 53-19 OF 301</t>
  </si>
  <si>
    <t>licitaciones@verticesingenieria.com</t>
  </si>
  <si>
    <t>318-2021</t>
  </si>
  <si>
    <t>STRYKER COLOMBIA S.A</t>
  </si>
  <si>
    <t>ADQUISICIÓN, PREINSTALACIÓN E INSTALACIÓN DE CAMAS HOSPITALARIAS PARA LOS SERVICIOS DE HOSPITALIZACIÓN, DEL HOSPITAL MILITAR CENTRAL.</t>
  </si>
  <si>
    <t>313-2021</t>
  </si>
  <si>
    <t>MICROSITIOS S.A.S</t>
  </si>
  <si>
    <t>SERVICIO DE SOPORTE Y MANTENIMIENTO PARA LA PÁGINA WEB WWW.HOSPITALMILITAR.GOV.CO E INTRANET CORPORATIVA DEL HOSPITAL MILITAR CENTRAL</t>
  </si>
  <si>
    <t xml:space="preserve">MONICA LILIANA TORRES BARRETIO </t>
  </si>
  <si>
    <t>Leonardo Forero Sandoval</t>
  </si>
  <si>
    <t>Carrera 62 No. 94 A - 71</t>
  </si>
  <si>
    <t>lsuarez@micrositios.net</t>
  </si>
  <si>
    <t>315-2021</t>
  </si>
  <si>
    <t>ADQUISICIÓN DE SILLAS - BANCA JARDÍN EXTERIORES EN ALUMINIO Y MADERA LACADA RESISTENTE AL AGUA PARA EL HOSPITAL MILITAR CENTRAL</t>
  </si>
  <si>
    <t>312-2021</t>
  </si>
  <si>
    <t>CARLOS DAZA RAMIREZ</t>
  </si>
  <si>
    <t>CONTRATO DE OBRA PÚBLICA PARA REALIZAR LA CONSTRUCCIÓN, ADECUACIÓN Y MANTENIMIENTO DEL ÁREA DE NEUMOLOGÍA EN EL PISO 3 DEL HOSPITAL MILITAR CENTRAL NIVEL III Y IV</t>
  </si>
  <si>
    <t>CARLOS RODOLFO DAZA RAMÍREZ</t>
  </si>
  <si>
    <t>CARRERA 62 97 35</t>
  </si>
  <si>
    <t>crdrarquitectura@gmail.com</t>
  </si>
  <si>
    <t>280-2021</t>
  </si>
  <si>
    <t>AMGEM BIOTECNOLOGICA S.A.S</t>
  </si>
  <si>
    <t>SUMINISTRAR LOS MEDICAMENTOS DE ALTO COSTO (BLINATUMOMAB, CARFILZOMIB, DENOSUMAB, PANITUMUMAB) CON EL FIN DE SER DISPENSADOS A LOS PACIENTES ATENDIDOS POR PARTE DEL HOSPITAL MILITAR CENTRAL</t>
  </si>
  <si>
    <t>Angela Maria Cruz Pombo</t>
  </si>
  <si>
    <t>Calle 100 No. 7a - 81 Piso 6</t>
  </si>
  <si>
    <t>rgueva01@amgen.com</t>
  </si>
  <si>
    <t>317-2021</t>
  </si>
  <si>
    <t>BIOCOL LTDA</t>
  </si>
  <si>
    <t>SUMINISTRO DE INSUMOS Y REACTIVOS PARA REALIZAR TECNICAS DE HISTOTECNIA, IINMUNOHISTOQUIMICA AUTOMATIZADA, REACTIVOS PARA GENETICA Y MOLECULAR PARA LA ATENCION USUARIOS DEL HOSPITAL MILITAR - GRUPO 7 GENETICA Y MOLECULAR 4.</t>
  </si>
  <si>
    <t>PABLO GONZALEZ MARTINEZ</t>
  </si>
  <si>
    <t>CRA 54 # 44A-37</t>
  </si>
  <si>
    <t>biocol@outlook.com</t>
  </si>
  <si>
    <t>316-2021</t>
  </si>
  <si>
    <t xml:space="preserve">COLSUBSIDIO </t>
  </si>
  <si>
    <t>PRESTAR LOS SERVICIOS PARA EL DESARROLLO DEL PLAN INSTITUCIONAL DE BIENESTAR DEL HOSPITAL MILITAR CENTRAL</t>
  </si>
  <si>
    <t>NESTOR ALFONSO FERNANDEZ DE SOTO VALDERRAMA</t>
  </si>
  <si>
    <t>CALLE 26 # 25 50</t>
  </si>
  <si>
    <t>nina.quinones@colsubsidio.com</t>
  </si>
  <si>
    <t>311-2021</t>
  </si>
  <si>
    <t>NEFROMEDICAS S.A.S.</t>
  </si>
  <si>
    <t>SUMINISTRO DE INSUMOS Y/O DISPOSITIVOS MÉDICO-QUIRÚRGICOS REQUERIDOS PARA LA REALIZACIÓN DEL PROGRAMA QUIRÚRGICO EN SALAS DE CIRUGÍA DE LOS SERVICIOS QUE COMPONEN LA UNIDAD MÉDICA Y CLÍNICO QUIRÚRGICA DEL HOSPITAL MILITAR CENTRAL.</t>
  </si>
  <si>
    <t>Cesar Humberto Campos Landazabal</t>
  </si>
  <si>
    <t>CRA 46 # 152-46 OF 505</t>
  </si>
  <si>
    <t>belindasamudio@nefromedicas.com</t>
  </si>
  <si>
    <t>305-2021</t>
  </si>
  <si>
    <t>RIESGO DE FRACTURA</t>
  </si>
  <si>
    <t>307-2021</t>
  </si>
  <si>
    <t>195-202</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</si>
  <si>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Y TRATAMIENTO DE PATOLOGIAS ALERGICAS E INMUNOLOGICAS EN LOS PACIENTES PEDIATRICOS Y ADULTOS; CONSULTA AMBULATORIA DE ALERGOLOGIA E INMUNOLOGIA PARA PACIENTES ADULTOS DEL HOSPITAL MILITAR.</t>
  </si>
  <si>
    <t>YESID ALBERTO MUÑOZ URREGO</t>
  </si>
  <si>
    <t>CRA 12 # 98-38</t>
  </si>
  <si>
    <t>subdireccioncomercial@cayre.co</t>
  </si>
  <si>
    <t>MCAD TRAINING &amp; CONSULTING S.A.S</t>
  </si>
  <si>
    <t>ADQUISICION DE UNA LICENCIA AUTO CAD PARA EL AREA DE ARQUITECTURA DEL HOSPITAL MILITAR CENTRAL</t>
  </si>
  <si>
    <t>IVAN MAURICIO GOMEZ MALDONADO</t>
  </si>
  <si>
    <t>AGUSTIN FERNANDEZ URIBE</t>
  </si>
  <si>
    <t>Calle 7 39 215 OFICINA 604.</t>
  </si>
  <si>
    <t>natalia.avila@mcad.co</t>
  </si>
  <si>
    <t>304-2021</t>
  </si>
  <si>
    <t>ANDIVISION S.A.S</t>
  </si>
  <si>
    <t>ADQUISICIÓN DE MOBILIARIO ASISTENCIAL Y ADMINISTRATIVO EN EL HOSPITAL MILITAR CENTRAL</t>
  </si>
  <si>
    <t>Edier Enrique Rosero Lopez</t>
  </si>
  <si>
    <t>CALLE 52 # 22 44</t>
  </si>
  <si>
    <t>andivision@andivision.co</t>
  </si>
  <si>
    <t>303-2021</t>
  </si>
  <si>
    <t>ADQUISICIÓN DE EQUIPOS DE DOTACIÓN BÁSICA PARA HABILITACIÓN DE LOS SERVICIOS AMBULATORIOS Y HOSPITALIZADOS DEL HOSPITAL MILITAR CENTRAL LOTE 4 CARRO DE PARO Y LOTE 8 MESA PARA LIMPIEZA DE LOS CUERPOS</t>
  </si>
  <si>
    <t>300-2021</t>
  </si>
  <si>
    <t>CONSORCIO INGENIEROS C.A</t>
  </si>
  <si>
    <t>INTERVENTORIA TECNICA, ADMINISTRATIVA, JURIDICA, FINANCIERA Y AMBIENTAL PARA LA CONSTRUCCIÓN, ADECUACIÓN Y MANTENIMIENTO DE ÁREAS DE ALMACENES Y OFICINAS DEL SÓTANO 1 DEL HOSPITAL MILITAR CENTRAL NIVEL III Y IV.</t>
  </si>
  <si>
    <t>CALLE 138 #58D-01 TORRE 11 APTO 601</t>
  </si>
  <si>
    <t>civilesun@gmail.com</t>
  </si>
  <si>
    <t>319-2021</t>
  </si>
  <si>
    <t>CONSORCIO SOLUCIONES NECONCAG</t>
  </si>
  <si>
    <t>ADQUISICIÓN DE EQUIPOS Y COMPONENTES DE REALIDAD VIRTUAL PARA EL LABORATORIO DE INNOVACIÓN DE DOCENCIA E INVESTIGACIÓN CIENTÍFICA DEL HOSPITAL MILITAR CENTRAL</t>
  </si>
  <si>
    <t>CARLOS ANDRÉS GUERRA QUIÑONES</t>
  </si>
  <si>
    <t>neconsersas@gmail.com</t>
  </si>
  <si>
    <t>calle 21 13a 00 CC Plaza Real - oficina 210A</t>
  </si>
  <si>
    <t>308-2021</t>
  </si>
  <si>
    <t>SUMINISTRO DE ELEMENTOS DE NEUMOLOGIA (PRUEBAS DE FUNCIÓN PULMONAR), DESTINADOS A LA ATENCION DE PACIENTES DEL HOSPITAL MILITAR CENTRAL</t>
  </si>
  <si>
    <t>310-2021</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</si>
  <si>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</si>
  <si>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t>
  </si>
  <si>
    <t>FELIX ANTONIO PALACIO SABOGAL</t>
  </si>
  <si>
    <t>CARLOS JULIO NIETO GOMEZ</t>
  </si>
  <si>
    <t>AC 26 N 69 63 ofc 209</t>
  </si>
  <si>
    <t>leni.cordero@controlonline.com.co</t>
  </si>
  <si>
    <t>320-2021</t>
  </si>
  <si>
    <t>BIOMOLECULAR DIAGNOSTICA S,A,S</t>
  </si>
  <si>
    <t>PRESTACION DE SERVICIOS DE EXÁMENES MICROSCOPIA ELECTRÓNICA EN BIOPSIAS, PARA LA ATENCIÓN DE LOS USUARIOS DEL HOSPITAL MILITAR CENTRAL.</t>
  </si>
  <si>
    <t>ZULMA LILIANA MENDEZ CAMPOS</t>
  </si>
  <si>
    <t>CALLE 102Aa#45-46</t>
  </si>
  <si>
    <t>GERENCIA@BIO-MOLECULAR.COM</t>
  </si>
  <si>
    <t>JEFE MARTHA RODRIGUEZ FIGUEROA</t>
  </si>
  <si>
    <t>JEFE MARTHA ROMERO</t>
  </si>
  <si>
    <t>321-2021</t>
  </si>
  <si>
    <t>ADQUISICIÓN DE DOTACIÓN DE CALZADO PARA LOS EMPLEADOS PÚBLICOS Y TRABAJADORES OFICIALES DEL HOSPITAL MILITAR CENTRAL QUE DEVENGAN UN INGRESO IGUAL O INFERIOR A DOS SMLMV.</t>
  </si>
  <si>
    <t>CARDINN S.A.S</t>
  </si>
  <si>
    <t>LUIS FRANCISCO CARDOZO BARRETO</t>
  </si>
  <si>
    <t>CARRERA 18C No. 24 - 42 SUR</t>
  </si>
  <si>
    <t>cardinnsas@gmail.com</t>
  </si>
  <si>
    <t>322-2021</t>
  </si>
  <si>
    <t>B.P.L.MEDICAL LTDA</t>
  </si>
  <si>
    <t>ADQUISICIÓN, INSTALACIÓN Y PUESTA EN FUNCIONAMIENTO DE EQUIPO BIOMÉDICO PARA EL SERVICIO DEL BANCO DE SANGRE DEL HOSPITAL MILITAR CENTRAL</t>
  </si>
  <si>
    <t>GLORIA NEIRA SILVA - GILBERTO ROMERO ARDILA</t>
  </si>
  <si>
    <t>SERGIO ANDRES MALDONADO GUERRERO</t>
  </si>
  <si>
    <t>Calle 36 No 14-61</t>
  </si>
  <si>
    <t>ventas@bplmedical.com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</si>
</sst>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 numFmtId="170" formatCode="dd/mm/yyyy;@"/>
    <numFmt numFmtId="171" formatCode="_ &quot;$&quot;\ * #,##0_ ;_ &quot;$&quot;\ * \-#,##0_ ;_ &quot;$&quot;\ * &quot;-&quot;_ ;_ @_ "/>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sz val="9"/>
      <color rgb="FF0074E8"/>
      <name val="Arial Narrow"/>
      <family val="2"/>
    </font>
    <font>
      <u/>
      <sz val="10"/>
      <color theme="10"/>
      <name val="Arial Narrow"/>
      <family val="2"/>
    </font>
    <font>
      <u/>
      <sz val="10"/>
      <color theme="10"/>
      <name val="Calibri"/>
      <family val="2"/>
    </font>
    <font>
      <sz val="10"/>
      <name val="Arial Narrow"/>
      <family val="2"/>
    </font>
    <font>
      <sz val="8"/>
      <color rgb="FF666666"/>
      <name val="Arial"/>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5">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xf numFmtId="171" fontId="3" fillId="0" borderId="0" applyFont="0" applyFill="0" applyBorder="0" applyAlignment="0" applyProtection="0"/>
  </cellStyleXfs>
  <cellXfs count="93">
    <xf numFmtId="0" fontId="0" fillId="0" borderId="0" xfId="0"/>
    <xf numFmtId="4" fontId="4" fillId="4" borderId="7" xfId="0" applyNumberFormat="1" applyFont="1" applyFill="1" applyBorder="1" applyAlignment="1">
      <alignment horizontal="center" vertical="center" wrapText="1"/>
    </xf>
    <xf numFmtId="0" fontId="6" fillId="4" borderId="0" xfId="0" applyFont="1" applyFill="1"/>
    <xf numFmtId="166" fontId="4" fillId="4" borderId="11" xfId="0" applyNumberFormat="1" applyFont="1" applyFill="1" applyBorder="1" applyAlignment="1">
      <alignment horizontal="center" vertical="center" wrapText="1"/>
    </xf>
    <xf numFmtId="167" fontId="5" fillId="4" borderId="11" xfId="1"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11" xfId="0" applyNumberFormat="1" applyFont="1" applyFill="1" applyBorder="1" applyAlignment="1">
      <alignment horizontal="center" vertical="center" wrapText="1"/>
    </xf>
    <xf numFmtId="0" fontId="4" fillId="4" borderId="11" xfId="0" applyNumberFormat="1" applyFont="1" applyFill="1" applyBorder="1" applyAlignment="1">
      <alignment horizontal="center" vertical="center" wrapText="1"/>
    </xf>
    <xf numFmtId="0" fontId="5" fillId="4" borderId="11" xfId="0" applyFont="1" applyFill="1" applyBorder="1" applyAlignment="1">
      <alignment horizontal="center" vertical="center" wrapText="1"/>
    </xf>
    <xf numFmtId="4" fontId="5" fillId="4" borderId="11" xfId="0" applyNumberFormat="1" applyFont="1" applyFill="1" applyBorder="1" applyAlignment="1">
      <alignment horizontal="center" vertical="center" wrapText="1"/>
    </xf>
    <xf numFmtId="4" fontId="4" fillId="4" borderId="6" xfId="0" applyNumberFormat="1" applyFont="1" applyFill="1" applyBorder="1" applyAlignment="1">
      <alignment horizontal="center" vertical="center" wrapText="1"/>
    </xf>
    <xf numFmtId="4" fontId="4" fillId="4" borderId="11" xfId="0" applyNumberFormat="1" applyFont="1" applyFill="1" applyBorder="1" applyAlignment="1">
      <alignment horizontal="center" vertical="center" wrapText="1"/>
    </xf>
    <xf numFmtId="168"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4" fillId="4" borderId="2" xfId="0" applyNumberFormat="1" applyFont="1" applyFill="1" applyBorder="1" applyAlignment="1">
      <alignment horizontal="center" vertical="center" wrapText="1"/>
    </xf>
    <xf numFmtId="1" fontId="4" fillId="4" borderId="2"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1" fontId="5" fillId="4" borderId="6" xfId="0" applyNumberFormat="1" applyFont="1" applyFill="1" applyBorder="1" applyAlignment="1">
      <alignment horizontal="center" vertical="center" textRotation="90" wrapText="1"/>
    </xf>
    <xf numFmtId="0" fontId="5" fillId="4" borderId="12" xfId="0" applyFont="1" applyFill="1" applyBorder="1" applyAlignment="1">
      <alignment horizontal="center" vertical="center" textRotation="90" wrapText="1"/>
    </xf>
    <xf numFmtId="0" fontId="5" fillId="4" borderId="13" xfId="0" applyFont="1" applyFill="1" applyBorder="1" applyAlignment="1">
      <alignment horizontal="center" vertical="center" textRotation="90" wrapText="1"/>
    </xf>
    <xf numFmtId="49" fontId="4" fillId="4" borderId="11" xfId="0" applyNumberFormat="1" applyFont="1" applyFill="1" applyBorder="1" applyAlignment="1">
      <alignment horizontal="center" vertical="center" wrapText="1"/>
    </xf>
    <xf numFmtId="49" fontId="5" fillId="2" borderId="14" xfId="0" applyNumberFormat="1" applyFont="1" applyFill="1" applyBorder="1" applyAlignment="1">
      <alignment horizontal="center" vertical="center" wrapText="1"/>
    </xf>
    <xf numFmtId="0" fontId="6" fillId="0" borderId="14" xfId="0" applyFont="1" applyBorder="1" applyAlignment="1">
      <alignment horizontal="center" vertical="center" wrapText="1"/>
    </xf>
    <xf numFmtId="49" fontId="6" fillId="0" borderId="14" xfId="0" applyNumberFormat="1" applyFont="1" applyBorder="1" applyAlignment="1">
      <alignment horizontal="center" vertical="center" wrapText="1"/>
    </xf>
    <xf numFmtId="0" fontId="6" fillId="0" borderId="15" xfId="0" applyFont="1" applyBorder="1" applyAlignment="1">
      <alignment horizontal="center" vertical="center" wrapText="1"/>
    </xf>
    <xf numFmtId="0" fontId="7" fillId="0" borderId="15" xfId="0" applyFont="1" applyBorder="1" applyAlignment="1">
      <alignment horizontal="center" vertical="center"/>
    </xf>
    <xf numFmtId="0" fontId="8" fillId="0" borderId="15" xfId="2" applyFont="1" applyBorder="1" applyAlignment="1" applyProtection="1">
      <alignment vertical="center" wrapText="1"/>
    </xf>
    <xf numFmtId="49" fontId="6" fillId="2" borderId="14" xfId="0" applyNumberFormat="1" applyFont="1" applyFill="1" applyBorder="1" applyAlignment="1">
      <alignment horizontal="center" vertical="center" wrapText="1"/>
    </xf>
    <xf numFmtId="49" fontId="6" fillId="2" borderId="14" xfId="0" applyNumberFormat="1" applyFont="1" applyFill="1" applyBorder="1" applyAlignment="1">
      <alignment horizontal="justify" vertical="justify" wrapText="1"/>
    </xf>
    <xf numFmtId="169" fontId="6" fillId="2" borderId="14" xfId="0" applyNumberFormat="1" applyFont="1" applyFill="1" applyBorder="1" applyAlignment="1">
      <alignment horizontal="center" vertical="center"/>
    </xf>
    <xf numFmtId="164" fontId="6" fillId="2" borderId="14" xfId="1" applyNumberFormat="1" applyFont="1" applyFill="1" applyBorder="1" applyAlignment="1">
      <alignment horizontal="center" vertical="center"/>
    </xf>
    <xf numFmtId="168" fontId="6" fillId="3" borderId="14" xfId="0" applyNumberFormat="1" applyFont="1" applyFill="1" applyBorder="1" applyAlignment="1">
      <alignment horizontal="center" vertical="center" wrapText="1"/>
    </xf>
    <xf numFmtId="1" fontId="6" fillId="3" borderId="14" xfId="0" applyNumberFormat="1" applyFont="1" applyFill="1" applyBorder="1" applyAlignment="1">
      <alignment horizontal="center" vertical="center" wrapText="1"/>
    </xf>
    <xf numFmtId="168" fontId="6" fillId="0" borderId="14" xfId="0" applyNumberFormat="1" applyFont="1" applyBorder="1" applyAlignment="1">
      <alignment horizontal="center" vertical="center"/>
    </xf>
    <xf numFmtId="14" fontId="6" fillId="0" borderId="14" xfId="0" applyNumberFormat="1" applyFont="1" applyBorder="1" applyAlignment="1">
      <alignment horizontal="center" vertical="center" wrapText="1"/>
    </xf>
    <xf numFmtId="14" fontId="6" fillId="0" borderId="14" xfId="0" applyNumberFormat="1" applyFont="1" applyBorder="1" applyAlignment="1">
      <alignment horizontal="center" vertical="center"/>
    </xf>
    <xf numFmtId="14" fontId="5" fillId="0" borderId="14" xfId="0" applyNumberFormat="1" applyFont="1" applyBorder="1" applyAlignment="1">
      <alignment horizontal="center" vertical="center"/>
    </xf>
    <xf numFmtId="170" fontId="8" fillId="2" borderId="15" xfId="2" applyNumberFormat="1" applyFont="1" applyFill="1" applyBorder="1" applyAlignment="1" applyProtection="1">
      <alignment horizontal="center" vertical="center" wrapText="1"/>
    </xf>
    <xf numFmtId="168" fontId="6" fillId="0" borderId="15" xfId="0" applyNumberFormat="1" applyFont="1" applyBorder="1" applyAlignment="1">
      <alignment horizontal="center" vertical="center" wrapText="1"/>
    </xf>
    <xf numFmtId="14" fontId="6" fillId="0" borderId="15" xfId="0" applyNumberFormat="1" applyFont="1" applyBorder="1" applyAlignment="1">
      <alignment horizontal="center" vertical="center" wrapText="1"/>
    </xf>
    <xf numFmtId="1" fontId="6" fillId="0" borderId="15" xfId="0" applyNumberFormat="1" applyFont="1" applyBorder="1" applyAlignment="1">
      <alignment horizontal="center" vertical="center" wrapText="1"/>
    </xf>
    <xf numFmtId="14" fontId="6" fillId="0" borderId="15" xfId="0" applyNumberFormat="1" applyFont="1" applyBorder="1" applyAlignment="1">
      <alignment horizontal="center" vertical="center"/>
    </xf>
    <xf numFmtId="1" fontId="6" fillId="0" borderId="14" xfId="0" applyNumberFormat="1" applyFont="1" applyBorder="1" applyAlignment="1">
      <alignment horizontal="center" vertical="center" wrapText="1"/>
    </xf>
    <xf numFmtId="0" fontId="6" fillId="0" borderId="0" xfId="0" applyFont="1"/>
    <xf numFmtId="168" fontId="6" fillId="0" borderId="0" xfId="0" applyNumberFormat="1" applyFont="1"/>
    <xf numFmtId="1" fontId="6" fillId="0" borderId="0" xfId="0" applyNumberFormat="1" applyFont="1"/>
    <xf numFmtId="49" fontId="4" fillId="4" borderId="1"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5" fillId="0" borderId="14" xfId="0" applyNumberFormat="1" applyFont="1" applyBorder="1" applyAlignment="1">
      <alignment horizontal="center" vertical="center" wrapText="1"/>
    </xf>
    <xf numFmtId="14" fontId="9" fillId="0" borderId="14" xfId="2" applyNumberFormat="1" applyFont="1" applyBorder="1" applyAlignment="1" applyProtection="1">
      <alignment horizontal="center" vertical="center" wrapText="1"/>
    </xf>
    <xf numFmtId="1" fontId="6" fillId="2" borderId="14" xfId="0" applyNumberFormat="1" applyFont="1" applyFill="1" applyBorder="1" applyAlignment="1">
      <alignment horizontal="center" vertical="center" wrapText="1"/>
    </xf>
    <xf numFmtId="1" fontId="6" fillId="0" borderId="14"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textRotation="90" wrapText="1"/>
    </xf>
    <xf numFmtId="0" fontId="5" fillId="0" borderId="16" xfId="0" applyFont="1" applyBorder="1" applyAlignment="1">
      <alignment horizontal="center" vertical="center"/>
    </xf>
    <xf numFmtId="49" fontId="4" fillId="4" borderId="9" xfId="0" applyNumberFormat="1" applyFont="1" applyFill="1" applyBorder="1" applyAlignment="1">
      <alignment horizontal="center" vertical="center" textRotation="90" wrapText="1"/>
    </xf>
    <xf numFmtId="1" fontId="5" fillId="0" borderId="16" xfId="0" applyNumberFormat="1" applyFont="1" applyBorder="1" applyAlignment="1">
      <alignment horizontal="center" vertical="center"/>
    </xf>
    <xf numFmtId="1" fontId="5" fillId="0" borderId="14" xfId="0" applyNumberFormat="1" applyFont="1" applyBorder="1" applyAlignment="1">
      <alignment horizontal="center" vertical="center" wrapText="1"/>
    </xf>
    <xf numFmtId="0" fontId="5" fillId="0" borderId="14" xfId="0" applyFont="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textRotation="90" wrapText="1"/>
    </xf>
    <xf numFmtId="0" fontId="6" fillId="0" borderId="15" xfId="0" applyFont="1" applyBorder="1"/>
    <xf numFmtId="168" fontId="4" fillId="4" borderId="3" xfId="0" applyNumberFormat="1" applyFont="1" applyFill="1" applyBorder="1" applyAlignment="1">
      <alignment horizontal="center" vertical="center" wrapText="1"/>
    </xf>
    <xf numFmtId="0" fontId="5" fillId="0" borderId="6" xfId="0" applyFont="1" applyBorder="1" applyAlignment="1">
      <alignment horizontal="center"/>
    </xf>
    <xf numFmtId="0" fontId="5" fillId="0" borderId="4" xfId="0" applyFont="1" applyBorder="1" applyAlignment="1">
      <alignment horizontal="center"/>
    </xf>
    <xf numFmtId="1" fontId="5" fillId="0" borderId="6" xfId="0" applyNumberFormat="1" applyFont="1" applyBorder="1" applyAlignment="1">
      <alignment horizontal="center"/>
    </xf>
    <xf numFmtId="4" fontId="4" fillId="4" borderId="1" xfId="0"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49" fontId="10" fillId="4" borderId="1" xfId="0" applyNumberFormat="1" applyFont="1" applyFill="1" applyBorder="1" applyAlignment="1">
      <alignment horizontal="center" vertical="center" wrapText="1"/>
    </xf>
    <xf numFmtId="49" fontId="10" fillId="4" borderId="9" xfId="0" applyNumberFormat="1" applyFont="1" applyFill="1" applyBorder="1" applyAlignment="1">
      <alignment horizontal="center" vertical="center" wrapText="1"/>
    </xf>
    <xf numFmtId="0" fontId="4" fillId="4" borderId="1" xfId="0" applyNumberFormat="1" applyFont="1" applyFill="1" applyBorder="1" applyAlignment="1">
      <alignment horizontal="center" vertical="center"/>
    </xf>
    <xf numFmtId="0" fontId="4" fillId="4" borderId="2" xfId="0" applyNumberFormat="1" applyFont="1" applyFill="1" applyBorder="1" applyAlignment="1">
      <alignment horizontal="center" vertical="center"/>
    </xf>
    <xf numFmtId="166" fontId="4" fillId="4" borderId="6"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168" fontId="4" fillId="4" borderId="6" xfId="0" applyNumberFormat="1" applyFont="1" applyFill="1" applyBorder="1" applyAlignment="1">
      <alignment horizontal="center" vertical="center" wrapText="1"/>
    </xf>
    <xf numFmtId="168" fontId="4" fillId="4" borderId="3"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7"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6" xfId="0" applyFont="1" applyFill="1" applyBorder="1" applyAlignment="1">
      <alignment horizontal="center"/>
    </xf>
    <xf numFmtId="0" fontId="5" fillId="4" borderId="3" xfId="0" applyFont="1" applyFill="1" applyBorder="1" applyAlignment="1">
      <alignment horizontal="center"/>
    </xf>
    <xf numFmtId="49" fontId="5" fillId="4" borderId="1" xfId="0" applyNumberFormat="1" applyFont="1" applyFill="1" applyBorder="1" applyAlignment="1">
      <alignment horizontal="center" vertical="center" wrapText="1"/>
    </xf>
    <xf numFmtId="49" fontId="5" fillId="4" borderId="9" xfId="0" applyNumberFormat="1" applyFont="1" applyFill="1" applyBorder="1" applyAlignment="1">
      <alignment horizontal="center" vertical="center" wrapText="1"/>
    </xf>
    <xf numFmtId="0" fontId="5" fillId="4" borderId="4" xfId="0" applyFont="1" applyFill="1" applyBorder="1" applyAlignment="1">
      <alignment horizontal="center"/>
    </xf>
    <xf numFmtId="168" fontId="4" fillId="4" borderId="4" xfId="0" applyNumberFormat="1" applyFont="1" applyFill="1" applyBorder="1" applyAlignment="1">
      <alignment horizontal="center" vertical="center" wrapText="1"/>
    </xf>
  </cellXfs>
  <cellStyles count="5">
    <cellStyle name="Hipervínculo" xfId="2" builtinId="8"/>
    <cellStyle name="Moneda" xfId="1" builtinId="4"/>
    <cellStyle name="Moneda [0] 4" xf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258</xdr:row>
          <xdr:rowOff>0</xdr:rowOff>
        </xdr:from>
        <xdr:to>
          <xdr:col>10</xdr:col>
          <xdr:colOff>200025</xdr:colOff>
          <xdr:row>259</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400050</xdr:colOff>
          <xdr:row>4</xdr:row>
          <xdr:rowOff>0</xdr:rowOff>
        </xdr:from>
        <xdr:to>
          <xdr:col>5</xdr:col>
          <xdr:colOff>600075</xdr:colOff>
          <xdr:row>5</xdr:row>
          <xdr:rowOff>66675</xdr:rowOff>
        </xdr:to>
        <xdr:sp macro="" textlink="">
          <xdr:nvSpPr>
            <xdr:cNvPr id="2049" name="Control 1" hidden="1">
              <a:extLst>
                <a:ext uri="{63B3BB69-23CF-44E3-9099-C40C66FF867C}">
                  <a14:compatExt spid="_x0000_s2049"/>
                </a:ext>
                <a:ext uri="{FF2B5EF4-FFF2-40B4-BE49-F238E27FC236}">
                  <a16:creationId xmlns:a16="http://schemas.microsoft.com/office/drawing/2014/main" xmlns="" id="{00000000-0008-0000-0100-0000010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vivian.herrera@gbarco.com.co" TargetMode="External"/><Relationship Id="rId13" Type="http://schemas.openxmlformats.org/officeDocument/2006/relationships/hyperlink" Target="mailto:intecpys@gmail.com" TargetMode="External"/><Relationship Id="rId18" Type="http://schemas.openxmlformats.org/officeDocument/2006/relationships/control" Target="../activeX/activeX1.xml"/><Relationship Id="rId3" Type="http://schemas.openxmlformats.org/officeDocument/2006/relationships/hyperlink" Target="mailto:javier.davila@fresenius-kabi.com" TargetMode="External"/><Relationship Id="rId7" Type="http://schemas.openxmlformats.org/officeDocument/2006/relationships/hyperlink" Target="mailto:seccomercial@worldmedical.com.co" TargetMode="External"/><Relationship Id="rId12" Type="http://schemas.openxmlformats.org/officeDocument/2006/relationships/hyperlink" Target="mailto:GERENTE.ADMINISTRATIVO@DYBCATERING.COM" TargetMode="External"/><Relationship Id="rId17" Type="http://schemas.openxmlformats.org/officeDocument/2006/relationships/vmlDrawing" Target="../drawings/vmlDrawing1.vml"/><Relationship Id="rId2" Type="http://schemas.openxmlformats.org/officeDocument/2006/relationships/hyperlink" Target="mailto:controlygestionambiental11@hotmail.com" TargetMode="External"/><Relationship Id="rId16" Type="http://schemas.openxmlformats.org/officeDocument/2006/relationships/drawing" Target="../drawings/drawing1.xml"/><Relationship Id="rId1" Type="http://schemas.openxmlformats.org/officeDocument/2006/relationships/hyperlink" Target="mailto:gruposaberes@sistemasaberes.com" TargetMode="External"/><Relationship Id="rId6" Type="http://schemas.openxmlformats.org/officeDocument/2006/relationships/hyperlink" Target="mailto:servicioalcliente@rpmedicas.co" TargetMode="External"/><Relationship Id="rId11" Type="http://schemas.openxmlformats.org/officeDocument/2006/relationships/hyperlink" Target="mailto:distribuciones.eyg@outlook.es" TargetMode="External"/><Relationship Id="rId5" Type="http://schemas.openxmlformats.org/officeDocument/2006/relationships/hyperlink" Target="mailto:instrumentacion@instrumentacion.com.co" TargetMode="External"/><Relationship Id="rId15" Type="http://schemas.openxmlformats.org/officeDocument/2006/relationships/printerSettings" Target="../printerSettings/printerSettings1.bin"/><Relationship Id="rId10" Type="http://schemas.openxmlformats.org/officeDocument/2006/relationships/hyperlink" Target="mailto:rodriguez.sandra@abbott.com" TargetMode="External"/><Relationship Id="rId19" Type="http://schemas.openxmlformats.org/officeDocument/2006/relationships/image" Target="../media/image1.emf"/><Relationship Id="rId4" Type="http://schemas.openxmlformats.org/officeDocument/2006/relationships/hyperlink" Target="mailto:gerencia@biotronitech.com.co" TargetMode="External"/><Relationship Id="rId9" Type="http://schemas.openxmlformats.org/officeDocument/2006/relationships/hyperlink" Target="mailto:daniel.pelaez@terumomedical.com" TargetMode="External"/><Relationship Id="rId14" Type="http://schemas.openxmlformats.org/officeDocument/2006/relationships/hyperlink" Target="mailto:yeimy.arciniegas@bayer.com"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control" Target="../activeX/activeX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K266"/>
  <sheetViews>
    <sheetView tabSelected="1" zoomScaleNormal="100" workbookViewId="0">
      <pane xSplit="1" ySplit="2" topLeftCell="Y3" activePane="bottomRight" state="frozen"/>
      <selection pane="topRight" activeCell="B1" sqref="B1"/>
      <selection pane="bottomLeft" activeCell="A3" sqref="A3"/>
      <selection pane="bottomRight" activeCell="AL1" sqref="AL1:AL1048576"/>
    </sheetView>
  </sheetViews>
  <sheetFormatPr baseColWidth="10" defaultRowHeight="12.75" x14ac:dyDescent="0.2"/>
  <cols>
    <col min="1" max="1" width="13.85546875" style="43" customWidth="1"/>
    <col min="2" max="2" width="4.85546875" style="43" customWidth="1"/>
    <col min="3" max="3" width="4.7109375" style="43" customWidth="1"/>
    <col min="4" max="5" width="4.85546875" style="43" customWidth="1"/>
    <col min="6" max="6" width="5.140625" style="43" customWidth="1"/>
    <col min="7" max="8" width="4.85546875" style="43" customWidth="1"/>
    <col min="9" max="9" width="13.28515625" style="43" customWidth="1"/>
    <col min="10" max="10" width="18.42578125" style="43" customWidth="1"/>
    <col min="11" max="11" width="28.28515625" style="43" customWidth="1"/>
    <col min="12" max="12" width="54.28515625" style="43" customWidth="1"/>
    <col min="13" max="13" width="14.42578125" style="43" hidden="1" customWidth="1"/>
    <col min="14" max="14" width="15.85546875" style="43" hidden="1" customWidth="1"/>
    <col min="15" max="15" width="15.42578125" style="43" hidden="1" customWidth="1"/>
    <col min="16" max="16" width="15.140625" style="43" customWidth="1"/>
    <col min="17" max="17" width="17.28515625" style="43" hidden="1" customWidth="1"/>
    <col min="18" max="19" width="17.140625" style="43" hidden="1" customWidth="1"/>
    <col min="20" max="20" width="16.42578125" style="43" hidden="1" customWidth="1"/>
    <col min="21" max="21" width="19.28515625" style="43" customWidth="1"/>
    <col min="22" max="22" width="15.140625" style="43" customWidth="1"/>
    <col min="23" max="23" width="15.7109375" style="44" customWidth="1"/>
    <col min="24" max="24" width="15.28515625" style="44" customWidth="1"/>
    <col min="25" max="25" width="28.85546875" style="43" customWidth="1"/>
    <col min="26" max="26" width="4.85546875" style="43" customWidth="1"/>
    <col min="27" max="27" width="4.5703125" style="43" customWidth="1"/>
    <col min="28" max="28" width="5.28515625" style="43" customWidth="1"/>
    <col min="29" max="29" width="4.5703125" style="43" customWidth="1"/>
    <col min="30" max="30" width="5.28515625" style="43" customWidth="1"/>
    <col min="31" max="31" width="25.42578125" style="43" customWidth="1"/>
    <col min="32" max="32" width="19.42578125" style="43" customWidth="1"/>
    <col min="33" max="33" width="12" style="43" customWidth="1"/>
    <col min="34" max="34" width="22" style="43" customWidth="1"/>
    <col min="35" max="35" width="18.140625" style="43" customWidth="1"/>
    <col min="36" max="36" width="23.85546875" style="43" customWidth="1"/>
    <col min="37" max="37" width="16.5703125" style="43" customWidth="1"/>
    <col min="38" max="16384" width="11.42578125" style="43"/>
  </cols>
  <sheetData>
    <row r="1" spans="1:37" s="2" customFormat="1" ht="15.75" customHeight="1" thickBot="1" x14ac:dyDescent="0.25">
      <c r="A1" s="70" t="s">
        <v>40</v>
      </c>
      <c r="B1" s="54"/>
      <c r="C1" s="54"/>
      <c r="D1" s="54"/>
      <c r="E1" s="54"/>
      <c r="F1" s="54"/>
      <c r="G1" s="61"/>
      <c r="H1" s="54"/>
      <c r="I1" s="72" t="s">
        <v>54</v>
      </c>
      <c r="J1" s="72" t="s">
        <v>10</v>
      </c>
      <c r="K1" s="72" t="s">
        <v>63</v>
      </c>
      <c r="L1" s="74" t="s">
        <v>0</v>
      </c>
      <c r="M1" s="78" t="s">
        <v>1</v>
      </c>
      <c r="N1" s="79"/>
      <c r="O1" s="79"/>
      <c r="P1" s="79"/>
      <c r="Q1" s="79"/>
      <c r="R1" s="79"/>
      <c r="S1" s="79"/>
      <c r="T1" s="79"/>
      <c r="U1" s="80"/>
      <c r="V1" s="52"/>
      <c r="W1" s="87" t="s">
        <v>2</v>
      </c>
      <c r="X1" s="88"/>
      <c r="Y1" s="64"/>
      <c r="Z1" s="53"/>
      <c r="AA1" s="53"/>
      <c r="AB1" s="53"/>
      <c r="AC1" s="53"/>
      <c r="AD1" s="53"/>
      <c r="AE1" s="83" t="s">
        <v>11</v>
      </c>
      <c r="AF1" s="84"/>
      <c r="AG1" s="84"/>
      <c r="AH1" s="84"/>
      <c r="AI1" s="84"/>
      <c r="AJ1" s="84"/>
      <c r="AK1" s="84"/>
    </row>
    <row r="2" spans="1:37" s="2" customFormat="1" ht="103.5" customHeight="1" thickBot="1" x14ac:dyDescent="0.25">
      <c r="A2" s="71"/>
      <c r="B2" s="55" t="s">
        <v>77</v>
      </c>
      <c r="C2" s="55" t="s">
        <v>892</v>
      </c>
      <c r="D2" s="55" t="s">
        <v>1086</v>
      </c>
      <c r="E2" s="55" t="s">
        <v>1087</v>
      </c>
      <c r="F2" s="55" t="s">
        <v>1088</v>
      </c>
      <c r="G2" s="62" t="s">
        <v>1122</v>
      </c>
      <c r="H2" s="55" t="s">
        <v>655</v>
      </c>
      <c r="I2" s="72"/>
      <c r="J2" s="73"/>
      <c r="K2" s="73"/>
      <c r="L2" s="75"/>
      <c r="M2" s="3" t="s">
        <v>12</v>
      </c>
      <c r="N2" s="4" t="s">
        <v>1034</v>
      </c>
      <c r="O2" s="4" t="s">
        <v>61</v>
      </c>
      <c r="P2" s="5" t="s">
        <v>13</v>
      </c>
      <c r="Q2" s="5" t="s">
        <v>14</v>
      </c>
      <c r="R2" s="5" t="s">
        <v>41</v>
      </c>
      <c r="S2" s="5" t="s">
        <v>53</v>
      </c>
      <c r="T2" s="5" t="s">
        <v>75</v>
      </c>
      <c r="U2" s="5" t="s">
        <v>15</v>
      </c>
      <c r="V2" s="5" t="s">
        <v>995</v>
      </c>
      <c r="W2" s="6" t="s">
        <v>996</v>
      </c>
      <c r="X2" s="6" t="s">
        <v>17</v>
      </c>
      <c r="Y2" s="13" t="s">
        <v>8</v>
      </c>
      <c r="Z2" s="57" t="s">
        <v>141</v>
      </c>
      <c r="AA2" s="57" t="s">
        <v>116</v>
      </c>
      <c r="AB2" s="57" t="s">
        <v>83</v>
      </c>
      <c r="AC2" s="57" t="s">
        <v>459</v>
      </c>
      <c r="AD2" s="57" t="s">
        <v>1089</v>
      </c>
      <c r="AE2" s="20" t="s">
        <v>35</v>
      </c>
      <c r="AF2" s="20" t="s">
        <v>57</v>
      </c>
      <c r="AG2" s="20" t="s">
        <v>51</v>
      </c>
      <c r="AH2" s="20" t="s">
        <v>36</v>
      </c>
      <c r="AI2" s="20" t="s">
        <v>37</v>
      </c>
      <c r="AJ2" s="20" t="s">
        <v>38</v>
      </c>
      <c r="AK2" s="20" t="s">
        <v>39</v>
      </c>
    </row>
    <row r="3" spans="1:37" ht="72.75" customHeight="1" x14ac:dyDescent="0.2">
      <c r="A3" s="21" t="s">
        <v>87</v>
      </c>
      <c r="B3" s="60">
        <v>1</v>
      </c>
      <c r="C3" s="60"/>
      <c r="D3" s="60"/>
      <c r="E3" s="60"/>
      <c r="F3" s="60"/>
      <c r="G3" s="60"/>
      <c r="H3" s="60"/>
      <c r="I3" s="23" t="s">
        <v>87</v>
      </c>
      <c r="J3" s="24" t="s">
        <v>78</v>
      </c>
      <c r="K3" s="27" t="s">
        <v>88</v>
      </c>
      <c r="L3" s="28" t="s">
        <v>91</v>
      </c>
      <c r="M3" s="29">
        <v>61800000</v>
      </c>
      <c r="N3" s="30">
        <v>0</v>
      </c>
      <c r="O3" s="30">
        <v>0</v>
      </c>
      <c r="P3" s="30">
        <f t="shared" ref="P3:P28" si="0">+M3+N3-O3</f>
        <v>61800000</v>
      </c>
      <c r="Q3" s="30"/>
      <c r="R3" s="30"/>
      <c r="S3" s="30"/>
      <c r="T3" s="30"/>
      <c r="U3" s="30">
        <f t="shared" ref="U3:U30" si="1">SUM(P3:T3)</f>
        <v>61800000</v>
      </c>
      <c r="V3" s="31">
        <v>44202</v>
      </c>
      <c r="W3" s="31">
        <v>44203</v>
      </c>
      <c r="X3" s="31">
        <v>44561</v>
      </c>
      <c r="Y3" s="39" t="s">
        <v>93</v>
      </c>
      <c r="Z3" s="34"/>
      <c r="AA3" s="34"/>
      <c r="AB3" s="59">
        <v>1</v>
      </c>
      <c r="AC3" s="34"/>
      <c r="AD3" s="34"/>
      <c r="AE3" s="34" t="s">
        <v>88</v>
      </c>
      <c r="AF3" s="42">
        <v>1031145564</v>
      </c>
      <c r="AG3" s="34"/>
      <c r="AH3" s="34" t="s">
        <v>94</v>
      </c>
      <c r="AI3" s="42">
        <v>3679416</v>
      </c>
      <c r="AJ3" s="49" t="s">
        <v>95</v>
      </c>
      <c r="AK3" s="27" t="s">
        <v>86</v>
      </c>
    </row>
    <row r="4" spans="1:37" ht="71.25" customHeight="1" x14ac:dyDescent="0.2">
      <c r="A4" s="21" t="s">
        <v>105</v>
      </c>
      <c r="B4" s="60">
        <v>1</v>
      </c>
      <c r="C4" s="60"/>
      <c r="D4" s="60"/>
      <c r="E4" s="60"/>
      <c r="F4" s="60"/>
      <c r="G4" s="60"/>
      <c r="H4" s="60"/>
      <c r="I4" s="23" t="s">
        <v>87</v>
      </c>
      <c r="J4" s="24" t="s">
        <v>78</v>
      </c>
      <c r="K4" s="27" t="s">
        <v>90</v>
      </c>
      <c r="L4" s="28" t="s">
        <v>91</v>
      </c>
      <c r="M4" s="29">
        <v>61800000</v>
      </c>
      <c r="N4" s="30">
        <v>0</v>
      </c>
      <c r="O4" s="30">
        <v>0</v>
      </c>
      <c r="P4" s="30">
        <f t="shared" si="0"/>
        <v>61800000</v>
      </c>
      <c r="Q4" s="30"/>
      <c r="R4" s="30"/>
      <c r="S4" s="30"/>
      <c r="T4" s="30"/>
      <c r="U4" s="30">
        <f t="shared" si="1"/>
        <v>61800000</v>
      </c>
      <c r="V4" s="31">
        <v>44202</v>
      </c>
      <c r="W4" s="31">
        <v>44203</v>
      </c>
      <c r="X4" s="31">
        <v>44561</v>
      </c>
      <c r="Y4" s="39" t="s">
        <v>93</v>
      </c>
      <c r="Z4" s="34"/>
      <c r="AA4" s="34"/>
      <c r="AB4" s="59">
        <v>1</v>
      </c>
      <c r="AC4" s="34"/>
      <c r="AD4" s="34"/>
      <c r="AE4" s="34" t="s">
        <v>96</v>
      </c>
      <c r="AF4" s="42">
        <v>1070013212</v>
      </c>
      <c r="AG4" s="42"/>
      <c r="AH4" s="34" t="s">
        <v>97</v>
      </c>
      <c r="AI4" s="42">
        <v>3203159104</v>
      </c>
      <c r="AJ4" s="49" t="s">
        <v>98</v>
      </c>
      <c r="AK4" s="27" t="s">
        <v>86</v>
      </c>
    </row>
    <row r="5" spans="1:37" ht="66" customHeight="1" x14ac:dyDescent="0.2">
      <c r="A5" s="21" t="s">
        <v>76</v>
      </c>
      <c r="B5" s="60">
        <v>1</v>
      </c>
      <c r="C5" s="60"/>
      <c r="D5" s="60"/>
      <c r="E5" s="60"/>
      <c r="F5" s="60"/>
      <c r="G5" s="60"/>
      <c r="H5" s="60"/>
      <c r="I5" s="23" t="s">
        <v>76</v>
      </c>
      <c r="J5" s="24" t="s">
        <v>78</v>
      </c>
      <c r="K5" s="27" t="s">
        <v>79</v>
      </c>
      <c r="L5" s="28" t="s">
        <v>80</v>
      </c>
      <c r="M5" s="29">
        <v>86520000</v>
      </c>
      <c r="N5" s="30">
        <v>0</v>
      </c>
      <c r="O5" s="30">
        <v>0</v>
      </c>
      <c r="P5" s="30">
        <f t="shared" si="0"/>
        <v>86520000</v>
      </c>
      <c r="Q5" s="30"/>
      <c r="R5" s="30"/>
      <c r="S5" s="30"/>
      <c r="T5" s="30"/>
      <c r="U5" s="30">
        <f t="shared" si="1"/>
        <v>86520000</v>
      </c>
      <c r="V5" s="31">
        <v>44203</v>
      </c>
      <c r="W5" s="31">
        <v>44203</v>
      </c>
      <c r="X5" s="31">
        <v>44561</v>
      </c>
      <c r="Y5" s="39" t="s">
        <v>82</v>
      </c>
      <c r="Z5" s="34"/>
      <c r="AA5" s="34"/>
      <c r="AB5" s="59">
        <v>1</v>
      </c>
      <c r="AC5" s="34"/>
      <c r="AD5" s="34"/>
      <c r="AE5" s="34" t="s">
        <v>79</v>
      </c>
      <c r="AF5" s="42">
        <v>53052604</v>
      </c>
      <c r="AG5" s="42"/>
      <c r="AH5" s="34" t="s">
        <v>84</v>
      </c>
      <c r="AI5" s="42">
        <v>3023912864</v>
      </c>
      <c r="AJ5" s="49" t="s">
        <v>85</v>
      </c>
      <c r="AK5" s="27" t="s">
        <v>86</v>
      </c>
    </row>
    <row r="6" spans="1:37" ht="66" customHeight="1" x14ac:dyDescent="0.2">
      <c r="A6" s="21" t="s">
        <v>104</v>
      </c>
      <c r="B6" s="60">
        <v>1</v>
      </c>
      <c r="C6" s="60"/>
      <c r="D6" s="60"/>
      <c r="E6" s="60"/>
      <c r="F6" s="60"/>
      <c r="G6" s="60"/>
      <c r="H6" s="60"/>
      <c r="I6" s="23" t="s">
        <v>89</v>
      </c>
      <c r="J6" s="24" t="s">
        <v>78</v>
      </c>
      <c r="K6" s="27" t="s">
        <v>99</v>
      </c>
      <c r="L6" s="28" t="s">
        <v>91</v>
      </c>
      <c r="M6" s="29">
        <v>60600000</v>
      </c>
      <c r="N6" s="30">
        <v>0</v>
      </c>
      <c r="O6" s="30">
        <v>0</v>
      </c>
      <c r="P6" s="30">
        <f t="shared" si="0"/>
        <v>60600000</v>
      </c>
      <c r="Q6" s="30"/>
      <c r="R6" s="30"/>
      <c r="S6" s="30"/>
      <c r="T6" s="30"/>
      <c r="U6" s="30">
        <f t="shared" si="1"/>
        <v>60600000</v>
      </c>
      <c r="V6" s="31">
        <v>44204</v>
      </c>
      <c r="W6" s="31">
        <v>44204</v>
      </c>
      <c r="X6" s="31">
        <v>44561</v>
      </c>
      <c r="Y6" s="39" t="s">
        <v>93</v>
      </c>
      <c r="Z6" s="34"/>
      <c r="AA6" s="34"/>
      <c r="AB6" s="59">
        <v>1</v>
      </c>
      <c r="AC6" s="34"/>
      <c r="AD6" s="34"/>
      <c r="AE6" s="34" t="s">
        <v>100</v>
      </c>
      <c r="AF6" s="42">
        <v>1015437409</v>
      </c>
      <c r="AG6" s="42"/>
      <c r="AH6" s="34" t="s">
        <v>102</v>
      </c>
      <c r="AI6" s="42">
        <v>3173203104</v>
      </c>
      <c r="AJ6" s="49" t="s">
        <v>101</v>
      </c>
      <c r="AK6" s="27" t="s">
        <v>86</v>
      </c>
    </row>
    <row r="7" spans="1:37" ht="73.5" customHeight="1" x14ac:dyDescent="0.2">
      <c r="A7" s="21" t="s">
        <v>103</v>
      </c>
      <c r="B7" s="60">
        <v>1</v>
      </c>
      <c r="C7" s="60"/>
      <c r="D7" s="60"/>
      <c r="E7" s="60"/>
      <c r="F7" s="60"/>
      <c r="G7" s="60"/>
      <c r="H7" s="60"/>
      <c r="I7" s="23" t="s">
        <v>89</v>
      </c>
      <c r="J7" s="24" t="s">
        <v>78</v>
      </c>
      <c r="K7" s="27" t="s">
        <v>106</v>
      </c>
      <c r="L7" s="28" t="s">
        <v>91</v>
      </c>
      <c r="M7" s="29">
        <v>60600000</v>
      </c>
      <c r="N7" s="30">
        <v>0</v>
      </c>
      <c r="O7" s="30">
        <v>0</v>
      </c>
      <c r="P7" s="30">
        <f t="shared" si="0"/>
        <v>60600000</v>
      </c>
      <c r="Q7" s="30"/>
      <c r="R7" s="30"/>
      <c r="S7" s="30"/>
      <c r="T7" s="30"/>
      <c r="U7" s="30">
        <f t="shared" si="1"/>
        <v>60600000</v>
      </c>
      <c r="V7" s="31">
        <v>44204</v>
      </c>
      <c r="W7" s="31">
        <v>44208</v>
      </c>
      <c r="X7" s="31">
        <v>44561</v>
      </c>
      <c r="Y7" s="39" t="s">
        <v>93</v>
      </c>
      <c r="Z7" s="34"/>
      <c r="AA7" s="34"/>
      <c r="AB7" s="59">
        <v>1</v>
      </c>
      <c r="AC7" s="34"/>
      <c r="AD7" s="34"/>
      <c r="AE7" s="34" t="s">
        <v>106</v>
      </c>
      <c r="AF7" s="42">
        <v>52215144</v>
      </c>
      <c r="AG7" s="42"/>
      <c r="AH7" s="34" t="s">
        <v>107</v>
      </c>
      <c r="AI7" s="42">
        <v>3125481628</v>
      </c>
      <c r="AJ7" s="49" t="s">
        <v>108</v>
      </c>
      <c r="AK7" s="27" t="s">
        <v>86</v>
      </c>
    </row>
    <row r="8" spans="1:37" ht="75.75" customHeight="1" x14ac:dyDescent="0.2">
      <c r="A8" s="21" t="s">
        <v>109</v>
      </c>
      <c r="B8" s="60">
        <v>1</v>
      </c>
      <c r="C8" s="60"/>
      <c r="D8" s="60"/>
      <c r="E8" s="60"/>
      <c r="F8" s="60"/>
      <c r="G8" s="60"/>
      <c r="H8" s="60"/>
      <c r="I8" s="23" t="s">
        <v>103</v>
      </c>
      <c r="J8" s="24" t="s">
        <v>78</v>
      </c>
      <c r="K8" s="27" t="s">
        <v>110</v>
      </c>
      <c r="L8" s="28" t="s">
        <v>111</v>
      </c>
      <c r="M8" s="29">
        <v>66732066</v>
      </c>
      <c r="N8" s="30">
        <v>0</v>
      </c>
      <c r="O8" s="30">
        <v>0</v>
      </c>
      <c r="P8" s="30">
        <f t="shared" si="0"/>
        <v>66732066</v>
      </c>
      <c r="Q8" s="30"/>
      <c r="R8" s="30"/>
      <c r="S8" s="30"/>
      <c r="T8" s="30"/>
      <c r="U8" s="30">
        <f t="shared" si="1"/>
        <v>66732066</v>
      </c>
      <c r="V8" s="31">
        <v>44216</v>
      </c>
      <c r="W8" s="31">
        <v>44216</v>
      </c>
      <c r="X8" s="31">
        <v>44549</v>
      </c>
      <c r="Y8" s="39" t="s">
        <v>112</v>
      </c>
      <c r="Z8" s="34"/>
      <c r="AA8" s="34"/>
      <c r="AB8" s="59">
        <v>1</v>
      </c>
      <c r="AC8" s="34"/>
      <c r="AD8" s="34"/>
      <c r="AE8" s="42" t="s">
        <v>113</v>
      </c>
      <c r="AF8" s="42">
        <v>901039882</v>
      </c>
      <c r="AG8" s="42">
        <v>7</v>
      </c>
      <c r="AH8" s="34" t="s">
        <v>114</v>
      </c>
      <c r="AI8" s="34">
        <v>2885640</v>
      </c>
      <c r="AJ8" s="49" t="s">
        <v>115</v>
      </c>
      <c r="AK8" s="27" t="s">
        <v>86</v>
      </c>
    </row>
    <row r="9" spans="1:37" ht="90.75" customHeight="1" x14ac:dyDescent="0.2">
      <c r="A9" s="21" t="s">
        <v>117</v>
      </c>
      <c r="B9" s="60">
        <v>1</v>
      </c>
      <c r="C9" s="60"/>
      <c r="D9" s="60"/>
      <c r="E9" s="60"/>
      <c r="F9" s="60"/>
      <c r="G9" s="60"/>
      <c r="H9" s="60"/>
      <c r="I9" s="23" t="s">
        <v>109</v>
      </c>
      <c r="J9" s="24" t="s">
        <v>78</v>
      </c>
      <c r="K9" s="27" t="s">
        <v>118</v>
      </c>
      <c r="L9" s="28" t="s">
        <v>119</v>
      </c>
      <c r="M9" s="29">
        <v>119174433</v>
      </c>
      <c r="N9" s="30">
        <v>0</v>
      </c>
      <c r="O9" s="30">
        <v>0</v>
      </c>
      <c r="P9" s="30">
        <f t="shared" si="0"/>
        <v>119174433</v>
      </c>
      <c r="Q9" s="30"/>
      <c r="R9" s="30"/>
      <c r="S9" s="30"/>
      <c r="T9" s="30"/>
      <c r="U9" s="30">
        <f t="shared" si="1"/>
        <v>119174433</v>
      </c>
      <c r="V9" s="31">
        <v>44221</v>
      </c>
      <c r="W9" s="31">
        <v>44222</v>
      </c>
      <c r="X9" s="31">
        <v>44561</v>
      </c>
      <c r="Y9" s="39" t="s">
        <v>120</v>
      </c>
      <c r="Z9" s="34"/>
      <c r="AA9" s="34"/>
      <c r="AB9" s="59">
        <v>1</v>
      </c>
      <c r="AC9" s="34"/>
      <c r="AD9" s="34"/>
      <c r="AE9" s="42" t="s">
        <v>121</v>
      </c>
      <c r="AF9" s="42">
        <v>39779251</v>
      </c>
      <c r="AG9" s="42"/>
      <c r="AH9" s="42" t="s">
        <v>122</v>
      </c>
      <c r="AI9" s="42">
        <v>34886868</v>
      </c>
      <c r="AJ9" s="49" t="s">
        <v>123</v>
      </c>
      <c r="AK9" s="27" t="s">
        <v>86</v>
      </c>
    </row>
    <row r="10" spans="1:37" ht="90.75" customHeight="1" x14ac:dyDescent="0.2">
      <c r="A10" s="21" t="s">
        <v>124</v>
      </c>
      <c r="B10" s="60">
        <v>1</v>
      </c>
      <c r="C10" s="60"/>
      <c r="D10" s="60"/>
      <c r="E10" s="60"/>
      <c r="F10" s="60"/>
      <c r="G10" s="60"/>
      <c r="H10" s="60"/>
      <c r="I10" s="23" t="s">
        <v>125</v>
      </c>
      <c r="J10" s="24" t="s">
        <v>78</v>
      </c>
      <c r="K10" s="27" t="s">
        <v>126</v>
      </c>
      <c r="L10" s="28" t="s">
        <v>127</v>
      </c>
      <c r="M10" s="29">
        <v>100830400</v>
      </c>
      <c r="N10" s="30">
        <v>0</v>
      </c>
      <c r="O10" s="30">
        <v>0</v>
      </c>
      <c r="P10" s="30">
        <f t="shared" si="0"/>
        <v>100830400</v>
      </c>
      <c r="Q10" s="30"/>
      <c r="R10" s="30"/>
      <c r="S10" s="30"/>
      <c r="T10" s="30"/>
      <c r="U10" s="30">
        <f t="shared" si="1"/>
        <v>100830400</v>
      </c>
      <c r="V10" s="31">
        <v>44222</v>
      </c>
      <c r="W10" s="31">
        <v>44223</v>
      </c>
      <c r="X10" s="31">
        <v>44561</v>
      </c>
      <c r="Y10" s="39" t="s">
        <v>128</v>
      </c>
      <c r="Z10" s="34"/>
      <c r="AA10" s="59">
        <v>1</v>
      </c>
      <c r="AB10" s="34"/>
      <c r="AC10" s="34"/>
      <c r="AD10" s="34"/>
      <c r="AE10" s="42" t="s">
        <v>129</v>
      </c>
      <c r="AF10" s="42">
        <v>1083870504</v>
      </c>
      <c r="AG10" s="42"/>
      <c r="AH10" s="42" t="s">
        <v>130</v>
      </c>
      <c r="AI10" s="42">
        <v>3486868</v>
      </c>
      <c r="AJ10" s="49" t="s">
        <v>131</v>
      </c>
      <c r="AK10" s="27" t="s">
        <v>86</v>
      </c>
    </row>
    <row r="11" spans="1:37" ht="90.75" customHeight="1" x14ac:dyDescent="0.2">
      <c r="A11" s="21" t="s">
        <v>142</v>
      </c>
      <c r="B11" s="60">
        <v>1</v>
      </c>
      <c r="C11" s="60"/>
      <c r="D11" s="60"/>
      <c r="E11" s="60"/>
      <c r="F11" s="60"/>
      <c r="G11" s="60"/>
      <c r="H11" s="60"/>
      <c r="I11" s="23" t="s">
        <v>124</v>
      </c>
      <c r="J11" s="24" t="s">
        <v>78</v>
      </c>
      <c r="K11" s="27" t="s">
        <v>143</v>
      </c>
      <c r="L11" s="28" t="s">
        <v>144</v>
      </c>
      <c r="M11" s="29">
        <v>122908000</v>
      </c>
      <c r="N11" s="30">
        <v>0</v>
      </c>
      <c r="O11" s="30">
        <v>0</v>
      </c>
      <c r="P11" s="30">
        <f t="shared" si="0"/>
        <v>122908000</v>
      </c>
      <c r="Q11" s="30"/>
      <c r="R11" s="30"/>
      <c r="S11" s="30"/>
      <c r="T11" s="30"/>
      <c r="U11" s="30">
        <f t="shared" si="1"/>
        <v>122908000</v>
      </c>
      <c r="V11" s="31">
        <v>44223</v>
      </c>
      <c r="W11" s="31">
        <v>44224</v>
      </c>
      <c r="X11" s="31">
        <v>44549</v>
      </c>
      <c r="Y11" s="39" t="s">
        <v>112</v>
      </c>
      <c r="Z11" s="34"/>
      <c r="AA11" s="34"/>
      <c r="AB11" s="59">
        <v>1</v>
      </c>
      <c r="AC11" s="34"/>
      <c r="AD11" s="34"/>
      <c r="AE11" s="42" t="s">
        <v>145</v>
      </c>
      <c r="AF11" s="42">
        <v>900073771</v>
      </c>
      <c r="AG11" s="42">
        <v>8</v>
      </c>
      <c r="AH11" s="42" t="s">
        <v>146</v>
      </c>
      <c r="AI11" s="42">
        <v>3384904</v>
      </c>
      <c r="AJ11" s="49" t="s">
        <v>147</v>
      </c>
      <c r="AK11" s="27" t="s">
        <v>86</v>
      </c>
    </row>
    <row r="12" spans="1:37" ht="90.75" customHeight="1" x14ac:dyDescent="0.2">
      <c r="A12" s="21" t="s">
        <v>148</v>
      </c>
      <c r="B12" s="60"/>
      <c r="C12" s="60"/>
      <c r="D12" s="60">
        <v>1</v>
      </c>
      <c r="E12" s="60"/>
      <c r="F12" s="60"/>
      <c r="G12" s="60"/>
      <c r="H12" s="60"/>
      <c r="I12" s="23" t="s">
        <v>87</v>
      </c>
      <c r="J12" s="24" t="s">
        <v>149</v>
      </c>
      <c r="K12" s="27" t="s">
        <v>150</v>
      </c>
      <c r="L12" s="28" t="s">
        <v>151</v>
      </c>
      <c r="M12" s="29">
        <v>59054190</v>
      </c>
      <c r="N12" s="30">
        <v>0</v>
      </c>
      <c r="O12" s="30">
        <v>0</v>
      </c>
      <c r="P12" s="30">
        <f t="shared" si="0"/>
        <v>59054190</v>
      </c>
      <c r="Q12" s="30"/>
      <c r="R12" s="30"/>
      <c r="S12" s="30"/>
      <c r="T12" s="30"/>
      <c r="U12" s="30">
        <f t="shared" si="1"/>
        <v>59054190</v>
      </c>
      <c r="V12" s="31">
        <v>44224</v>
      </c>
      <c r="W12" s="31">
        <v>44225</v>
      </c>
      <c r="X12" s="31">
        <v>44561</v>
      </c>
      <c r="Y12" s="39" t="s">
        <v>152</v>
      </c>
      <c r="Z12" s="34"/>
      <c r="AA12" s="59">
        <v>1</v>
      </c>
      <c r="AB12" s="34"/>
      <c r="AC12" s="34"/>
      <c r="AD12" s="34"/>
      <c r="AE12" s="42" t="s">
        <v>153</v>
      </c>
      <c r="AF12" s="42">
        <v>900194910</v>
      </c>
      <c r="AG12" s="42">
        <v>4</v>
      </c>
      <c r="AH12" s="42" t="s">
        <v>154</v>
      </c>
      <c r="AI12" s="42">
        <v>6358881</v>
      </c>
      <c r="AJ12" s="49" t="s">
        <v>155</v>
      </c>
      <c r="AK12" s="27" t="s">
        <v>86</v>
      </c>
    </row>
    <row r="13" spans="1:37" ht="90.75" customHeight="1" x14ac:dyDescent="0.2">
      <c r="A13" s="21" t="s">
        <v>132</v>
      </c>
      <c r="B13" s="60">
        <v>1</v>
      </c>
      <c r="C13" s="60"/>
      <c r="D13" s="60"/>
      <c r="E13" s="60"/>
      <c r="F13" s="60"/>
      <c r="G13" s="60"/>
      <c r="H13" s="60"/>
      <c r="I13" s="23" t="s">
        <v>133</v>
      </c>
      <c r="J13" s="24" t="s">
        <v>134</v>
      </c>
      <c r="K13" s="27" t="s">
        <v>135</v>
      </c>
      <c r="L13" s="28" t="s">
        <v>136</v>
      </c>
      <c r="M13" s="30">
        <v>0</v>
      </c>
      <c r="N13" s="30">
        <v>0</v>
      </c>
      <c r="O13" s="30">
        <v>0</v>
      </c>
      <c r="P13" s="30">
        <f t="shared" si="0"/>
        <v>0</v>
      </c>
      <c r="Q13" s="30"/>
      <c r="R13" s="30"/>
      <c r="S13" s="30"/>
      <c r="T13" s="30"/>
      <c r="U13" s="30">
        <f t="shared" si="1"/>
        <v>0</v>
      </c>
      <c r="V13" s="31">
        <v>44228</v>
      </c>
      <c r="W13" s="31">
        <v>44228</v>
      </c>
      <c r="X13" s="31">
        <v>45119</v>
      </c>
      <c r="Y13" s="39" t="s">
        <v>137</v>
      </c>
      <c r="Z13" s="34"/>
      <c r="AA13" s="34"/>
      <c r="AB13" s="59">
        <v>1</v>
      </c>
      <c r="AC13" s="34"/>
      <c r="AD13" s="34"/>
      <c r="AE13" s="42" t="s">
        <v>138</v>
      </c>
      <c r="AF13" s="42">
        <v>800250382</v>
      </c>
      <c r="AG13" s="42">
        <v>2</v>
      </c>
      <c r="AH13" s="42" t="s">
        <v>139</v>
      </c>
      <c r="AI13" s="42">
        <v>7447300</v>
      </c>
      <c r="AJ13" s="49" t="s">
        <v>140</v>
      </c>
      <c r="AK13" s="27" t="s">
        <v>86</v>
      </c>
    </row>
    <row r="14" spans="1:37" ht="130.5" customHeight="1" x14ac:dyDescent="0.2">
      <c r="A14" s="21" t="s">
        <v>133</v>
      </c>
      <c r="B14" s="60">
        <v>1</v>
      </c>
      <c r="C14" s="60"/>
      <c r="D14" s="60"/>
      <c r="E14" s="60"/>
      <c r="F14" s="60"/>
      <c r="G14" s="60"/>
      <c r="H14" s="60"/>
      <c r="I14" s="23" t="s">
        <v>142</v>
      </c>
      <c r="J14" s="24" t="s">
        <v>170</v>
      </c>
      <c r="K14" s="27" t="s">
        <v>171</v>
      </c>
      <c r="L14" s="28" t="s">
        <v>172</v>
      </c>
      <c r="M14" s="30">
        <v>20242372</v>
      </c>
      <c r="N14" s="30">
        <v>0</v>
      </c>
      <c r="O14" s="30">
        <v>0</v>
      </c>
      <c r="P14" s="30">
        <f t="shared" si="0"/>
        <v>20242372</v>
      </c>
      <c r="Q14" s="30"/>
      <c r="R14" s="30"/>
      <c r="S14" s="30"/>
      <c r="T14" s="30"/>
      <c r="U14" s="30">
        <f t="shared" si="1"/>
        <v>20242372</v>
      </c>
      <c r="V14" s="31">
        <v>44230</v>
      </c>
      <c r="W14" s="31">
        <v>44236</v>
      </c>
      <c r="X14" s="31">
        <v>44561</v>
      </c>
      <c r="Y14" s="39" t="s">
        <v>179</v>
      </c>
      <c r="Z14" s="34"/>
      <c r="AA14" s="34"/>
      <c r="AB14" s="59">
        <v>1</v>
      </c>
      <c r="AC14" s="34"/>
      <c r="AD14" s="34"/>
      <c r="AE14" s="42" t="s">
        <v>173</v>
      </c>
      <c r="AF14" s="42">
        <v>804002893</v>
      </c>
      <c r="AG14" s="42">
        <v>6</v>
      </c>
      <c r="AH14" s="42" t="s">
        <v>174</v>
      </c>
      <c r="AI14" s="42">
        <v>6521020</v>
      </c>
      <c r="AJ14" s="49" t="s">
        <v>175</v>
      </c>
      <c r="AK14" s="27" t="s">
        <v>176</v>
      </c>
    </row>
    <row r="15" spans="1:37" ht="130.5" customHeight="1" x14ac:dyDescent="0.2">
      <c r="A15" s="21" t="s">
        <v>156</v>
      </c>
      <c r="B15" s="60">
        <v>1</v>
      </c>
      <c r="C15" s="60"/>
      <c r="D15" s="60"/>
      <c r="E15" s="60"/>
      <c r="F15" s="60"/>
      <c r="G15" s="60"/>
      <c r="H15" s="60"/>
      <c r="I15" s="23" t="s">
        <v>132</v>
      </c>
      <c r="J15" s="24" t="s">
        <v>78</v>
      </c>
      <c r="K15" s="27" t="s">
        <v>157</v>
      </c>
      <c r="L15" s="28" t="s">
        <v>158</v>
      </c>
      <c r="M15" s="30">
        <v>59972000</v>
      </c>
      <c r="N15" s="30">
        <v>0</v>
      </c>
      <c r="O15" s="30">
        <v>0</v>
      </c>
      <c r="P15" s="30">
        <f t="shared" si="0"/>
        <v>59972000</v>
      </c>
      <c r="Q15" s="30"/>
      <c r="R15" s="30"/>
      <c r="S15" s="30"/>
      <c r="T15" s="30"/>
      <c r="U15" s="30">
        <f t="shared" si="1"/>
        <v>59972000</v>
      </c>
      <c r="V15" s="31">
        <v>44230</v>
      </c>
      <c r="W15" s="31">
        <v>44230</v>
      </c>
      <c r="X15" s="31">
        <v>44561</v>
      </c>
      <c r="Y15" s="39" t="s">
        <v>112</v>
      </c>
      <c r="Z15" s="34"/>
      <c r="AA15" s="34"/>
      <c r="AB15" s="59">
        <v>1</v>
      </c>
      <c r="AC15" s="34"/>
      <c r="AD15" s="34"/>
      <c r="AE15" s="42" t="s">
        <v>157</v>
      </c>
      <c r="AF15" s="42">
        <v>51849405</v>
      </c>
      <c r="AG15" s="42"/>
      <c r="AH15" s="42" t="s">
        <v>159</v>
      </c>
      <c r="AI15" s="42">
        <v>4793462</v>
      </c>
      <c r="AJ15" s="49" t="s">
        <v>160</v>
      </c>
      <c r="AK15" s="27" t="s">
        <v>86</v>
      </c>
    </row>
    <row r="16" spans="1:37" ht="77.25" customHeight="1" x14ac:dyDescent="0.2">
      <c r="A16" s="21" t="s">
        <v>192</v>
      </c>
      <c r="B16" s="60">
        <v>1</v>
      </c>
      <c r="C16" s="60"/>
      <c r="D16" s="60"/>
      <c r="E16" s="60"/>
      <c r="F16" s="60"/>
      <c r="G16" s="60"/>
      <c r="H16" s="60"/>
      <c r="I16" s="23" t="s">
        <v>148</v>
      </c>
      <c r="J16" s="24" t="s">
        <v>259</v>
      </c>
      <c r="K16" s="27" t="s">
        <v>193</v>
      </c>
      <c r="L16" s="28" t="s">
        <v>194</v>
      </c>
      <c r="M16" s="30">
        <v>473515941</v>
      </c>
      <c r="N16" s="30">
        <v>0</v>
      </c>
      <c r="O16" s="30">
        <v>0</v>
      </c>
      <c r="P16" s="30">
        <f t="shared" si="0"/>
        <v>473515941</v>
      </c>
      <c r="Q16" s="30"/>
      <c r="R16" s="30"/>
      <c r="S16" s="30"/>
      <c r="T16" s="30"/>
      <c r="U16" s="30">
        <f t="shared" si="1"/>
        <v>473515941</v>
      </c>
      <c r="V16" s="31">
        <v>44237</v>
      </c>
      <c r="W16" s="31">
        <v>44244</v>
      </c>
      <c r="X16" s="31">
        <v>44561</v>
      </c>
      <c r="Y16" s="39" t="s">
        <v>195</v>
      </c>
      <c r="Z16" s="34"/>
      <c r="AA16" s="34"/>
      <c r="AB16" s="59">
        <v>1</v>
      </c>
      <c r="AC16" s="34"/>
      <c r="AD16" s="34"/>
      <c r="AE16" s="42" t="s">
        <v>196</v>
      </c>
      <c r="AF16" s="42">
        <v>800149562</v>
      </c>
      <c r="AG16" s="42">
        <v>0</v>
      </c>
      <c r="AH16" s="42" t="s">
        <v>197</v>
      </c>
      <c r="AI16" s="42">
        <v>7560540</v>
      </c>
      <c r="AJ16" s="49" t="s">
        <v>198</v>
      </c>
      <c r="AK16" s="27" t="s">
        <v>86</v>
      </c>
    </row>
    <row r="17" spans="1:37" ht="120" customHeight="1" x14ac:dyDescent="0.2">
      <c r="A17" s="21" t="s">
        <v>217</v>
      </c>
      <c r="B17" s="60"/>
      <c r="C17" s="60"/>
      <c r="D17" s="60">
        <v>1</v>
      </c>
      <c r="E17" s="60"/>
      <c r="F17" s="60"/>
      <c r="G17" s="60"/>
      <c r="H17" s="60"/>
      <c r="I17" s="23" t="s">
        <v>76</v>
      </c>
      <c r="J17" s="24" t="s">
        <v>218</v>
      </c>
      <c r="K17" s="27" t="s">
        <v>219</v>
      </c>
      <c r="L17" s="28" t="s">
        <v>220</v>
      </c>
      <c r="M17" s="30">
        <v>50000000</v>
      </c>
      <c r="N17" s="30">
        <v>0</v>
      </c>
      <c r="O17" s="30">
        <v>0</v>
      </c>
      <c r="P17" s="30">
        <f t="shared" si="0"/>
        <v>50000000</v>
      </c>
      <c r="Q17" s="30"/>
      <c r="R17" s="30"/>
      <c r="S17" s="30"/>
      <c r="T17" s="30"/>
      <c r="U17" s="30">
        <f t="shared" si="1"/>
        <v>50000000</v>
      </c>
      <c r="V17" s="31">
        <v>44238</v>
      </c>
      <c r="W17" s="31">
        <v>44256</v>
      </c>
      <c r="X17" s="31">
        <v>44561</v>
      </c>
      <c r="Y17" s="39" t="s">
        <v>221</v>
      </c>
      <c r="Z17" s="59">
        <v>1</v>
      </c>
      <c r="AA17" s="34"/>
      <c r="AB17" s="34"/>
      <c r="AC17" s="34"/>
      <c r="AD17" s="34"/>
      <c r="AE17" s="42" t="s">
        <v>222</v>
      </c>
      <c r="AF17" s="42">
        <v>860013874</v>
      </c>
      <c r="AG17" s="42">
        <v>7</v>
      </c>
      <c r="AH17" s="42" t="s">
        <v>223</v>
      </c>
      <c r="AI17" s="42">
        <v>3534000</v>
      </c>
      <c r="AJ17" s="49" t="s">
        <v>224</v>
      </c>
      <c r="AK17" s="27" t="s">
        <v>86</v>
      </c>
    </row>
    <row r="18" spans="1:37" ht="77.25" customHeight="1" x14ac:dyDescent="0.2">
      <c r="A18" s="21" t="s">
        <v>185</v>
      </c>
      <c r="B18" s="60"/>
      <c r="C18" s="60"/>
      <c r="D18" s="60">
        <v>1</v>
      </c>
      <c r="E18" s="60"/>
      <c r="F18" s="60"/>
      <c r="G18" s="60"/>
      <c r="H18" s="60"/>
      <c r="I18" s="23" t="s">
        <v>105</v>
      </c>
      <c r="J18" s="24" t="s">
        <v>149</v>
      </c>
      <c r="K18" s="27" t="s">
        <v>186</v>
      </c>
      <c r="L18" s="28" t="s">
        <v>187</v>
      </c>
      <c r="M18" s="30">
        <v>6000000</v>
      </c>
      <c r="N18" s="30">
        <v>0</v>
      </c>
      <c r="O18" s="30">
        <v>0</v>
      </c>
      <c r="P18" s="30">
        <f t="shared" si="0"/>
        <v>6000000</v>
      </c>
      <c r="Q18" s="30"/>
      <c r="R18" s="30"/>
      <c r="S18" s="30"/>
      <c r="T18" s="30"/>
      <c r="U18" s="30">
        <f t="shared" si="1"/>
        <v>6000000</v>
      </c>
      <c r="V18" s="31">
        <v>44242</v>
      </c>
      <c r="W18" s="31">
        <v>44244</v>
      </c>
      <c r="X18" s="31">
        <v>44561</v>
      </c>
      <c r="Y18" s="39" t="s">
        <v>152</v>
      </c>
      <c r="Z18" s="34"/>
      <c r="AA18" s="59">
        <v>1</v>
      </c>
      <c r="AB18" s="34"/>
      <c r="AC18" s="34"/>
      <c r="AD18" s="34"/>
      <c r="AE18" s="42" t="s">
        <v>188</v>
      </c>
      <c r="AF18" s="42">
        <v>830025149</v>
      </c>
      <c r="AG18" s="42">
        <v>6</v>
      </c>
      <c r="AH18" s="42" t="s">
        <v>189</v>
      </c>
      <c r="AI18" s="42" t="s">
        <v>190</v>
      </c>
      <c r="AJ18" s="49" t="s">
        <v>191</v>
      </c>
      <c r="AK18" s="27" t="s">
        <v>86</v>
      </c>
    </row>
    <row r="19" spans="1:37" ht="114" customHeight="1" x14ac:dyDescent="0.2">
      <c r="A19" s="21" t="s">
        <v>183</v>
      </c>
      <c r="B19" s="60"/>
      <c r="C19" s="60"/>
      <c r="D19" s="60">
        <v>1</v>
      </c>
      <c r="E19" s="60"/>
      <c r="F19" s="60"/>
      <c r="G19" s="60"/>
      <c r="H19" s="60"/>
      <c r="I19" s="23" t="s">
        <v>125</v>
      </c>
      <c r="J19" s="24" t="s">
        <v>170</v>
      </c>
      <c r="K19" s="27" t="s">
        <v>247</v>
      </c>
      <c r="L19" s="28" t="s">
        <v>248</v>
      </c>
      <c r="M19" s="30">
        <v>5000000</v>
      </c>
      <c r="N19" s="30">
        <v>0</v>
      </c>
      <c r="O19" s="30">
        <v>0</v>
      </c>
      <c r="P19" s="30">
        <f t="shared" si="0"/>
        <v>5000000</v>
      </c>
      <c r="Q19" s="30"/>
      <c r="R19" s="30"/>
      <c r="S19" s="30"/>
      <c r="T19" s="30"/>
      <c r="U19" s="30">
        <f t="shared" si="1"/>
        <v>5000000</v>
      </c>
      <c r="V19" s="31">
        <v>44252</v>
      </c>
      <c r="W19" s="31">
        <v>44259</v>
      </c>
      <c r="X19" s="31">
        <v>44561</v>
      </c>
      <c r="Y19" s="39" t="s">
        <v>249</v>
      </c>
      <c r="Z19" s="59">
        <v>1</v>
      </c>
      <c r="AA19" s="34"/>
      <c r="AB19" s="34"/>
      <c r="AC19" s="34"/>
      <c r="AD19" s="34"/>
      <c r="AE19" s="42" t="s">
        <v>250</v>
      </c>
      <c r="AF19" s="42">
        <v>800121035</v>
      </c>
      <c r="AG19" s="42">
        <v>9</v>
      </c>
      <c r="AH19" s="42" t="s">
        <v>252</v>
      </c>
      <c r="AI19" s="42">
        <v>2362624</v>
      </c>
      <c r="AJ19" s="49" t="s">
        <v>251</v>
      </c>
      <c r="AK19" s="27" t="s">
        <v>86</v>
      </c>
    </row>
    <row r="20" spans="1:37" ht="77.25" customHeight="1" x14ac:dyDescent="0.2">
      <c r="A20" s="21" t="s">
        <v>199</v>
      </c>
      <c r="B20" s="60"/>
      <c r="C20" s="60"/>
      <c r="D20" s="60">
        <v>1</v>
      </c>
      <c r="E20" s="60"/>
      <c r="F20" s="60"/>
      <c r="G20" s="60"/>
      <c r="H20" s="60"/>
      <c r="I20" s="23" t="s">
        <v>132</v>
      </c>
      <c r="J20" s="24" t="s">
        <v>134</v>
      </c>
      <c r="K20" s="27" t="s">
        <v>200</v>
      </c>
      <c r="L20" s="28" t="s">
        <v>201</v>
      </c>
      <c r="M20" s="30">
        <v>56901600</v>
      </c>
      <c r="N20" s="30">
        <v>26554080</v>
      </c>
      <c r="O20" s="30">
        <v>0</v>
      </c>
      <c r="P20" s="30">
        <f t="shared" si="0"/>
        <v>83455680</v>
      </c>
      <c r="Q20" s="30"/>
      <c r="R20" s="30"/>
      <c r="S20" s="30"/>
      <c r="T20" s="30"/>
      <c r="U20" s="30">
        <f t="shared" si="1"/>
        <v>83455680</v>
      </c>
      <c r="V20" s="31">
        <v>44249</v>
      </c>
      <c r="W20" s="31">
        <v>44251</v>
      </c>
      <c r="X20" s="31">
        <v>44561</v>
      </c>
      <c r="Y20" s="39" t="s">
        <v>202</v>
      </c>
      <c r="Z20" s="34"/>
      <c r="AA20" s="59">
        <v>1</v>
      </c>
      <c r="AB20" s="34"/>
      <c r="AC20" s="34"/>
      <c r="AD20" s="34"/>
      <c r="AE20" s="42" t="s">
        <v>203</v>
      </c>
      <c r="AF20" s="42">
        <v>860350543</v>
      </c>
      <c r="AG20" s="42">
        <v>9</v>
      </c>
      <c r="AH20" s="42" t="s">
        <v>204</v>
      </c>
      <c r="AI20" s="42">
        <v>8053992</v>
      </c>
      <c r="AJ20" s="49" t="s">
        <v>205</v>
      </c>
      <c r="AK20" s="27" t="s">
        <v>86</v>
      </c>
    </row>
    <row r="21" spans="1:37" ht="77.25" customHeight="1" x14ac:dyDescent="0.2">
      <c r="A21" s="21" t="s">
        <v>382</v>
      </c>
      <c r="B21" s="60">
        <v>1</v>
      </c>
      <c r="C21" s="60"/>
      <c r="D21" s="60"/>
      <c r="E21" s="60"/>
      <c r="F21" s="60"/>
      <c r="G21" s="60"/>
      <c r="H21" s="60"/>
      <c r="I21" s="23" t="s">
        <v>240</v>
      </c>
      <c r="J21" s="24" t="s">
        <v>149</v>
      </c>
      <c r="K21" s="27" t="s">
        <v>383</v>
      </c>
      <c r="L21" s="28" t="s">
        <v>384</v>
      </c>
      <c r="M21" s="30">
        <v>100193344</v>
      </c>
      <c r="N21" s="30">
        <v>0</v>
      </c>
      <c r="O21" s="30">
        <v>0</v>
      </c>
      <c r="P21" s="30">
        <f t="shared" si="0"/>
        <v>100193344</v>
      </c>
      <c r="Q21" s="30"/>
      <c r="R21" s="30"/>
      <c r="S21" s="30"/>
      <c r="T21" s="30"/>
      <c r="U21" s="30">
        <f t="shared" si="1"/>
        <v>100193344</v>
      </c>
      <c r="V21" s="31">
        <v>44265</v>
      </c>
      <c r="W21" s="31">
        <v>44273</v>
      </c>
      <c r="X21" s="31">
        <v>44561</v>
      </c>
      <c r="Y21" s="39" t="s">
        <v>340</v>
      </c>
      <c r="Z21" s="34"/>
      <c r="AA21" s="34"/>
      <c r="AB21" s="59">
        <v>1</v>
      </c>
      <c r="AC21" s="34"/>
      <c r="AD21" s="34"/>
      <c r="AE21" s="42" t="s">
        <v>341</v>
      </c>
      <c r="AF21" s="42">
        <v>79338886</v>
      </c>
      <c r="AG21" s="42">
        <v>8</v>
      </c>
      <c r="AH21" s="42" t="s">
        <v>342</v>
      </c>
      <c r="AI21" s="42">
        <v>3346740</v>
      </c>
      <c r="AJ21" s="49" t="s">
        <v>343</v>
      </c>
      <c r="AK21" s="27" t="s">
        <v>86</v>
      </c>
    </row>
    <row r="22" spans="1:37" ht="77.25" customHeight="1" x14ac:dyDescent="0.2">
      <c r="A22" s="21" t="s">
        <v>206</v>
      </c>
      <c r="B22" s="60">
        <v>1</v>
      </c>
      <c r="C22" s="60"/>
      <c r="D22" s="60"/>
      <c r="E22" s="60"/>
      <c r="F22" s="60"/>
      <c r="G22" s="60"/>
      <c r="H22" s="60"/>
      <c r="I22" s="23" t="s">
        <v>184</v>
      </c>
      <c r="J22" s="24" t="s">
        <v>149</v>
      </c>
      <c r="K22" s="27" t="s">
        <v>207</v>
      </c>
      <c r="L22" s="28" t="s">
        <v>208</v>
      </c>
      <c r="M22" s="30">
        <v>3283173179</v>
      </c>
      <c r="N22" s="30">
        <v>1640000000</v>
      </c>
      <c r="O22" s="30">
        <v>0</v>
      </c>
      <c r="P22" s="30">
        <f t="shared" si="0"/>
        <v>4923173179</v>
      </c>
      <c r="Q22" s="30"/>
      <c r="R22" s="30"/>
      <c r="S22" s="30"/>
      <c r="T22" s="30"/>
      <c r="U22" s="30">
        <f t="shared" si="1"/>
        <v>4923173179</v>
      </c>
      <c r="V22" s="31">
        <v>44251</v>
      </c>
      <c r="W22" s="31">
        <v>44252</v>
      </c>
      <c r="X22" s="31">
        <v>44561</v>
      </c>
      <c r="Y22" s="39" t="s">
        <v>273</v>
      </c>
      <c r="Z22" s="34"/>
      <c r="AA22" s="59">
        <v>1</v>
      </c>
      <c r="AB22" s="34"/>
      <c r="AC22" s="34"/>
      <c r="AD22" s="34"/>
      <c r="AE22" s="42" t="s">
        <v>385</v>
      </c>
      <c r="AF22" s="42">
        <v>860002538</v>
      </c>
      <c r="AG22" s="42">
        <v>1</v>
      </c>
      <c r="AH22" s="42" t="s">
        <v>386</v>
      </c>
      <c r="AI22" s="42">
        <v>6544444</v>
      </c>
      <c r="AJ22" s="49" t="s">
        <v>387</v>
      </c>
      <c r="AK22" s="27" t="s">
        <v>86</v>
      </c>
    </row>
    <row r="23" spans="1:37" ht="77.25" customHeight="1" x14ac:dyDescent="0.2">
      <c r="A23" s="21" t="s">
        <v>211</v>
      </c>
      <c r="B23" s="60"/>
      <c r="C23" s="60"/>
      <c r="D23" s="60">
        <v>1</v>
      </c>
      <c r="E23" s="60"/>
      <c r="F23" s="60"/>
      <c r="G23" s="60"/>
      <c r="H23" s="60"/>
      <c r="I23" s="23" t="s">
        <v>142</v>
      </c>
      <c r="J23" s="24" t="s">
        <v>149</v>
      </c>
      <c r="K23" s="27" t="s">
        <v>213</v>
      </c>
      <c r="L23" s="28" t="s">
        <v>212</v>
      </c>
      <c r="M23" s="30">
        <v>16997291</v>
      </c>
      <c r="N23" s="30">
        <v>0</v>
      </c>
      <c r="O23" s="30">
        <v>0</v>
      </c>
      <c r="P23" s="30">
        <f t="shared" si="0"/>
        <v>16997291</v>
      </c>
      <c r="Q23" s="30"/>
      <c r="R23" s="30"/>
      <c r="S23" s="30"/>
      <c r="T23" s="30"/>
      <c r="U23" s="30">
        <f t="shared" si="1"/>
        <v>16997291</v>
      </c>
      <c r="V23" s="31">
        <v>44252</v>
      </c>
      <c r="W23" s="31">
        <v>44258</v>
      </c>
      <c r="X23" s="31">
        <v>44561</v>
      </c>
      <c r="Y23" s="39" t="s">
        <v>1470</v>
      </c>
      <c r="Z23" s="34"/>
      <c r="AA23" s="59">
        <v>1</v>
      </c>
      <c r="AB23" s="34"/>
      <c r="AC23" s="34"/>
      <c r="AD23" s="34"/>
      <c r="AE23" s="42" t="s">
        <v>214</v>
      </c>
      <c r="AF23" s="42">
        <v>800005736</v>
      </c>
      <c r="AG23" s="42">
        <v>7</v>
      </c>
      <c r="AH23" s="42" t="s">
        <v>215</v>
      </c>
      <c r="AI23" s="42">
        <v>3484310</v>
      </c>
      <c r="AJ23" s="49" t="s">
        <v>216</v>
      </c>
      <c r="AK23" s="27" t="s">
        <v>86</v>
      </c>
    </row>
    <row r="24" spans="1:37" ht="77.25" customHeight="1" x14ac:dyDescent="0.2">
      <c r="A24" s="21" t="s">
        <v>233</v>
      </c>
      <c r="B24" s="60">
        <v>1</v>
      </c>
      <c r="C24" s="60"/>
      <c r="D24" s="60"/>
      <c r="E24" s="60"/>
      <c r="F24" s="60"/>
      <c r="G24" s="60"/>
      <c r="H24" s="60"/>
      <c r="I24" s="23" t="s">
        <v>192</v>
      </c>
      <c r="J24" s="24" t="s">
        <v>149</v>
      </c>
      <c r="K24" s="27" t="s">
        <v>234</v>
      </c>
      <c r="L24" s="28" t="s">
        <v>235</v>
      </c>
      <c r="M24" s="30">
        <v>1432864203</v>
      </c>
      <c r="N24" s="30">
        <v>0</v>
      </c>
      <c r="O24" s="30">
        <v>0</v>
      </c>
      <c r="P24" s="30">
        <f t="shared" si="0"/>
        <v>1432864203</v>
      </c>
      <c r="Q24" s="30"/>
      <c r="R24" s="30"/>
      <c r="S24" s="30"/>
      <c r="T24" s="30"/>
      <c r="U24" s="30">
        <f t="shared" si="1"/>
        <v>1432864203</v>
      </c>
      <c r="V24" s="31">
        <v>44252</v>
      </c>
      <c r="W24" s="31">
        <v>44257</v>
      </c>
      <c r="X24" s="31">
        <v>44561</v>
      </c>
      <c r="Y24" s="39" t="s">
        <v>236</v>
      </c>
      <c r="Z24" s="34"/>
      <c r="AA24" s="59">
        <v>1</v>
      </c>
      <c r="AB24" s="34"/>
      <c r="AC24" s="34"/>
      <c r="AD24" s="34"/>
      <c r="AE24" s="42" t="s">
        <v>237</v>
      </c>
      <c r="AF24" s="42">
        <v>890101553</v>
      </c>
      <c r="AG24" s="42">
        <v>4</v>
      </c>
      <c r="AH24" s="42" t="s">
        <v>238</v>
      </c>
      <c r="AI24" s="42">
        <v>9271200</v>
      </c>
      <c r="AJ24" s="49" t="s">
        <v>239</v>
      </c>
      <c r="AK24" s="27" t="s">
        <v>86</v>
      </c>
    </row>
    <row r="25" spans="1:37" ht="77.25" customHeight="1" x14ac:dyDescent="0.2">
      <c r="A25" s="21" t="s">
        <v>264</v>
      </c>
      <c r="B25" s="60">
        <v>1</v>
      </c>
      <c r="C25" s="60"/>
      <c r="D25" s="60"/>
      <c r="E25" s="60"/>
      <c r="F25" s="60"/>
      <c r="G25" s="60"/>
      <c r="H25" s="60"/>
      <c r="I25" s="23" t="s">
        <v>217</v>
      </c>
      <c r="J25" s="24" t="s">
        <v>149</v>
      </c>
      <c r="K25" s="27" t="s">
        <v>266</v>
      </c>
      <c r="L25" s="28" t="s">
        <v>265</v>
      </c>
      <c r="M25" s="30">
        <v>3151821540</v>
      </c>
      <c r="N25" s="30">
        <v>0</v>
      </c>
      <c r="O25" s="30">
        <v>0</v>
      </c>
      <c r="P25" s="30">
        <f t="shared" si="0"/>
        <v>3151821540</v>
      </c>
      <c r="Q25" s="30"/>
      <c r="R25" s="30"/>
      <c r="S25" s="30"/>
      <c r="T25" s="30"/>
      <c r="U25" s="30">
        <f t="shared" si="1"/>
        <v>3151821540</v>
      </c>
      <c r="V25" s="31">
        <v>44252</v>
      </c>
      <c r="W25" s="31">
        <v>44267</v>
      </c>
      <c r="X25" s="31">
        <v>44561</v>
      </c>
      <c r="Y25" s="39" t="s">
        <v>209</v>
      </c>
      <c r="Z25" s="34"/>
      <c r="AA25" s="59">
        <v>1</v>
      </c>
      <c r="AB25" s="34"/>
      <c r="AC25" s="34"/>
      <c r="AD25" s="34"/>
      <c r="AE25" s="42" t="s">
        <v>267</v>
      </c>
      <c r="AF25" s="42">
        <v>860002392</v>
      </c>
      <c r="AG25" s="42">
        <v>1</v>
      </c>
      <c r="AH25" s="42" t="s">
        <v>268</v>
      </c>
      <c r="AI25" s="42">
        <v>5924400</v>
      </c>
      <c r="AJ25" s="49" t="s">
        <v>269</v>
      </c>
      <c r="AK25" s="27" t="s">
        <v>86</v>
      </c>
    </row>
    <row r="26" spans="1:37" ht="77.25" customHeight="1" x14ac:dyDescent="0.2">
      <c r="A26" s="21" t="s">
        <v>240</v>
      </c>
      <c r="B26" s="60"/>
      <c r="C26" s="60"/>
      <c r="D26" s="60">
        <v>1</v>
      </c>
      <c r="E26" s="60"/>
      <c r="F26" s="60"/>
      <c r="G26" s="60"/>
      <c r="H26" s="60"/>
      <c r="I26" s="23" t="s">
        <v>156</v>
      </c>
      <c r="J26" s="24" t="s">
        <v>149</v>
      </c>
      <c r="K26" s="27" t="s">
        <v>241</v>
      </c>
      <c r="L26" s="28" t="s">
        <v>242</v>
      </c>
      <c r="M26" s="30">
        <v>57000000</v>
      </c>
      <c r="N26" s="30">
        <v>0</v>
      </c>
      <c r="O26" s="30">
        <v>0</v>
      </c>
      <c r="P26" s="30">
        <f t="shared" si="0"/>
        <v>57000000</v>
      </c>
      <c r="Q26" s="30"/>
      <c r="R26" s="30"/>
      <c r="S26" s="30"/>
      <c r="T26" s="30"/>
      <c r="U26" s="30">
        <f t="shared" si="1"/>
        <v>57000000</v>
      </c>
      <c r="V26" s="31">
        <v>44253</v>
      </c>
      <c r="W26" s="31">
        <v>44259</v>
      </c>
      <c r="X26" s="31">
        <v>44561</v>
      </c>
      <c r="Y26" s="39" t="s">
        <v>243</v>
      </c>
      <c r="Z26" s="34"/>
      <c r="AA26" s="59">
        <v>1</v>
      </c>
      <c r="AB26" s="34"/>
      <c r="AC26" s="34"/>
      <c r="AD26" s="34"/>
      <c r="AE26" s="42" t="s">
        <v>244</v>
      </c>
      <c r="AF26" s="42">
        <v>860024862</v>
      </c>
      <c r="AG26" s="42">
        <v>6</v>
      </c>
      <c r="AH26" s="42" t="s">
        <v>245</v>
      </c>
      <c r="AI26" s="42">
        <v>7441740</v>
      </c>
      <c r="AJ26" s="49" t="s">
        <v>246</v>
      </c>
      <c r="AK26" s="27" t="s">
        <v>86</v>
      </c>
    </row>
    <row r="27" spans="1:37" ht="96" customHeight="1" x14ac:dyDescent="0.2">
      <c r="A27" s="21" t="s">
        <v>225</v>
      </c>
      <c r="B27" s="60">
        <v>1</v>
      </c>
      <c r="C27" s="60"/>
      <c r="D27" s="60"/>
      <c r="E27" s="60"/>
      <c r="F27" s="60"/>
      <c r="G27" s="60"/>
      <c r="H27" s="60"/>
      <c r="I27" s="23" t="s">
        <v>211</v>
      </c>
      <c r="J27" s="24" t="s">
        <v>149</v>
      </c>
      <c r="K27" s="27" t="s">
        <v>226</v>
      </c>
      <c r="L27" s="28" t="s">
        <v>227</v>
      </c>
      <c r="M27" s="30">
        <v>1717293995</v>
      </c>
      <c r="N27" s="30">
        <v>687000000</v>
      </c>
      <c r="O27" s="30">
        <v>0</v>
      </c>
      <c r="P27" s="30">
        <f t="shared" si="0"/>
        <v>2404293995</v>
      </c>
      <c r="Q27" s="30"/>
      <c r="R27" s="30"/>
      <c r="S27" s="30"/>
      <c r="T27" s="30"/>
      <c r="U27" s="30">
        <f t="shared" si="1"/>
        <v>2404293995</v>
      </c>
      <c r="V27" s="31">
        <v>44252</v>
      </c>
      <c r="W27" s="31">
        <v>44259</v>
      </c>
      <c r="X27" s="31">
        <v>44561</v>
      </c>
      <c r="Y27" s="39" t="s">
        <v>209</v>
      </c>
      <c r="Z27" s="34"/>
      <c r="AA27" s="59">
        <v>1</v>
      </c>
      <c r="AB27" s="34"/>
      <c r="AC27" s="34"/>
      <c r="AD27" s="34"/>
      <c r="AE27" s="42" t="s">
        <v>228</v>
      </c>
      <c r="AF27" s="42">
        <v>860003216</v>
      </c>
      <c r="AG27" s="42">
        <v>8</v>
      </c>
      <c r="AH27" s="42" t="s">
        <v>229</v>
      </c>
      <c r="AI27" s="42">
        <v>4178860</v>
      </c>
      <c r="AJ27" s="49" t="s">
        <v>230</v>
      </c>
      <c r="AK27" s="27" t="s">
        <v>86</v>
      </c>
    </row>
    <row r="28" spans="1:37" ht="77.25" customHeight="1" x14ac:dyDescent="0.2">
      <c r="A28" s="21" t="s">
        <v>260</v>
      </c>
      <c r="B28" s="60">
        <v>1</v>
      </c>
      <c r="C28" s="60"/>
      <c r="D28" s="60"/>
      <c r="E28" s="60"/>
      <c r="F28" s="60"/>
      <c r="G28" s="60"/>
      <c r="H28" s="60"/>
      <c r="I28" s="23" t="s">
        <v>264</v>
      </c>
      <c r="J28" s="24" t="s">
        <v>149</v>
      </c>
      <c r="K28" s="27" t="s">
        <v>261</v>
      </c>
      <c r="L28" s="28" t="s">
        <v>262</v>
      </c>
      <c r="M28" s="30">
        <v>114721152</v>
      </c>
      <c r="N28" s="30">
        <v>0</v>
      </c>
      <c r="O28" s="30">
        <v>0</v>
      </c>
      <c r="P28" s="30">
        <f t="shared" si="0"/>
        <v>114721152</v>
      </c>
      <c r="Q28" s="30"/>
      <c r="R28" s="30"/>
      <c r="S28" s="30"/>
      <c r="T28" s="30"/>
      <c r="U28" s="30">
        <f t="shared" si="1"/>
        <v>114721152</v>
      </c>
      <c r="V28" s="31">
        <v>44264</v>
      </c>
      <c r="W28" s="31">
        <v>44265</v>
      </c>
      <c r="X28" s="31">
        <v>44561</v>
      </c>
      <c r="Y28" s="39" t="s">
        <v>263</v>
      </c>
      <c r="Z28" s="34"/>
      <c r="AA28" s="59">
        <v>1</v>
      </c>
      <c r="AB28" s="34"/>
      <c r="AC28" s="34"/>
      <c r="AD28" s="34"/>
      <c r="AE28" s="42" t="s">
        <v>138</v>
      </c>
      <c r="AF28" s="42">
        <v>800250382</v>
      </c>
      <c r="AG28" s="42">
        <v>2</v>
      </c>
      <c r="AH28" s="42" t="s">
        <v>139</v>
      </c>
      <c r="AI28" s="42">
        <v>7447300</v>
      </c>
      <c r="AJ28" s="49" t="s">
        <v>140</v>
      </c>
      <c r="AK28" s="27" t="s">
        <v>86</v>
      </c>
    </row>
    <row r="29" spans="1:37" ht="94.5" customHeight="1" x14ac:dyDescent="0.2">
      <c r="A29" s="21" t="s">
        <v>319</v>
      </c>
      <c r="B29" s="60">
        <v>1</v>
      </c>
      <c r="C29" s="60"/>
      <c r="D29" s="60"/>
      <c r="E29" s="60"/>
      <c r="F29" s="60"/>
      <c r="G29" s="60"/>
      <c r="H29" s="60"/>
      <c r="I29" s="23" t="s">
        <v>182</v>
      </c>
      <c r="J29" s="24" t="s">
        <v>149</v>
      </c>
      <c r="K29" s="27" t="s">
        <v>320</v>
      </c>
      <c r="L29" s="28" t="s">
        <v>315</v>
      </c>
      <c r="M29" s="30">
        <v>157660304</v>
      </c>
      <c r="N29" s="30">
        <v>78830152</v>
      </c>
      <c r="O29" s="30">
        <v>0</v>
      </c>
      <c r="P29" s="30">
        <f t="shared" ref="P29:P58" si="2">+M29+N29-O29</f>
        <v>236490456</v>
      </c>
      <c r="Q29" s="30"/>
      <c r="R29" s="30"/>
      <c r="S29" s="30"/>
      <c r="T29" s="30"/>
      <c r="U29" s="30">
        <f t="shared" si="1"/>
        <v>236490456</v>
      </c>
      <c r="V29" s="31">
        <v>44265</v>
      </c>
      <c r="W29" s="31">
        <v>44273</v>
      </c>
      <c r="X29" s="31">
        <v>44561</v>
      </c>
      <c r="Y29" s="39" t="s">
        <v>321</v>
      </c>
      <c r="Z29" s="34"/>
      <c r="AA29" s="59">
        <v>1</v>
      </c>
      <c r="AB29" s="34"/>
      <c r="AC29" s="34"/>
      <c r="AD29" s="34"/>
      <c r="AE29" s="42" t="s">
        <v>322</v>
      </c>
      <c r="AF29" s="42">
        <v>860005800</v>
      </c>
      <c r="AG29" s="42">
        <v>0</v>
      </c>
      <c r="AH29" s="42" t="s">
        <v>324</v>
      </c>
      <c r="AI29" s="42">
        <v>4252770</v>
      </c>
      <c r="AJ29" s="49" t="s">
        <v>323</v>
      </c>
      <c r="AK29" s="42" t="s">
        <v>86</v>
      </c>
    </row>
    <row r="30" spans="1:37" ht="77.25" customHeight="1" x14ac:dyDescent="0.2">
      <c r="A30" s="21" t="s">
        <v>253</v>
      </c>
      <c r="B30" s="60"/>
      <c r="C30" s="60"/>
      <c r="D30" s="60">
        <v>1</v>
      </c>
      <c r="E30" s="60"/>
      <c r="F30" s="60"/>
      <c r="G30" s="60"/>
      <c r="H30" s="60"/>
      <c r="I30" s="23" t="s">
        <v>117</v>
      </c>
      <c r="J30" s="24" t="s">
        <v>149</v>
      </c>
      <c r="K30" s="27" t="s">
        <v>254</v>
      </c>
      <c r="L30" s="28" t="s">
        <v>255</v>
      </c>
      <c r="M30" s="30">
        <v>20000000</v>
      </c>
      <c r="N30" s="30">
        <v>0</v>
      </c>
      <c r="O30" s="30">
        <v>0</v>
      </c>
      <c r="P30" s="30">
        <f t="shared" si="2"/>
        <v>20000000</v>
      </c>
      <c r="Q30" s="30"/>
      <c r="R30" s="30"/>
      <c r="S30" s="30"/>
      <c r="T30" s="30"/>
      <c r="U30" s="30">
        <f t="shared" si="1"/>
        <v>20000000</v>
      </c>
      <c r="V30" s="31">
        <v>44258</v>
      </c>
      <c r="W30" s="31">
        <v>44260</v>
      </c>
      <c r="X30" s="31">
        <v>44561</v>
      </c>
      <c r="Y30" s="39" t="s">
        <v>1469</v>
      </c>
      <c r="Z30" s="59">
        <v>1</v>
      </c>
      <c r="AA30" s="34"/>
      <c r="AB30" s="34"/>
      <c r="AC30" s="34"/>
      <c r="AD30" s="34"/>
      <c r="AE30" s="42" t="s">
        <v>256</v>
      </c>
      <c r="AF30" s="42">
        <v>830094176</v>
      </c>
      <c r="AG30" s="42">
        <v>1</v>
      </c>
      <c r="AH30" s="42" t="s">
        <v>257</v>
      </c>
      <c r="AI30" s="42">
        <v>2538484</v>
      </c>
      <c r="AJ30" s="49" t="s">
        <v>258</v>
      </c>
      <c r="AK30" s="27" t="s">
        <v>86</v>
      </c>
    </row>
    <row r="31" spans="1:37" ht="94.5" customHeight="1" x14ac:dyDescent="0.2">
      <c r="A31" s="21" t="s">
        <v>313</v>
      </c>
      <c r="B31" s="60">
        <v>1</v>
      </c>
      <c r="C31" s="60"/>
      <c r="D31" s="60"/>
      <c r="E31" s="60"/>
      <c r="F31" s="60"/>
      <c r="G31" s="60"/>
      <c r="H31" s="60"/>
      <c r="I31" s="23" t="s">
        <v>206</v>
      </c>
      <c r="J31" s="24" t="s">
        <v>149</v>
      </c>
      <c r="K31" s="27" t="s">
        <v>314</v>
      </c>
      <c r="L31" s="28" t="s">
        <v>315</v>
      </c>
      <c r="M31" s="30">
        <v>140191911</v>
      </c>
      <c r="N31" s="30">
        <v>0</v>
      </c>
      <c r="O31" s="30">
        <v>0</v>
      </c>
      <c r="P31" s="30">
        <f t="shared" si="2"/>
        <v>140191911</v>
      </c>
      <c r="Q31" s="30"/>
      <c r="R31" s="30"/>
      <c r="S31" s="30"/>
      <c r="T31" s="30"/>
      <c r="U31" s="30">
        <f t="shared" ref="U31:U36" si="3">SUM(P31:T31)</f>
        <v>140191911</v>
      </c>
      <c r="V31" s="31">
        <v>44270</v>
      </c>
      <c r="W31" s="31">
        <v>44267</v>
      </c>
      <c r="X31" s="31">
        <v>44561</v>
      </c>
      <c r="Y31" s="39" t="s">
        <v>209</v>
      </c>
      <c r="Z31" s="34"/>
      <c r="AA31" s="59">
        <v>1</v>
      </c>
      <c r="AB31" s="34"/>
      <c r="AC31" s="34"/>
      <c r="AD31" s="34"/>
      <c r="AE31" s="42" t="s">
        <v>316</v>
      </c>
      <c r="AF31" s="42">
        <v>800100610</v>
      </c>
      <c r="AG31" s="42">
        <v>4</v>
      </c>
      <c r="AH31" s="42" t="s">
        <v>318</v>
      </c>
      <c r="AI31" s="42">
        <v>6460505</v>
      </c>
      <c r="AJ31" s="49" t="s">
        <v>317</v>
      </c>
      <c r="AK31" s="42" t="s">
        <v>86</v>
      </c>
    </row>
    <row r="32" spans="1:37" ht="77.25" customHeight="1" x14ac:dyDescent="0.2">
      <c r="A32" s="21" t="s">
        <v>270</v>
      </c>
      <c r="B32" s="60">
        <v>1</v>
      </c>
      <c r="C32" s="60"/>
      <c r="D32" s="60"/>
      <c r="E32" s="60"/>
      <c r="F32" s="60"/>
      <c r="G32" s="60"/>
      <c r="H32" s="60"/>
      <c r="I32" s="23" t="s">
        <v>156</v>
      </c>
      <c r="J32" s="24" t="s">
        <v>149</v>
      </c>
      <c r="K32" s="27" t="s">
        <v>271</v>
      </c>
      <c r="L32" s="28" t="s">
        <v>272</v>
      </c>
      <c r="M32" s="30">
        <v>85235539</v>
      </c>
      <c r="N32" s="30">
        <v>0</v>
      </c>
      <c r="O32" s="30">
        <v>0</v>
      </c>
      <c r="P32" s="30">
        <f t="shared" si="2"/>
        <v>85235539</v>
      </c>
      <c r="Q32" s="30"/>
      <c r="R32" s="30"/>
      <c r="S32" s="30"/>
      <c r="T32" s="30"/>
      <c r="U32" s="30">
        <f t="shared" si="3"/>
        <v>85235539</v>
      </c>
      <c r="V32" s="31">
        <v>44264</v>
      </c>
      <c r="W32" s="31">
        <v>44267</v>
      </c>
      <c r="X32" s="31">
        <v>44561</v>
      </c>
      <c r="Y32" s="39" t="s">
        <v>273</v>
      </c>
      <c r="Z32" s="34"/>
      <c r="AA32" s="59">
        <v>1</v>
      </c>
      <c r="AB32" s="34"/>
      <c r="AC32" s="34"/>
      <c r="AD32" s="34"/>
      <c r="AE32" s="42" t="s">
        <v>274</v>
      </c>
      <c r="AF32" s="42">
        <v>830010337</v>
      </c>
      <c r="AG32" s="42">
        <v>0</v>
      </c>
      <c r="AH32" s="42" t="s">
        <v>275</v>
      </c>
      <c r="AI32" s="42">
        <v>7421454</v>
      </c>
      <c r="AJ32" s="49" t="s">
        <v>276</v>
      </c>
      <c r="AK32" s="27" t="s">
        <v>86</v>
      </c>
    </row>
    <row r="33" spans="1:37" ht="94.5" customHeight="1" x14ac:dyDescent="0.2">
      <c r="A33" s="21" t="s">
        <v>299</v>
      </c>
      <c r="B33" s="60"/>
      <c r="C33" s="60"/>
      <c r="D33" s="60">
        <v>1</v>
      </c>
      <c r="E33" s="60"/>
      <c r="F33" s="60"/>
      <c r="G33" s="60"/>
      <c r="H33" s="60"/>
      <c r="I33" s="23" t="s">
        <v>217</v>
      </c>
      <c r="J33" s="24" t="s">
        <v>149</v>
      </c>
      <c r="K33" s="27" t="s">
        <v>300</v>
      </c>
      <c r="L33" s="28" t="s">
        <v>301</v>
      </c>
      <c r="M33" s="30">
        <v>20000000</v>
      </c>
      <c r="N33" s="30">
        <v>0</v>
      </c>
      <c r="O33" s="30">
        <v>0</v>
      </c>
      <c r="P33" s="30">
        <f t="shared" si="2"/>
        <v>20000000</v>
      </c>
      <c r="Q33" s="30"/>
      <c r="R33" s="30"/>
      <c r="S33" s="30"/>
      <c r="T33" s="30"/>
      <c r="U33" s="30">
        <f>SUM(P33:T33)</f>
        <v>20000000</v>
      </c>
      <c r="V33" s="31">
        <v>44265</v>
      </c>
      <c r="W33" s="31">
        <v>44267</v>
      </c>
      <c r="X33" s="31">
        <v>44561</v>
      </c>
      <c r="Y33" s="39" t="s">
        <v>302</v>
      </c>
      <c r="Z33" s="59">
        <v>1</v>
      </c>
      <c r="AA33" s="34"/>
      <c r="AB33" s="34"/>
      <c r="AC33" s="34"/>
      <c r="AD33" s="34"/>
      <c r="AE33" s="42" t="s">
        <v>303</v>
      </c>
      <c r="AF33" s="42">
        <v>901034790</v>
      </c>
      <c r="AG33" s="42">
        <v>9</v>
      </c>
      <c r="AH33" s="42" t="s">
        <v>305</v>
      </c>
      <c r="AI33" s="42">
        <v>3649620</v>
      </c>
      <c r="AJ33" s="49" t="s">
        <v>304</v>
      </c>
      <c r="AK33" s="42" t="s">
        <v>86</v>
      </c>
    </row>
    <row r="34" spans="1:37" ht="94.5" customHeight="1" x14ac:dyDescent="0.2">
      <c r="A34" s="21" t="s">
        <v>293</v>
      </c>
      <c r="B34" s="60">
        <v>1</v>
      </c>
      <c r="C34" s="60"/>
      <c r="D34" s="60"/>
      <c r="E34" s="60"/>
      <c r="F34" s="60"/>
      <c r="G34" s="60"/>
      <c r="H34" s="60"/>
      <c r="I34" s="23" t="s">
        <v>185</v>
      </c>
      <c r="J34" s="24" t="s">
        <v>149</v>
      </c>
      <c r="K34" s="27" t="s">
        <v>294</v>
      </c>
      <c r="L34" s="28" t="s">
        <v>295</v>
      </c>
      <c r="M34" s="30">
        <v>363399499</v>
      </c>
      <c r="N34" s="30">
        <v>0</v>
      </c>
      <c r="O34" s="30">
        <v>0</v>
      </c>
      <c r="P34" s="30">
        <f t="shared" si="2"/>
        <v>363399499</v>
      </c>
      <c r="Q34" s="30"/>
      <c r="R34" s="30"/>
      <c r="S34" s="30"/>
      <c r="T34" s="30"/>
      <c r="U34" s="30">
        <f t="shared" si="3"/>
        <v>363399499</v>
      </c>
      <c r="V34" s="31">
        <v>44270</v>
      </c>
      <c r="W34" s="31">
        <v>44274</v>
      </c>
      <c r="X34" s="31">
        <v>44561</v>
      </c>
      <c r="Y34" s="39" t="s">
        <v>263</v>
      </c>
      <c r="Z34" s="34"/>
      <c r="AA34" s="59">
        <v>1</v>
      </c>
      <c r="AB34" s="34"/>
      <c r="AC34" s="34"/>
      <c r="AD34" s="34"/>
      <c r="AE34" s="42" t="s">
        <v>296</v>
      </c>
      <c r="AF34" s="42">
        <v>860001942</v>
      </c>
      <c r="AG34" s="42">
        <v>8</v>
      </c>
      <c r="AH34" s="42" t="s">
        <v>297</v>
      </c>
      <c r="AI34" s="42">
        <v>4142277</v>
      </c>
      <c r="AJ34" s="49" t="s">
        <v>298</v>
      </c>
      <c r="AK34" s="27" t="s">
        <v>86</v>
      </c>
    </row>
    <row r="35" spans="1:37" ht="94.5" customHeight="1" x14ac:dyDescent="0.2">
      <c r="A35" s="21" t="s">
        <v>431</v>
      </c>
      <c r="B35" s="60">
        <v>1</v>
      </c>
      <c r="C35" s="60"/>
      <c r="D35" s="60"/>
      <c r="E35" s="60"/>
      <c r="F35" s="60"/>
      <c r="G35" s="60"/>
      <c r="H35" s="60"/>
      <c r="I35" s="23" t="s">
        <v>319</v>
      </c>
      <c r="J35" s="24" t="s">
        <v>278</v>
      </c>
      <c r="K35" s="27" t="s">
        <v>432</v>
      </c>
      <c r="L35" s="28" t="s">
        <v>433</v>
      </c>
      <c r="M35" s="30">
        <v>25906612</v>
      </c>
      <c r="N35" s="30">
        <v>0</v>
      </c>
      <c r="O35" s="30">
        <v>0</v>
      </c>
      <c r="P35" s="30">
        <f t="shared" si="2"/>
        <v>25906612</v>
      </c>
      <c r="Q35" s="30"/>
      <c r="R35" s="30"/>
      <c r="S35" s="30"/>
      <c r="T35" s="30"/>
      <c r="U35" s="30">
        <f>SUM(P35:T35)</f>
        <v>25906612</v>
      </c>
      <c r="V35" s="31">
        <v>44280</v>
      </c>
      <c r="W35" s="31">
        <v>44298</v>
      </c>
      <c r="X35" s="31">
        <v>44561</v>
      </c>
      <c r="Y35" s="39" t="s">
        <v>434</v>
      </c>
      <c r="Z35" s="34"/>
      <c r="AA35" s="34"/>
      <c r="AB35" s="59">
        <v>1</v>
      </c>
      <c r="AC35" s="34"/>
      <c r="AD35" s="34"/>
      <c r="AE35" s="42" t="s">
        <v>435</v>
      </c>
      <c r="AF35" s="42">
        <v>830067414</v>
      </c>
      <c r="AG35" s="42">
        <v>5</v>
      </c>
      <c r="AH35" s="42" t="s">
        <v>436</v>
      </c>
      <c r="AI35" s="42">
        <v>7429393</v>
      </c>
      <c r="AJ35" s="49" t="s">
        <v>437</v>
      </c>
      <c r="AK35" s="27" t="s">
        <v>86</v>
      </c>
    </row>
    <row r="36" spans="1:37" ht="116.25" customHeight="1" x14ac:dyDescent="0.2">
      <c r="A36" s="21" t="s">
        <v>364</v>
      </c>
      <c r="B36" s="60"/>
      <c r="C36" s="60"/>
      <c r="D36" s="60">
        <v>1</v>
      </c>
      <c r="E36" s="60"/>
      <c r="F36" s="60"/>
      <c r="G36" s="60"/>
      <c r="H36" s="60"/>
      <c r="I36" s="23" t="s">
        <v>133</v>
      </c>
      <c r="J36" s="24" t="s">
        <v>170</v>
      </c>
      <c r="K36" s="27" t="s">
        <v>365</v>
      </c>
      <c r="L36" s="28" t="s">
        <v>366</v>
      </c>
      <c r="M36" s="30">
        <v>59000000</v>
      </c>
      <c r="N36" s="30">
        <v>0</v>
      </c>
      <c r="O36" s="30">
        <v>0</v>
      </c>
      <c r="P36" s="30">
        <f t="shared" si="2"/>
        <v>59000000</v>
      </c>
      <c r="Q36" s="30"/>
      <c r="R36" s="30"/>
      <c r="S36" s="30"/>
      <c r="T36" s="30"/>
      <c r="U36" s="30">
        <f t="shared" si="3"/>
        <v>59000000</v>
      </c>
      <c r="V36" s="31">
        <v>44267</v>
      </c>
      <c r="W36" s="31">
        <v>44272</v>
      </c>
      <c r="X36" s="31">
        <v>44561</v>
      </c>
      <c r="Y36" s="39" t="s">
        <v>249</v>
      </c>
      <c r="Z36" s="59">
        <v>1</v>
      </c>
      <c r="AA36" s="34"/>
      <c r="AB36" s="34"/>
      <c r="AC36" s="34"/>
      <c r="AD36" s="34"/>
      <c r="AE36" s="42" t="s">
        <v>365</v>
      </c>
      <c r="AF36" s="42">
        <v>19352271</v>
      </c>
      <c r="AG36" s="42">
        <v>9</v>
      </c>
      <c r="AH36" s="42" t="s">
        <v>368</v>
      </c>
      <c r="AI36" s="42">
        <v>5335516</v>
      </c>
      <c r="AJ36" s="49" t="s">
        <v>367</v>
      </c>
      <c r="AK36" s="27" t="s">
        <v>86</v>
      </c>
    </row>
    <row r="37" spans="1:37" ht="94.5" customHeight="1" x14ac:dyDescent="0.2">
      <c r="A37" s="21" t="s">
        <v>277</v>
      </c>
      <c r="B37" s="60"/>
      <c r="C37" s="60"/>
      <c r="D37" s="60">
        <v>1</v>
      </c>
      <c r="E37" s="60"/>
      <c r="F37" s="60"/>
      <c r="G37" s="60"/>
      <c r="H37" s="60"/>
      <c r="I37" s="23" t="s">
        <v>192</v>
      </c>
      <c r="J37" s="24" t="s">
        <v>278</v>
      </c>
      <c r="K37" s="27" t="s">
        <v>279</v>
      </c>
      <c r="L37" s="28" t="s">
        <v>280</v>
      </c>
      <c r="M37" s="30">
        <v>30000000</v>
      </c>
      <c r="N37" s="30">
        <v>0</v>
      </c>
      <c r="O37" s="30">
        <v>0</v>
      </c>
      <c r="P37" s="30">
        <f t="shared" si="2"/>
        <v>30000000</v>
      </c>
      <c r="Q37" s="30"/>
      <c r="R37" s="30"/>
      <c r="S37" s="30"/>
      <c r="T37" s="30"/>
      <c r="U37" s="30">
        <f t="shared" ref="U37:U78" si="4">SUM(P37:T37)</f>
        <v>30000000</v>
      </c>
      <c r="V37" s="31">
        <v>44265</v>
      </c>
      <c r="W37" s="31">
        <v>44271</v>
      </c>
      <c r="X37" s="31">
        <v>44561</v>
      </c>
      <c r="Y37" s="39" t="s">
        <v>281</v>
      </c>
      <c r="Z37" s="34"/>
      <c r="AA37" s="34"/>
      <c r="AB37" s="59">
        <v>1</v>
      </c>
      <c r="AC37" s="34"/>
      <c r="AD37" s="34"/>
      <c r="AE37" s="42" t="s">
        <v>282</v>
      </c>
      <c r="AF37" s="42">
        <v>900678549</v>
      </c>
      <c r="AG37" s="42">
        <v>6</v>
      </c>
      <c r="AH37" s="42" t="s">
        <v>283</v>
      </c>
      <c r="AI37" s="42">
        <v>3114062331</v>
      </c>
      <c r="AJ37" s="49" t="s">
        <v>284</v>
      </c>
      <c r="AK37" s="27" t="s">
        <v>86</v>
      </c>
    </row>
    <row r="38" spans="1:37" ht="94.5" customHeight="1" x14ac:dyDescent="0.2">
      <c r="A38" s="21" t="s">
        <v>332</v>
      </c>
      <c r="B38" s="60">
        <v>1</v>
      </c>
      <c r="C38" s="60"/>
      <c r="D38" s="60"/>
      <c r="E38" s="60"/>
      <c r="F38" s="60"/>
      <c r="G38" s="60"/>
      <c r="H38" s="60"/>
      <c r="I38" s="23" t="s">
        <v>313</v>
      </c>
      <c r="J38" s="24" t="s">
        <v>278</v>
      </c>
      <c r="K38" s="27" t="s">
        <v>334</v>
      </c>
      <c r="L38" s="28" t="s">
        <v>333</v>
      </c>
      <c r="M38" s="30">
        <v>30000000</v>
      </c>
      <c r="N38" s="30">
        <v>0</v>
      </c>
      <c r="O38" s="30">
        <v>0</v>
      </c>
      <c r="P38" s="30">
        <f t="shared" si="2"/>
        <v>30000000</v>
      </c>
      <c r="Q38" s="30"/>
      <c r="R38" s="30"/>
      <c r="S38" s="30"/>
      <c r="T38" s="30"/>
      <c r="U38" s="30">
        <f t="shared" si="4"/>
        <v>30000000</v>
      </c>
      <c r="V38" s="31">
        <v>44270</v>
      </c>
      <c r="W38" s="31">
        <v>44270</v>
      </c>
      <c r="X38" s="31">
        <v>44561</v>
      </c>
      <c r="Y38" s="39" t="s">
        <v>281</v>
      </c>
      <c r="Z38" s="34"/>
      <c r="AA38" s="34"/>
      <c r="AB38" s="59">
        <v>1</v>
      </c>
      <c r="AC38" s="34"/>
      <c r="AD38" s="34"/>
      <c r="AE38" s="42" t="s">
        <v>335</v>
      </c>
      <c r="AF38" s="42">
        <v>860526532</v>
      </c>
      <c r="AG38" s="42">
        <v>5</v>
      </c>
      <c r="AH38" s="42" t="s">
        <v>337</v>
      </c>
      <c r="AI38" s="42">
        <v>7424132</v>
      </c>
      <c r="AJ38" s="49" t="s">
        <v>336</v>
      </c>
      <c r="AK38" s="27" t="s">
        <v>86</v>
      </c>
    </row>
    <row r="39" spans="1:37" ht="94.5" customHeight="1" x14ac:dyDescent="0.2">
      <c r="A39" s="21" t="s">
        <v>306</v>
      </c>
      <c r="B39" s="60"/>
      <c r="C39" s="60"/>
      <c r="D39" s="60">
        <v>1</v>
      </c>
      <c r="E39" s="60"/>
      <c r="F39" s="60"/>
      <c r="G39" s="60"/>
      <c r="H39" s="60"/>
      <c r="I39" s="23" t="s">
        <v>184</v>
      </c>
      <c r="J39" s="24" t="s">
        <v>278</v>
      </c>
      <c r="K39" s="27" t="s">
        <v>307</v>
      </c>
      <c r="L39" s="28" t="s">
        <v>308</v>
      </c>
      <c r="M39" s="30">
        <v>7118866</v>
      </c>
      <c r="N39" s="30">
        <v>0</v>
      </c>
      <c r="O39" s="30">
        <v>0</v>
      </c>
      <c r="P39" s="30">
        <f t="shared" si="2"/>
        <v>7118866</v>
      </c>
      <c r="Q39" s="30"/>
      <c r="R39" s="30"/>
      <c r="S39" s="30"/>
      <c r="T39" s="30"/>
      <c r="U39" s="30">
        <f t="shared" si="4"/>
        <v>7118866</v>
      </c>
      <c r="V39" s="31">
        <v>44270</v>
      </c>
      <c r="W39" s="31">
        <v>44271</v>
      </c>
      <c r="X39" s="31">
        <v>44561</v>
      </c>
      <c r="Y39" s="39" t="s">
        <v>309</v>
      </c>
      <c r="Z39" s="34"/>
      <c r="AA39" s="59">
        <v>1</v>
      </c>
      <c r="AB39" s="34"/>
      <c r="AC39" s="34"/>
      <c r="AD39" s="34"/>
      <c r="AE39" s="42" t="s">
        <v>310</v>
      </c>
      <c r="AF39" s="42">
        <v>830014072</v>
      </c>
      <c r="AG39" s="42">
        <v>2</v>
      </c>
      <c r="AH39" s="42" t="s">
        <v>311</v>
      </c>
      <c r="AI39" s="42">
        <v>2445000</v>
      </c>
      <c r="AJ39" s="49" t="s">
        <v>312</v>
      </c>
      <c r="AK39" s="27" t="s">
        <v>86</v>
      </c>
    </row>
    <row r="40" spans="1:37" ht="116.25" customHeight="1" x14ac:dyDescent="0.2">
      <c r="A40" s="21" t="s">
        <v>350</v>
      </c>
      <c r="B40" s="60">
        <v>1</v>
      </c>
      <c r="C40" s="60"/>
      <c r="D40" s="60"/>
      <c r="E40" s="60"/>
      <c r="F40" s="60"/>
      <c r="G40" s="60"/>
      <c r="H40" s="60"/>
      <c r="I40" s="23" t="s">
        <v>253</v>
      </c>
      <c r="J40" s="24" t="s">
        <v>278</v>
      </c>
      <c r="K40" s="27" t="s">
        <v>351</v>
      </c>
      <c r="L40" s="28" t="s">
        <v>352</v>
      </c>
      <c r="M40" s="30">
        <v>40000000</v>
      </c>
      <c r="N40" s="30">
        <v>40000000</v>
      </c>
      <c r="O40" s="30">
        <v>0</v>
      </c>
      <c r="P40" s="30">
        <f t="shared" si="2"/>
        <v>80000000</v>
      </c>
      <c r="Q40" s="30"/>
      <c r="R40" s="30"/>
      <c r="S40" s="30"/>
      <c r="T40" s="30"/>
      <c r="U40" s="30">
        <f t="shared" si="4"/>
        <v>80000000</v>
      </c>
      <c r="V40" s="31">
        <v>44274</v>
      </c>
      <c r="W40" s="31">
        <v>44279</v>
      </c>
      <c r="X40" s="31">
        <v>44561</v>
      </c>
      <c r="Y40" s="39" t="s">
        <v>353</v>
      </c>
      <c r="Z40" s="34"/>
      <c r="AA40" s="34"/>
      <c r="AB40" s="59">
        <v>1</v>
      </c>
      <c r="AC40" s="34"/>
      <c r="AD40" s="34"/>
      <c r="AE40" s="42" t="s">
        <v>354</v>
      </c>
      <c r="AF40" s="42">
        <v>860019041</v>
      </c>
      <c r="AG40" s="42">
        <v>6</v>
      </c>
      <c r="AH40" s="42" t="s">
        <v>355</v>
      </c>
      <c r="AI40" s="42">
        <v>6544666</v>
      </c>
      <c r="AJ40" s="49" t="s">
        <v>356</v>
      </c>
      <c r="AK40" s="27" t="s">
        <v>86</v>
      </c>
    </row>
    <row r="41" spans="1:37" ht="94.5" customHeight="1" x14ac:dyDescent="0.2">
      <c r="A41" s="21" t="s">
        <v>338</v>
      </c>
      <c r="B41" s="60"/>
      <c r="C41" s="60"/>
      <c r="D41" s="60">
        <v>1</v>
      </c>
      <c r="E41" s="60"/>
      <c r="F41" s="60"/>
      <c r="G41" s="60"/>
      <c r="H41" s="60"/>
      <c r="I41" s="23" t="s">
        <v>182</v>
      </c>
      <c r="J41" s="24" t="s">
        <v>278</v>
      </c>
      <c r="K41" s="27" t="s">
        <v>326</v>
      </c>
      <c r="L41" s="28" t="s">
        <v>339</v>
      </c>
      <c r="M41" s="30">
        <v>50000000</v>
      </c>
      <c r="N41" s="30">
        <v>0</v>
      </c>
      <c r="O41" s="30">
        <v>0</v>
      </c>
      <c r="P41" s="30">
        <f t="shared" si="2"/>
        <v>50000000</v>
      </c>
      <c r="Q41" s="30"/>
      <c r="R41" s="30"/>
      <c r="S41" s="30"/>
      <c r="T41" s="30"/>
      <c r="U41" s="30">
        <f t="shared" si="4"/>
        <v>50000000</v>
      </c>
      <c r="V41" s="31">
        <v>44272</v>
      </c>
      <c r="W41" s="31">
        <v>44273</v>
      </c>
      <c r="X41" s="31">
        <v>44561</v>
      </c>
      <c r="Y41" s="39" t="s">
        <v>281</v>
      </c>
      <c r="Z41" s="34"/>
      <c r="AA41" s="34"/>
      <c r="AB41" s="59">
        <v>1</v>
      </c>
      <c r="AC41" s="34"/>
      <c r="AD41" s="34"/>
      <c r="AE41" s="42" t="s">
        <v>328</v>
      </c>
      <c r="AF41" s="42">
        <v>800043325</v>
      </c>
      <c r="AG41" s="42">
        <v>5</v>
      </c>
      <c r="AH41" s="42" t="s">
        <v>330</v>
      </c>
      <c r="AI41" s="42">
        <v>3184431</v>
      </c>
      <c r="AJ41" s="49" t="s">
        <v>329</v>
      </c>
      <c r="AK41" s="27" t="s">
        <v>331</v>
      </c>
    </row>
    <row r="42" spans="1:37" ht="94.5" customHeight="1" x14ac:dyDescent="0.2">
      <c r="A42" s="21" t="s">
        <v>325</v>
      </c>
      <c r="B42" s="60"/>
      <c r="C42" s="60"/>
      <c r="D42" s="60">
        <v>1</v>
      </c>
      <c r="E42" s="60"/>
      <c r="F42" s="60"/>
      <c r="G42" s="60"/>
      <c r="H42" s="60"/>
      <c r="I42" s="23" t="s">
        <v>233</v>
      </c>
      <c r="J42" s="24" t="s">
        <v>278</v>
      </c>
      <c r="K42" s="27" t="s">
        <v>326</v>
      </c>
      <c r="L42" s="28" t="s">
        <v>327</v>
      </c>
      <c r="M42" s="30">
        <v>30000000</v>
      </c>
      <c r="N42" s="30">
        <v>0</v>
      </c>
      <c r="O42" s="30">
        <v>0</v>
      </c>
      <c r="P42" s="30">
        <f t="shared" si="2"/>
        <v>30000000</v>
      </c>
      <c r="Q42" s="30"/>
      <c r="R42" s="30"/>
      <c r="S42" s="30"/>
      <c r="T42" s="30"/>
      <c r="U42" s="30">
        <f t="shared" si="4"/>
        <v>30000000</v>
      </c>
      <c r="V42" s="31">
        <v>44271</v>
      </c>
      <c r="W42" s="31">
        <v>44273</v>
      </c>
      <c r="X42" s="31">
        <v>44561</v>
      </c>
      <c r="Y42" s="39" t="s">
        <v>281</v>
      </c>
      <c r="Z42" s="34"/>
      <c r="AA42" s="34"/>
      <c r="AB42" s="59">
        <v>1</v>
      </c>
      <c r="AC42" s="34"/>
      <c r="AD42" s="34"/>
      <c r="AE42" s="42" t="s">
        <v>328</v>
      </c>
      <c r="AF42" s="42">
        <v>800043325</v>
      </c>
      <c r="AG42" s="42">
        <v>5</v>
      </c>
      <c r="AH42" s="42" t="s">
        <v>330</v>
      </c>
      <c r="AI42" s="42">
        <v>3184431</v>
      </c>
      <c r="AJ42" s="49" t="s">
        <v>329</v>
      </c>
      <c r="AK42" s="27" t="s">
        <v>331</v>
      </c>
    </row>
    <row r="43" spans="1:37" ht="77.25" customHeight="1" x14ac:dyDescent="0.2">
      <c r="A43" s="21" t="s">
        <v>349</v>
      </c>
      <c r="B43" s="60">
        <v>1</v>
      </c>
      <c r="C43" s="60"/>
      <c r="D43" s="60"/>
      <c r="E43" s="60"/>
      <c r="F43" s="60"/>
      <c r="G43" s="60"/>
      <c r="H43" s="60"/>
      <c r="I43" s="23" t="s">
        <v>270</v>
      </c>
      <c r="J43" s="24" t="s">
        <v>149</v>
      </c>
      <c r="K43" s="27" t="s">
        <v>344</v>
      </c>
      <c r="L43" s="28" t="s">
        <v>345</v>
      </c>
      <c r="M43" s="30">
        <v>823173047</v>
      </c>
      <c r="N43" s="30">
        <v>411586523</v>
      </c>
      <c r="O43" s="30">
        <v>0</v>
      </c>
      <c r="P43" s="30">
        <f t="shared" si="2"/>
        <v>1234759570</v>
      </c>
      <c r="Q43" s="30"/>
      <c r="R43" s="30"/>
      <c r="S43" s="30"/>
      <c r="T43" s="30"/>
      <c r="U43" s="30">
        <f t="shared" si="4"/>
        <v>1234759570</v>
      </c>
      <c r="V43" s="31">
        <v>44278</v>
      </c>
      <c r="W43" s="31">
        <v>44280</v>
      </c>
      <c r="X43" s="31">
        <v>44561</v>
      </c>
      <c r="Y43" s="39" t="s">
        <v>263</v>
      </c>
      <c r="Z43" s="34"/>
      <c r="AA43" s="59">
        <v>1</v>
      </c>
      <c r="AB43" s="34"/>
      <c r="AC43" s="34"/>
      <c r="AD43" s="34"/>
      <c r="AE43" s="42" t="s">
        <v>346</v>
      </c>
      <c r="AF43" s="42">
        <v>900783939</v>
      </c>
      <c r="AG43" s="42">
        <v>4</v>
      </c>
      <c r="AH43" s="42" t="s">
        <v>347</v>
      </c>
      <c r="AI43" s="42">
        <v>6393600</v>
      </c>
      <c r="AJ43" s="49" t="s">
        <v>348</v>
      </c>
      <c r="AK43" s="27" t="s">
        <v>86</v>
      </c>
    </row>
    <row r="44" spans="1:37" ht="94.5" customHeight="1" x14ac:dyDescent="0.2">
      <c r="A44" s="21" t="s">
        <v>285</v>
      </c>
      <c r="B44" s="60"/>
      <c r="C44" s="60"/>
      <c r="D44" s="60"/>
      <c r="E44" s="60">
        <v>1</v>
      </c>
      <c r="F44" s="60"/>
      <c r="G44" s="60"/>
      <c r="H44" s="60"/>
      <c r="I44" s="23" t="s">
        <v>87</v>
      </c>
      <c r="J44" s="24" t="s">
        <v>286</v>
      </c>
      <c r="K44" s="27" t="s">
        <v>287</v>
      </c>
      <c r="L44" s="28" t="s">
        <v>288</v>
      </c>
      <c r="M44" s="30">
        <v>70000000</v>
      </c>
      <c r="N44" s="30">
        <v>0</v>
      </c>
      <c r="O44" s="30">
        <v>0</v>
      </c>
      <c r="P44" s="30">
        <f t="shared" si="2"/>
        <v>70000000</v>
      </c>
      <c r="Q44" s="30"/>
      <c r="R44" s="30"/>
      <c r="S44" s="30"/>
      <c r="T44" s="30"/>
      <c r="U44" s="30">
        <f t="shared" si="4"/>
        <v>70000000</v>
      </c>
      <c r="V44" s="31">
        <v>44273</v>
      </c>
      <c r="W44" s="31">
        <v>44274</v>
      </c>
      <c r="X44" s="31">
        <v>44545</v>
      </c>
      <c r="Y44" s="39" t="s">
        <v>289</v>
      </c>
      <c r="Z44" s="59">
        <v>1</v>
      </c>
      <c r="AA44" s="34"/>
      <c r="AB44" s="34"/>
      <c r="AC44" s="34"/>
      <c r="AD44" s="34"/>
      <c r="AE44" s="42" t="s">
        <v>290</v>
      </c>
      <c r="AF44" s="42">
        <v>830008300</v>
      </c>
      <c r="AG44" s="42">
        <v>2</v>
      </c>
      <c r="AH44" s="42" t="s">
        <v>292</v>
      </c>
      <c r="AI44" s="42">
        <v>2366927</v>
      </c>
      <c r="AJ44" s="49" t="s">
        <v>291</v>
      </c>
      <c r="AK44" s="27" t="s">
        <v>86</v>
      </c>
    </row>
    <row r="45" spans="1:37" ht="116.25" customHeight="1" x14ac:dyDescent="0.2">
      <c r="A45" s="21" t="s">
        <v>357</v>
      </c>
      <c r="B45" s="60"/>
      <c r="C45" s="60"/>
      <c r="D45" s="60">
        <v>1</v>
      </c>
      <c r="E45" s="60"/>
      <c r="F45" s="60"/>
      <c r="G45" s="60"/>
      <c r="H45" s="60"/>
      <c r="I45" s="23" t="s">
        <v>211</v>
      </c>
      <c r="J45" s="24" t="s">
        <v>286</v>
      </c>
      <c r="K45" s="27" t="s">
        <v>358</v>
      </c>
      <c r="L45" s="28" t="s">
        <v>359</v>
      </c>
      <c r="M45" s="30">
        <v>57000000</v>
      </c>
      <c r="N45" s="30">
        <v>0</v>
      </c>
      <c r="O45" s="30">
        <v>0</v>
      </c>
      <c r="P45" s="30">
        <f t="shared" si="2"/>
        <v>57000000</v>
      </c>
      <c r="Q45" s="30"/>
      <c r="R45" s="30"/>
      <c r="S45" s="30"/>
      <c r="T45" s="30"/>
      <c r="U45" s="30">
        <f t="shared" si="4"/>
        <v>57000000</v>
      </c>
      <c r="V45" s="31">
        <v>44273</v>
      </c>
      <c r="W45" s="31">
        <v>44280</v>
      </c>
      <c r="X45" s="31">
        <v>44561</v>
      </c>
      <c r="Y45" s="39" t="s">
        <v>360</v>
      </c>
      <c r="Z45" s="34"/>
      <c r="AA45" s="59">
        <v>1</v>
      </c>
      <c r="AB45" s="34"/>
      <c r="AC45" s="34"/>
      <c r="AD45" s="34"/>
      <c r="AE45" s="42" t="s">
        <v>361</v>
      </c>
      <c r="AF45" s="42">
        <v>900589109</v>
      </c>
      <c r="AG45" s="42">
        <v>7</v>
      </c>
      <c r="AH45" s="42" t="s">
        <v>362</v>
      </c>
      <c r="AI45" s="42">
        <v>7034991</v>
      </c>
      <c r="AJ45" s="49" t="s">
        <v>363</v>
      </c>
      <c r="AK45" s="27" t="s">
        <v>86</v>
      </c>
    </row>
    <row r="46" spans="1:37" ht="116.25" customHeight="1" x14ac:dyDescent="0.2">
      <c r="A46" s="21" t="s">
        <v>516</v>
      </c>
      <c r="B46" s="60"/>
      <c r="C46" s="60"/>
      <c r="D46" s="60">
        <v>1</v>
      </c>
      <c r="E46" s="60"/>
      <c r="F46" s="60"/>
      <c r="G46" s="60"/>
      <c r="H46" s="60"/>
      <c r="I46" s="23" t="s">
        <v>177</v>
      </c>
      <c r="J46" s="24" t="s">
        <v>134</v>
      </c>
      <c r="K46" s="27" t="s">
        <v>518</v>
      </c>
      <c r="L46" s="28" t="s">
        <v>517</v>
      </c>
      <c r="M46" s="30">
        <v>29155000</v>
      </c>
      <c r="N46" s="30">
        <v>14577500</v>
      </c>
      <c r="O46" s="30">
        <v>0</v>
      </c>
      <c r="P46" s="30">
        <f t="shared" si="2"/>
        <v>43732500</v>
      </c>
      <c r="Q46" s="30"/>
      <c r="R46" s="30"/>
      <c r="S46" s="30"/>
      <c r="T46" s="30"/>
      <c r="U46" s="30">
        <f t="shared" si="4"/>
        <v>43732500</v>
      </c>
      <c r="V46" s="31">
        <v>44273</v>
      </c>
      <c r="W46" s="31">
        <v>44291</v>
      </c>
      <c r="X46" s="31">
        <v>44561</v>
      </c>
      <c r="Y46" s="39" t="s">
        <v>408</v>
      </c>
      <c r="Z46" s="34"/>
      <c r="AA46" s="34"/>
      <c r="AB46" s="59">
        <v>1</v>
      </c>
      <c r="AC46" s="34"/>
      <c r="AD46" s="34"/>
      <c r="AE46" s="42" t="s">
        <v>519</v>
      </c>
      <c r="AF46" s="42">
        <v>900922190</v>
      </c>
      <c r="AG46" s="42">
        <v>2</v>
      </c>
      <c r="AH46" s="42" t="s">
        <v>520</v>
      </c>
      <c r="AI46" s="42">
        <v>3142961861</v>
      </c>
      <c r="AJ46" s="49" t="s">
        <v>521</v>
      </c>
      <c r="AK46" s="27" t="s">
        <v>86</v>
      </c>
    </row>
    <row r="47" spans="1:37" ht="116.25" customHeight="1" x14ac:dyDescent="0.2">
      <c r="A47" s="21" t="s">
        <v>369</v>
      </c>
      <c r="B47" s="60"/>
      <c r="C47" s="60"/>
      <c r="D47" s="60">
        <v>1</v>
      </c>
      <c r="E47" s="60"/>
      <c r="F47" s="60"/>
      <c r="G47" s="60"/>
      <c r="H47" s="60"/>
      <c r="I47" s="23" t="s">
        <v>206</v>
      </c>
      <c r="J47" s="24" t="s">
        <v>278</v>
      </c>
      <c r="K47" s="27" t="s">
        <v>370</v>
      </c>
      <c r="L47" s="28" t="s">
        <v>371</v>
      </c>
      <c r="M47" s="30">
        <v>19040000</v>
      </c>
      <c r="N47" s="30">
        <v>0</v>
      </c>
      <c r="O47" s="30">
        <v>0</v>
      </c>
      <c r="P47" s="30">
        <f t="shared" si="2"/>
        <v>19040000</v>
      </c>
      <c r="Q47" s="30"/>
      <c r="R47" s="30"/>
      <c r="S47" s="30"/>
      <c r="T47" s="30"/>
      <c r="U47" s="30">
        <f t="shared" si="4"/>
        <v>19040000</v>
      </c>
      <c r="V47" s="31">
        <v>44279</v>
      </c>
      <c r="W47" s="31">
        <v>44280</v>
      </c>
      <c r="X47" s="31">
        <v>44561</v>
      </c>
      <c r="Y47" s="39" t="s">
        <v>309</v>
      </c>
      <c r="Z47" s="34"/>
      <c r="AA47" s="59">
        <v>1</v>
      </c>
      <c r="AB47" s="34"/>
      <c r="AC47" s="34"/>
      <c r="AD47" s="34"/>
      <c r="AE47" s="42" t="s">
        <v>372</v>
      </c>
      <c r="AF47" s="42">
        <v>900430367</v>
      </c>
      <c r="AG47" s="42">
        <v>7</v>
      </c>
      <c r="AH47" s="42" t="s">
        <v>373</v>
      </c>
      <c r="AI47" s="42">
        <v>7559329</v>
      </c>
      <c r="AJ47" s="49" t="s">
        <v>374</v>
      </c>
      <c r="AK47" s="27" t="s">
        <v>86</v>
      </c>
    </row>
    <row r="48" spans="1:37" ht="97.5" customHeight="1" x14ac:dyDescent="0.2">
      <c r="A48" s="21" t="s">
        <v>463</v>
      </c>
      <c r="B48" s="60"/>
      <c r="C48" s="60"/>
      <c r="D48" s="60">
        <v>1</v>
      </c>
      <c r="E48" s="60"/>
      <c r="F48" s="60"/>
      <c r="G48" s="60"/>
      <c r="H48" s="60"/>
      <c r="I48" s="23" t="s">
        <v>240</v>
      </c>
      <c r="J48" s="22" t="s">
        <v>149</v>
      </c>
      <c r="K48" s="27" t="s">
        <v>464</v>
      </c>
      <c r="L48" s="28" t="s">
        <v>465</v>
      </c>
      <c r="M48" s="30">
        <v>33361675</v>
      </c>
      <c r="N48" s="30">
        <v>0</v>
      </c>
      <c r="O48" s="30">
        <v>0</v>
      </c>
      <c r="P48" s="30">
        <f t="shared" si="2"/>
        <v>33361675</v>
      </c>
      <c r="Q48" s="30"/>
      <c r="R48" s="30"/>
      <c r="S48" s="30"/>
      <c r="T48" s="30"/>
      <c r="U48" s="30">
        <f t="shared" si="4"/>
        <v>33361675</v>
      </c>
      <c r="V48" s="31">
        <v>44280</v>
      </c>
      <c r="W48" s="31">
        <v>44281</v>
      </c>
      <c r="X48" s="31">
        <v>44561</v>
      </c>
      <c r="Y48" s="39" t="s">
        <v>1470</v>
      </c>
      <c r="Z48" s="34"/>
      <c r="AA48" s="34"/>
      <c r="AB48" s="34"/>
      <c r="AC48" s="59">
        <v>1</v>
      </c>
      <c r="AD48" s="34"/>
      <c r="AE48" s="42" t="s">
        <v>466</v>
      </c>
      <c r="AF48" s="42">
        <v>830040574</v>
      </c>
      <c r="AG48" s="42">
        <v>8</v>
      </c>
      <c r="AH48" s="42" t="s">
        <v>467</v>
      </c>
      <c r="AI48" s="42">
        <v>4382224</v>
      </c>
      <c r="AJ48" s="49" t="s">
        <v>468</v>
      </c>
      <c r="AK48" s="27" t="s">
        <v>86</v>
      </c>
    </row>
    <row r="49" spans="1:37" ht="77.25" customHeight="1" x14ac:dyDescent="0.2">
      <c r="A49" s="21" t="s">
        <v>388</v>
      </c>
      <c r="B49" s="60">
        <v>1</v>
      </c>
      <c r="C49" s="60"/>
      <c r="D49" s="60"/>
      <c r="E49" s="60"/>
      <c r="F49" s="60"/>
      <c r="G49" s="60"/>
      <c r="H49" s="60"/>
      <c r="I49" s="27" t="s">
        <v>260</v>
      </c>
      <c r="J49" s="24" t="s">
        <v>286</v>
      </c>
      <c r="K49" s="27" t="s">
        <v>389</v>
      </c>
      <c r="L49" s="28" t="s">
        <v>390</v>
      </c>
      <c r="M49" s="30">
        <v>2000000000</v>
      </c>
      <c r="N49" s="30">
        <v>0</v>
      </c>
      <c r="O49" s="30">
        <v>0</v>
      </c>
      <c r="P49" s="30">
        <f t="shared" si="2"/>
        <v>2000000000</v>
      </c>
      <c r="Q49" s="30"/>
      <c r="R49" s="30"/>
      <c r="S49" s="30"/>
      <c r="T49" s="30"/>
      <c r="U49" s="30">
        <f t="shared" si="4"/>
        <v>2000000000</v>
      </c>
      <c r="V49" s="31">
        <v>44285</v>
      </c>
      <c r="W49" s="31">
        <v>44287</v>
      </c>
      <c r="X49" s="31">
        <v>44561</v>
      </c>
      <c r="Y49" s="39" t="s">
        <v>391</v>
      </c>
      <c r="Z49" s="59">
        <v>1</v>
      </c>
      <c r="AA49" s="34"/>
      <c r="AB49" s="34"/>
      <c r="AC49" s="34"/>
      <c r="AD49" s="34"/>
      <c r="AE49" s="42" t="s">
        <v>392</v>
      </c>
      <c r="AF49" s="42">
        <v>860035992</v>
      </c>
      <c r="AG49" s="42">
        <v>2</v>
      </c>
      <c r="AH49" s="42" t="s">
        <v>393</v>
      </c>
      <c r="AI49" s="42">
        <v>6672717</v>
      </c>
      <c r="AJ49" s="49" t="s">
        <v>394</v>
      </c>
      <c r="AK49" s="27" t="s">
        <v>86</v>
      </c>
    </row>
    <row r="50" spans="1:37" ht="77.25" customHeight="1" x14ac:dyDescent="0.2">
      <c r="A50" s="21" t="s">
        <v>395</v>
      </c>
      <c r="B50" s="60"/>
      <c r="C50" s="60"/>
      <c r="D50" s="60">
        <v>1</v>
      </c>
      <c r="E50" s="60"/>
      <c r="F50" s="60"/>
      <c r="G50" s="60"/>
      <c r="H50" s="60"/>
      <c r="I50" s="23" t="s">
        <v>313</v>
      </c>
      <c r="J50" s="24" t="s">
        <v>149</v>
      </c>
      <c r="K50" s="27" t="s">
        <v>396</v>
      </c>
      <c r="L50" s="28" t="s">
        <v>397</v>
      </c>
      <c r="M50" s="30">
        <v>28665000</v>
      </c>
      <c r="N50" s="30">
        <v>0</v>
      </c>
      <c r="O50" s="30">
        <v>0</v>
      </c>
      <c r="P50" s="30">
        <f t="shared" si="2"/>
        <v>28665000</v>
      </c>
      <c r="Q50" s="30"/>
      <c r="R50" s="30"/>
      <c r="S50" s="30"/>
      <c r="T50" s="30"/>
      <c r="U50" s="30">
        <f t="shared" si="4"/>
        <v>28665000</v>
      </c>
      <c r="V50" s="31">
        <v>44285</v>
      </c>
      <c r="W50" s="31">
        <v>44285</v>
      </c>
      <c r="X50" s="31">
        <v>44561</v>
      </c>
      <c r="Y50" s="39" t="s">
        <v>243</v>
      </c>
      <c r="Z50" s="34"/>
      <c r="AA50" s="59">
        <v>1</v>
      </c>
      <c r="AB50" s="34"/>
      <c r="AC50" s="34"/>
      <c r="AD50" s="34"/>
      <c r="AE50" s="42" t="s">
        <v>310</v>
      </c>
      <c r="AF50" s="42">
        <v>830014072</v>
      </c>
      <c r="AG50" s="42">
        <v>2</v>
      </c>
      <c r="AH50" s="42" t="s">
        <v>311</v>
      </c>
      <c r="AI50" s="42">
        <v>2445000</v>
      </c>
      <c r="AJ50" s="49" t="s">
        <v>312</v>
      </c>
      <c r="AK50" s="27" t="s">
        <v>86</v>
      </c>
    </row>
    <row r="51" spans="1:37" ht="97.5" customHeight="1" x14ac:dyDescent="0.2">
      <c r="A51" s="21" t="s">
        <v>493</v>
      </c>
      <c r="B51" s="60"/>
      <c r="C51" s="60"/>
      <c r="D51" s="60">
        <v>1</v>
      </c>
      <c r="E51" s="60"/>
      <c r="F51" s="60"/>
      <c r="G51" s="60"/>
      <c r="H51" s="60"/>
      <c r="I51" s="23" t="s">
        <v>148</v>
      </c>
      <c r="J51" s="22" t="s">
        <v>149</v>
      </c>
      <c r="K51" s="27" t="s">
        <v>494</v>
      </c>
      <c r="L51" s="28" t="s">
        <v>495</v>
      </c>
      <c r="M51" s="30">
        <v>16070000</v>
      </c>
      <c r="N51" s="30">
        <v>0</v>
      </c>
      <c r="O51" s="30">
        <v>0</v>
      </c>
      <c r="P51" s="30">
        <f t="shared" si="2"/>
        <v>16070000</v>
      </c>
      <c r="Q51" s="30"/>
      <c r="R51" s="30"/>
      <c r="S51" s="30"/>
      <c r="T51" s="30"/>
      <c r="U51" s="30">
        <f t="shared" si="4"/>
        <v>16070000</v>
      </c>
      <c r="V51" s="31">
        <v>44292</v>
      </c>
      <c r="W51" s="31">
        <v>44294</v>
      </c>
      <c r="X51" s="31">
        <v>44561</v>
      </c>
      <c r="Y51" s="39" t="s">
        <v>1469</v>
      </c>
      <c r="Z51" s="59">
        <v>1</v>
      </c>
      <c r="AA51" s="34"/>
      <c r="AB51" s="34"/>
      <c r="AC51" s="34"/>
      <c r="AD51" s="34"/>
      <c r="AE51" s="42" t="s">
        <v>496</v>
      </c>
      <c r="AF51" s="42">
        <v>890940259</v>
      </c>
      <c r="AG51" s="42">
        <v>2</v>
      </c>
      <c r="AH51" s="42" t="s">
        <v>497</v>
      </c>
      <c r="AI51" s="42">
        <v>6213016</v>
      </c>
      <c r="AJ51" s="49" t="s">
        <v>498</v>
      </c>
      <c r="AK51" s="27" t="s">
        <v>86</v>
      </c>
    </row>
    <row r="52" spans="1:37" ht="116.25" customHeight="1" x14ac:dyDescent="0.2">
      <c r="A52" s="21" t="s">
        <v>375</v>
      </c>
      <c r="B52" s="60"/>
      <c r="C52" s="60"/>
      <c r="D52" s="60">
        <v>1</v>
      </c>
      <c r="E52" s="60"/>
      <c r="F52" s="60"/>
      <c r="G52" s="60"/>
      <c r="H52" s="60"/>
      <c r="I52" s="23" t="s">
        <v>231</v>
      </c>
      <c r="J52" s="24" t="s">
        <v>170</v>
      </c>
      <c r="K52" s="27" t="s">
        <v>376</v>
      </c>
      <c r="L52" s="28" t="s">
        <v>377</v>
      </c>
      <c r="M52" s="30">
        <v>33144400</v>
      </c>
      <c r="N52" s="30">
        <v>0</v>
      </c>
      <c r="O52" s="30">
        <v>0</v>
      </c>
      <c r="P52" s="30">
        <f t="shared" si="2"/>
        <v>33144400</v>
      </c>
      <c r="Q52" s="30"/>
      <c r="R52" s="30"/>
      <c r="S52" s="30"/>
      <c r="T52" s="30"/>
      <c r="U52" s="30">
        <f t="shared" si="4"/>
        <v>33144400</v>
      </c>
      <c r="V52" s="31">
        <v>44284</v>
      </c>
      <c r="W52" s="31">
        <v>44285</v>
      </c>
      <c r="X52" s="31">
        <v>44545</v>
      </c>
      <c r="Y52" s="39" t="s">
        <v>378</v>
      </c>
      <c r="Z52" s="34"/>
      <c r="AA52" s="34"/>
      <c r="AB52" s="59">
        <v>1</v>
      </c>
      <c r="AC52" s="34"/>
      <c r="AD52" s="34"/>
      <c r="AE52" s="42" t="s">
        <v>379</v>
      </c>
      <c r="AF52" s="42">
        <v>900241832</v>
      </c>
      <c r="AG52" s="42">
        <v>1</v>
      </c>
      <c r="AH52" s="42" t="s">
        <v>381</v>
      </c>
      <c r="AI52" s="42">
        <v>9097147</v>
      </c>
      <c r="AJ52" s="49" t="s">
        <v>380</v>
      </c>
      <c r="AK52" s="27" t="s">
        <v>86</v>
      </c>
    </row>
    <row r="53" spans="1:37" ht="77.25" customHeight="1" x14ac:dyDescent="0.2">
      <c r="A53" s="21" t="s">
        <v>398</v>
      </c>
      <c r="B53" s="60"/>
      <c r="C53" s="60"/>
      <c r="D53" s="60"/>
      <c r="E53" s="60">
        <v>1</v>
      </c>
      <c r="F53" s="60"/>
      <c r="G53" s="60"/>
      <c r="H53" s="60"/>
      <c r="I53" s="23" t="s">
        <v>104</v>
      </c>
      <c r="J53" s="22" t="s">
        <v>286</v>
      </c>
      <c r="K53" s="27" t="s">
        <v>399</v>
      </c>
      <c r="L53" s="28" t="s">
        <v>400</v>
      </c>
      <c r="M53" s="30">
        <v>405000000</v>
      </c>
      <c r="N53" s="30">
        <v>0</v>
      </c>
      <c r="O53" s="30">
        <v>0</v>
      </c>
      <c r="P53" s="30">
        <f t="shared" si="2"/>
        <v>405000000</v>
      </c>
      <c r="Q53" s="30"/>
      <c r="R53" s="30"/>
      <c r="S53" s="30"/>
      <c r="T53" s="30"/>
      <c r="U53" s="30">
        <f t="shared" si="4"/>
        <v>405000000</v>
      </c>
      <c r="V53" s="31">
        <v>44286</v>
      </c>
      <c r="W53" s="31">
        <v>44286</v>
      </c>
      <c r="X53" s="31">
        <v>44545</v>
      </c>
      <c r="Y53" s="39" t="s">
        <v>401</v>
      </c>
      <c r="Z53" s="34"/>
      <c r="AA53" s="59">
        <v>1</v>
      </c>
      <c r="AB53" s="34"/>
      <c r="AC53" s="34"/>
      <c r="AD53" s="34"/>
      <c r="AE53" s="42" t="s">
        <v>402</v>
      </c>
      <c r="AF53" s="42">
        <v>800066001</v>
      </c>
      <c r="AG53" s="42">
        <v>3</v>
      </c>
      <c r="AH53" s="42" t="s">
        <v>403</v>
      </c>
      <c r="AI53" s="42">
        <v>7447555</v>
      </c>
      <c r="AJ53" s="49" t="s">
        <v>404</v>
      </c>
      <c r="AK53" s="27" t="s">
        <v>86</v>
      </c>
    </row>
    <row r="54" spans="1:37" ht="97.5" customHeight="1" x14ac:dyDescent="0.2">
      <c r="A54" s="21" t="s">
        <v>469</v>
      </c>
      <c r="B54" s="60"/>
      <c r="C54" s="60"/>
      <c r="D54" s="60">
        <v>1</v>
      </c>
      <c r="E54" s="60"/>
      <c r="F54" s="60"/>
      <c r="G54" s="60"/>
      <c r="H54" s="60"/>
      <c r="I54" s="23" t="s">
        <v>240</v>
      </c>
      <c r="J54" s="22" t="s">
        <v>149</v>
      </c>
      <c r="K54" s="27" t="s">
        <v>470</v>
      </c>
      <c r="L54" s="28" t="s">
        <v>465</v>
      </c>
      <c r="M54" s="30">
        <v>3782675</v>
      </c>
      <c r="N54" s="30">
        <v>0</v>
      </c>
      <c r="O54" s="30">
        <v>0</v>
      </c>
      <c r="P54" s="30">
        <f t="shared" si="2"/>
        <v>3782675</v>
      </c>
      <c r="Q54" s="30"/>
      <c r="R54" s="30"/>
      <c r="S54" s="30"/>
      <c r="T54" s="30"/>
      <c r="U54" s="30">
        <f t="shared" si="4"/>
        <v>3782675</v>
      </c>
      <c r="V54" s="31">
        <v>44285</v>
      </c>
      <c r="W54" s="31">
        <v>44292</v>
      </c>
      <c r="X54" s="31">
        <v>44561</v>
      </c>
      <c r="Y54" s="39" t="s">
        <v>458</v>
      </c>
      <c r="Z54" s="34"/>
      <c r="AA54" s="34"/>
      <c r="AB54" s="34"/>
      <c r="AC54" s="59">
        <v>1</v>
      </c>
      <c r="AD54" s="34"/>
      <c r="AE54" s="42" t="s">
        <v>473</v>
      </c>
      <c r="AF54" s="42">
        <v>900124455</v>
      </c>
      <c r="AG54" s="42">
        <v>5</v>
      </c>
      <c r="AH54" s="42" t="s">
        <v>471</v>
      </c>
      <c r="AI54" s="42">
        <v>6057373</v>
      </c>
      <c r="AJ54" s="49" t="s">
        <v>472</v>
      </c>
      <c r="AK54" s="27" t="s">
        <v>86</v>
      </c>
    </row>
    <row r="55" spans="1:37" ht="97.5" customHeight="1" x14ac:dyDescent="0.2">
      <c r="A55" s="21" t="s">
        <v>405</v>
      </c>
      <c r="B55" s="60"/>
      <c r="C55" s="60"/>
      <c r="D55" s="60"/>
      <c r="E55" s="60">
        <v>1</v>
      </c>
      <c r="F55" s="60"/>
      <c r="G55" s="60"/>
      <c r="H55" s="60"/>
      <c r="I55" s="23" t="s">
        <v>103</v>
      </c>
      <c r="J55" s="22" t="s">
        <v>286</v>
      </c>
      <c r="K55" s="27" t="s">
        <v>406</v>
      </c>
      <c r="L55" s="28" t="s">
        <v>407</v>
      </c>
      <c r="M55" s="30">
        <v>4770000000</v>
      </c>
      <c r="N55" s="30">
        <v>0</v>
      </c>
      <c r="O55" s="30">
        <v>0</v>
      </c>
      <c r="P55" s="30">
        <f t="shared" si="2"/>
        <v>4770000000</v>
      </c>
      <c r="Q55" s="30"/>
      <c r="R55" s="30"/>
      <c r="S55" s="30"/>
      <c r="T55" s="30"/>
      <c r="U55" s="30">
        <f t="shared" si="4"/>
        <v>4770000000</v>
      </c>
      <c r="V55" s="31">
        <v>44284</v>
      </c>
      <c r="W55" s="31">
        <v>44286</v>
      </c>
      <c r="X55" s="31">
        <v>44545</v>
      </c>
      <c r="Y55" s="39" t="s">
        <v>408</v>
      </c>
      <c r="Z55" s="59">
        <v>1</v>
      </c>
      <c r="AA55" s="34"/>
      <c r="AB55" s="34"/>
      <c r="AC55" s="34"/>
      <c r="AD55" s="34"/>
      <c r="AE55" s="42" t="s">
        <v>409</v>
      </c>
      <c r="AF55" s="42">
        <v>860007760</v>
      </c>
      <c r="AG55" s="42">
        <v>1</v>
      </c>
      <c r="AH55" s="42" t="s">
        <v>410</v>
      </c>
      <c r="AI55" s="42">
        <v>5870366</v>
      </c>
      <c r="AJ55" s="49" t="s">
        <v>411</v>
      </c>
      <c r="AK55" s="27" t="s">
        <v>86</v>
      </c>
    </row>
    <row r="56" spans="1:37" ht="97.5" customHeight="1" x14ac:dyDescent="0.2">
      <c r="A56" s="21" t="s">
        <v>474</v>
      </c>
      <c r="B56" s="60"/>
      <c r="C56" s="60"/>
      <c r="D56" s="60">
        <v>1</v>
      </c>
      <c r="E56" s="60"/>
      <c r="F56" s="60"/>
      <c r="G56" s="60"/>
      <c r="H56" s="60"/>
      <c r="I56" s="23" t="s">
        <v>264</v>
      </c>
      <c r="J56" s="22" t="s">
        <v>149</v>
      </c>
      <c r="K56" s="27" t="s">
        <v>186</v>
      </c>
      <c r="L56" s="28" t="s">
        <v>446</v>
      </c>
      <c r="M56" s="30">
        <v>15000000</v>
      </c>
      <c r="N56" s="30">
        <v>0</v>
      </c>
      <c r="O56" s="30">
        <v>0</v>
      </c>
      <c r="P56" s="30">
        <f t="shared" si="2"/>
        <v>15000000</v>
      </c>
      <c r="Q56" s="30"/>
      <c r="R56" s="30"/>
      <c r="S56" s="30"/>
      <c r="T56" s="30"/>
      <c r="U56" s="30">
        <f t="shared" si="4"/>
        <v>15000000</v>
      </c>
      <c r="V56" s="31">
        <v>44285</v>
      </c>
      <c r="W56" s="31">
        <v>44292</v>
      </c>
      <c r="X56" s="31">
        <v>44561</v>
      </c>
      <c r="Y56" s="39" t="s">
        <v>1469</v>
      </c>
      <c r="Z56" s="59">
        <v>1</v>
      </c>
      <c r="AA56" s="34"/>
      <c r="AB56" s="34"/>
      <c r="AC56" s="34"/>
      <c r="AD56" s="34"/>
      <c r="AE56" s="42" t="s">
        <v>188</v>
      </c>
      <c r="AF56" s="42">
        <v>830025149</v>
      </c>
      <c r="AG56" s="42">
        <v>8</v>
      </c>
      <c r="AH56" s="42" t="s">
        <v>189</v>
      </c>
      <c r="AI56" s="42" t="s">
        <v>190</v>
      </c>
      <c r="AJ56" s="49" t="s">
        <v>191</v>
      </c>
      <c r="AK56" s="27" t="s">
        <v>86</v>
      </c>
    </row>
    <row r="57" spans="1:37" ht="97.5" customHeight="1" x14ac:dyDescent="0.2">
      <c r="A57" s="21" t="s">
        <v>480</v>
      </c>
      <c r="B57" s="60"/>
      <c r="C57" s="60"/>
      <c r="D57" s="60">
        <v>1</v>
      </c>
      <c r="E57" s="60"/>
      <c r="F57" s="60"/>
      <c r="G57" s="60"/>
      <c r="H57" s="60"/>
      <c r="I57" s="23" t="s">
        <v>264</v>
      </c>
      <c r="J57" s="22" t="s">
        <v>149</v>
      </c>
      <c r="K57" s="27" t="s">
        <v>481</v>
      </c>
      <c r="L57" s="28" t="s">
        <v>446</v>
      </c>
      <c r="M57" s="30">
        <v>8000000</v>
      </c>
      <c r="N57" s="30">
        <v>0</v>
      </c>
      <c r="O57" s="30">
        <v>0</v>
      </c>
      <c r="P57" s="30">
        <f t="shared" si="2"/>
        <v>8000000</v>
      </c>
      <c r="Q57" s="30"/>
      <c r="R57" s="30"/>
      <c r="S57" s="30"/>
      <c r="T57" s="30"/>
      <c r="U57" s="30">
        <f t="shared" si="4"/>
        <v>8000000</v>
      </c>
      <c r="V57" s="31">
        <v>44284</v>
      </c>
      <c r="W57" s="31">
        <v>44294</v>
      </c>
      <c r="X57" s="31">
        <v>44561</v>
      </c>
      <c r="Y57" s="39" t="s">
        <v>1469</v>
      </c>
      <c r="Z57" s="59">
        <v>1</v>
      </c>
      <c r="AA57" s="34"/>
      <c r="AB57" s="34"/>
      <c r="AC57" s="34"/>
      <c r="AD57" s="34"/>
      <c r="AE57" s="42" t="s">
        <v>484</v>
      </c>
      <c r="AF57" s="42">
        <v>860002693</v>
      </c>
      <c r="AG57" s="42">
        <v>3</v>
      </c>
      <c r="AH57" s="42" t="s">
        <v>482</v>
      </c>
      <c r="AI57" s="42">
        <v>4161666</v>
      </c>
      <c r="AJ57" s="49" t="s">
        <v>483</v>
      </c>
      <c r="AK57" s="27" t="s">
        <v>86</v>
      </c>
    </row>
    <row r="58" spans="1:37" ht="97.5" customHeight="1" x14ac:dyDescent="0.2">
      <c r="A58" s="21" t="s">
        <v>476</v>
      </c>
      <c r="B58" s="60"/>
      <c r="C58" s="60"/>
      <c r="D58" s="60">
        <v>1</v>
      </c>
      <c r="E58" s="60"/>
      <c r="F58" s="60"/>
      <c r="G58" s="60"/>
      <c r="H58" s="60"/>
      <c r="I58" s="23" t="s">
        <v>264</v>
      </c>
      <c r="J58" s="22" t="s">
        <v>149</v>
      </c>
      <c r="K58" s="27" t="s">
        <v>477</v>
      </c>
      <c r="L58" s="28" t="s">
        <v>446</v>
      </c>
      <c r="M58" s="30">
        <v>15000000</v>
      </c>
      <c r="N58" s="30">
        <v>0</v>
      </c>
      <c r="O58" s="30">
        <v>0</v>
      </c>
      <c r="P58" s="30">
        <f t="shared" si="2"/>
        <v>15000000</v>
      </c>
      <c r="Q58" s="30"/>
      <c r="R58" s="30"/>
      <c r="S58" s="30"/>
      <c r="T58" s="30"/>
      <c r="U58" s="30">
        <f t="shared" si="4"/>
        <v>15000000</v>
      </c>
      <c r="V58" s="31">
        <v>44293</v>
      </c>
      <c r="W58" s="31">
        <v>44298</v>
      </c>
      <c r="X58" s="31">
        <v>44561</v>
      </c>
      <c r="Y58" s="39" t="s">
        <v>1469</v>
      </c>
      <c r="Z58" s="59">
        <v>1</v>
      </c>
      <c r="AA58" s="34"/>
      <c r="AB58" s="34"/>
      <c r="AC58" s="34"/>
      <c r="AD58" s="34"/>
      <c r="AE58" s="42" t="s">
        <v>452</v>
      </c>
      <c r="AF58" s="42">
        <v>860026442</v>
      </c>
      <c r="AG58" s="42">
        <v>5</v>
      </c>
      <c r="AH58" s="42" t="s">
        <v>453</v>
      </c>
      <c r="AI58" s="42">
        <v>3403001</v>
      </c>
      <c r="AJ58" s="49" t="s">
        <v>478</v>
      </c>
      <c r="AK58" s="27" t="s">
        <v>86</v>
      </c>
    </row>
    <row r="59" spans="1:37" ht="97.5" customHeight="1" x14ac:dyDescent="0.2">
      <c r="A59" s="21" t="s">
        <v>438</v>
      </c>
      <c r="B59" s="60"/>
      <c r="C59" s="60"/>
      <c r="D59" s="60">
        <v>1</v>
      </c>
      <c r="E59" s="60"/>
      <c r="F59" s="60"/>
      <c r="G59" s="60"/>
      <c r="H59" s="60"/>
      <c r="I59" s="23" t="s">
        <v>210</v>
      </c>
      <c r="J59" s="22" t="s">
        <v>149</v>
      </c>
      <c r="K59" s="27" t="s">
        <v>439</v>
      </c>
      <c r="L59" s="28" t="s">
        <v>440</v>
      </c>
      <c r="M59" s="30">
        <v>8000000</v>
      </c>
      <c r="N59" s="30">
        <v>0</v>
      </c>
      <c r="O59" s="30">
        <v>0</v>
      </c>
      <c r="P59" s="30">
        <f t="shared" ref="P59:P83" si="5">+M59+N59-O59</f>
        <v>8000000</v>
      </c>
      <c r="Q59" s="30"/>
      <c r="R59" s="30"/>
      <c r="S59" s="30"/>
      <c r="T59" s="30"/>
      <c r="U59" s="30">
        <f t="shared" si="4"/>
        <v>8000000</v>
      </c>
      <c r="V59" s="31">
        <v>44291</v>
      </c>
      <c r="W59" s="31">
        <v>44294</v>
      </c>
      <c r="X59" s="31">
        <v>44561</v>
      </c>
      <c r="Y59" s="39" t="s">
        <v>1469</v>
      </c>
      <c r="Z59" s="59">
        <v>1</v>
      </c>
      <c r="AA59" s="34"/>
      <c r="AB59" s="34"/>
      <c r="AC59" s="34"/>
      <c r="AD59" s="34"/>
      <c r="AE59" s="42" t="s">
        <v>441</v>
      </c>
      <c r="AF59" s="42">
        <v>900539662</v>
      </c>
      <c r="AG59" s="42">
        <v>5</v>
      </c>
      <c r="AH59" s="42" t="s">
        <v>442</v>
      </c>
      <c r="AI59" s="42">
        <v>4059171</v>
      </c>
      <c r="AJ59" s="49" t="s">
        <v>443</v>
      </c>
      <c r="AK59" s="27" t="s">
        <v>86</v>
      </c>
    </row>
    <row r="60" spans="1:37" ht="97.5" customHeight="1" x14ac:dyDescent="0.2">
      <c r="A60" s="21" t="s">
        <v>455</v>
      </c>
      <c r="B60" s="60"/>
      <c r="C60" s="60"/>
      <c r="D60" s="60">
        <v>1</v>
      </c>
      <c r="E60" s="60"/>
      <c r="F60" s="60"/>
      <c r="G60" s="60"/>
      <c r="H60" s="60"/>
      <c r="I60" s="23" t="s">
        <v>225</v>
      </c>
      <c r="J60" s="22" t="s">
        <v>149</v>
      </c>
      <c r="K60" s="27" t="s">
        <v>457</v>
      </c>
      <c r="L60" s="28" t="s">
        <v>456</v>
      </c>
      <c r="M60" s="30">
        <v>46753600</v>
      </c>
      <c r="N60" s="30">
        <v>0</v>
      </c>
      <c r="O60" s="30">
        <v>0</v>
      </c>
      <c r="P60" s="30">
        <f t="shared" si="5"/>
        <v>46753600</v>
      </c>
      <c r="Q60" s="30"/>
      <c r="R60" s="30"/>
      <c r="S60" s="30"/>
      <c r="T60" s="30"/>
      <c r="U60" s="30">
        <f t="shared" si="4"/>
        <v>46753600</v>
      </c>
      <c r="V60" s="31">
        <v>44294</v>
      </c>
      <c r="W60" s="31">
        <v>44302</v>
      </c>
      <c r="X60" s="31">
        <v>44561</v>
      </c>
      <c r="Y60" s="39" t="s">
        <v>1470</v>
      </c>
      <c r="Z60" s="34"/>
      <c r="AA60" s="34"/>
      <c r="AB60" s="34"/>
      <c r="AC60" s="59">
        <v>1</v>
      </c>
      <c r="AD60" s="34"/>
      <c r="AE60" s="42" t="s">
        <v>460</v>
      </c>
      <c r="AF60" s="42">
        <v>860020309</v>
      </c>
      <c r="AG60" s="42">
        <v>6</v>
      </c>
      <c r="AH60" s="42" t="s">
        <v>462</v>
      </c>
      <c r="AI60" s="42">
        <v>7566060</v>
      </c>
      <c r="AJ60" s="49" t="s">
        <v>461</v>
      </c>
      <c r="AK60" s="27" t="s">
        <v>86</v>
      </c>
    </row>
    <row r="61" spans="1:37" ht="97.5" customHeight="1" x14ac:dyDescent="0.2">
      <c r="A61" s="21" t="s">
        <v>444</v>
      </c>
      <c r="B61" s="60"/>
      <c r="C61" s="60"/>
      <c r="D61" s="60">
        <v>1</v>
      </c>
      <c r="E61" s="60"/>
      <c r="F61" s="60"/>
      <c r="G61" s="60"/>
      <c r="H61" s="60"/>
      <c r="I61" s="23" t="s">
        <v>210</v>
      </c>
      <c r="J61" s="22" t="s">
        <v>149</v>
      </c>
      <c r="K61" s="27" t="s">
        <v>445</v>
      </c>
      <c r="L61" s="28" t="s">
        <v>446</v>
      </c>
      <c r="M61" s="30">
        <v>10000000</v>
      </c>
      <c r="N61" s="30">
        <v>0</v>
      </c>
      <c r="O61" s="30">
        <v>0</v>
      </c>
      <c r="P61" s="30">
        <f t="shared" si="5"/>
        <v>10000000</v>
      </c>
      <c r="Q61" s="30"/>
      <c r="R61" s="30"/>
      <c r="S61" s="30"/>
      <c r="T61" s="30"/>
      <c r="U61" s="30">
        <f t="shared" si="4"/>
        <v>10000000</v>
      </c>
      <c r="V61" s="31">
        <v>44291</v>
      </c>
      <c r="W61" s="31">
        <v>44298</v>
      </c>
      <c r="X61" s="31">
        <v>44561</v>
      </c>
      <c r="Y61" s="39" t="s">
        <v>1469</v>
      </c>
      <c r="Z61" s="59">
        <v>1</v>
      </c>
      <c r="AA61" s="34"/>
      <c r="AB61" s="34"/>
      <c r="AC61" s="34"/>
      <c r="AD61" s="34"/>
      <c r="AE61" s="42" t="s">
        <v>447</v>
      </c>
      <c r="AF61" s="42">
        <v>860506831</v>
      </c>
      <c r="AG61" s="42">
        <v>7</v>
      </c>
      <c r="AH61" s="42" t="s">
        <v>448</v>
      </c>
      <c r="AI61" s="42">
        <v>6583100</v>
      </c>
      <c r="AJ61" s="49" t="s">
        <v>449</v>
      </c>
      <c r="AK61" s="42" t="s">
        <v>86</v>
      </c>
    </row>
    <row r="62" spans="1:37" ht="97.5" customHeight="1" x14ac:dyDescent="0.2">
      <c r="A62" s="21" t="s">
        <v>450</v>
      </c>
      <c r="B62" s="60"/>
      <c r="C62" s="60"/>
      <c r="D62" s="60">
        <v>1</v>
      </c>
      <c r="E62" s="60"/>
      <c r="F62" s="60"/>
      <c r="G62" s="60"/>
      <c r="H62" s="60"/>
      <c r="I62" s="23" t="s">
        <v>210</v>
      </c>
      <c r="J62" s="22" t="s">
        <v>149</v>
      </c>
      <c r="K62" s="27" t="s">
        <v>451</v>
      </c>
      <c r="L62" s="28" t="s">
        <v>446</v>
      </c>
      <c r="M62" s="30">
        <v>4000000</v>
      </c>
      <c r="N62" s="30">
        <v>0</v>
      </c>
      <c r="O62" s="30">
        <v>0</v>
      </c>
      <c r="P62" s="30">
        <f t="shared" si="5"/>
        <v>4000000</v>
      </c>
      <c r="Q62" s="30"/>
      <c r="R62" s="30"/>
      <c r="S62" s="30"/>
      <c r="T62" s="30"/>
      <c r="U62" s="30">
        <f t="shared" si="4"/>
        <v>4000000</v>
      </c>
      <c r="V62" s="31">
        <v>44293</v>
      </c>
      <c r="W62" s="31">
        <v>44298</v>
      </c>
      <c r="X62" s="31">
        <v>44561</v>
      </c>
      <c r="Y62" s="39" t="s">
        <v>1469</v>
      </c>
      <c r="Z62" s="59">
        <v>1</v>
      </c>
      <c r="AA62" s="34"/>
      <c r="AB62" s="34"/>
      <c r="AC62" s="34"/>
      <c r="AD62" s="34"/>
      <c r="AE62" s="42" t="s">
        <v>452</v>
      </c>
      <c r="AF62" s="42">
        <v>860026442</v>
      </c>
      <c r="AG62" s="42">
        <v>5</v>
      </c>
      <c r="AH62" s="42" t="s">
        <v>453</v>
      </c>
      <c r="AI62" s="42">
        <v>3403001</v>
      </c>
      <c r="AJ62" s="49" t="s">
        <v>454</v>
      </c>
      <c r="AK62" s="42" t="s">
        <v>86</v>
      </c>
    </row>
    <row r="63" spans="1:37" ht="97.5" customHeight="1" x14ac:dyDescent="0.2">
      <c r="A63" s="21" t="s">
        <v>424</v>
      </c>
      <c r="B63" s="60"/>
      <c r="C63" s="60"/>
      <c r="D63" s="60">
        <v>1</v>
      </c>
      <c r="E63" s="60"/>
      <c r="F63" s="60"/>
      <c r="G63" s="60"/>
      <c r="H63" s="60"/>
      <c r="I63" s="23" t="s">
        <v>332</v>
      </c>
      <c r="J63" s="22" t="s">
        <v>149</v>
      </c>
      <c r="K63" s="27" t="s">
        <v>417</v>
      </c>
      <c r="L63" s="28" t="s">
        <v>418</v>
      </c>
      <c r="M63" s="30">
        <v>59054190</v>
      </c>
      <c r="N63" s="30">
        <v>29527000</v>
      </c>
      <c r="O63" s="30">
        <v>0</v>
      </c>
      <c r="P63" s="30">
        <f t="shared" si="5"/>
        <v>88581190</v>
      </c>
      <c r="Q63" s="30"/>
      <c r="R63" s="30"/>
      <c r="S63" s="30"/>
      <c r="T63" s="30"/>
      <c r="U63" s="30">
        <f t="shared" si="4"/>
        <v>88581190</v>
      </c>
      <c r="V63" s="31">
        <v>44293</v>
      </c>
      <c r="W63" s="31">
        <v>44295</v>
      </c>
      <c r="X63" s="31">
        <v>44561</v>
      </c>
      <c r="Y63" s="39" t="s">
        <v>1470</v>
      </c>
      <c r="Z63" s="34"/>
      <c r="AA63" s="59">
        <v>1</v>
      </c>
      <c r="AB63" s="34"/>
      <c r="AC63" s="34"/>
      <c r="AD63" s="34"/>
      <c r="AE63" s="42" t="s">
        <v>420</v>
      </c>
      <c r="AF63" s="42">
        <v>17068260</v>
      </c>
      <c r="AG63" s="42">
        <v>3</v>
      </c>
      <c r="AH63" s="42" t="s">
        <v>421</v>
      </c>
      <c r="AI63" s="42">
        <v>432597</v>
      </c>
      <c r="AJ63" s="49" t="s">
        <v>422</v>
      </c>
      <c r="AK63" s="27" t="s">
        <v>86</v>
      </c>
    </row>
    <row r="64" spans="1:37" ht="97.5" customHeight="1" x14ac:dyDescent="0.2">
      <c r="A64" s="21" t="s">
        <v>504</v>
      </c>
      <c r="B64" s="60"/>
      <c r="C64" s="60"/>
      <c r="D64" s="60">
        <v>1</v>
      </c>
      <c r="E64" s="60"/>
      <c r="F64" s="60"/>
      <c r="G64" s="60"/>
      <c r="H64" s="60"/>
      <c r="I64" s="23" t="s">
        <v>270</v>
      </c>
      <c r="J64" s="22" t="s">
        <v>149</v>
      </c>
      <c r="K64" s="27" t="s">
        <v>506</v>
      </c>
      <c r="L64" s="28" t="s">
        <v>505</v>
      </c>
      <c r="M64" s="30">
        <v>36000000</v>
      </c>
      <c r="N64" s="30">
        <v>0</v>
      </c>
      <c r="O64" s="30">
        <v>0</v>
      </c>
      <c r="P64" s="30">
        <f t="shared" si="5"/>
        <v>36000000</v>
      </c>
      <c r="Q64" s="30"/>
      <c r="R64" s="30"/>
      <c r="S64" s="30"/>
      <c r="T64" s="30"/>
      <c r="U64" s="30">
        <f t="shared" si="4"/>
        <v>36000000</v>
      </c>
      <c r="V64" s="31">
        <v>44294</v>
      </c>
      <c r="W64" s="31">
        <v>44300</v>
      </c>
      <c r="X64" s="31">
        <v>44561</v>
      </c>
      <c r="Y64" s="39" t="s">
        <v>507</v>
      </c>
      <c r="Z64" s="34"/>
      <c r="AA64" s="34"/>
      <c r="AB64" s="59">
        <v>1</v>
      </c>
      <c r="AC64" s="34"/>
      <c r="AD64" s="34"/>
      <c r="AE64" s="42" t="s">
        <v>508</v>
      </c>
      <c r="AF64" s="42">
        <v>830133755</v>
      </c>
      <c r="AG64" s="42">
        <v>4</v>
      </c>
      <c r="AH64" s="42" t="s">
        <v>509</v>
      </c>
      <c r="AI64" s="42">
        <v>3114935074</v>
      </c>
      <c r="AJ64" s="49" t="s">
        <v>510</v>
      </c>
      <c r="AK64" s="42" t="s">
        <v>86</v>
      </c>
    </row>
    <row r="65" spans="1:37" ht="97.5" customHeight="1" x14ac:dyDescent="0.2">
      <c r="A65" s="21" t="s">
        <v>528</v>
      </c>
      <c r="B65" s="60"/>
      <c r="C65" s="60"/>
      <c r="D65" s="60">
        <v>1</v>
      </c>
      <c r="E65" s="60"/>
      <c r="F65" s="60"/>
      <c r="G65" s="60"/>
      <c r="H65" s="60"/>
      <c r="I65" s="23" t="s">
        <v>264</v>
      </c>
      <c r="J65" s="22" t="s">
        <v>149</v>
      </c>
      <c r="K65" s="27" t="s">
        <v>529</v>
      </c>
      <c r="L65" s="28" t="s">
        <v>446</v>
      </c>
      <c r="M65" s="30">
        <v>17000000</v>
      </c>
      <c r="N65" s="30">
        <v>0</v>
      </c>
      <c r="O65" s="30">
        <v>0</v>
      </c>
      <c r="P65" s="30">
        <f t="shared" si="5"/>
        <v>17000000</v>
      </c>
      <c r="Q65" s="30"/>
      <c r="R65" s="30"/>
      <c r="S65" s="30"/>
      <c r="T65" s="30"/>
      <c r="U65" s="30">
        <f t="shared" si="4"/>
        <v>17000000</v>
      </c>
      <c r="V65" s="31">
        <v>44320</v>
      </c>
      <c r="W65" s="31">
        <v>44307</v>
      </c>
      <c r="X65" s="31">
        <v>44561</v>
      </c>
      <c r="Y65" s="39" t="s">
        <v>1469</v>
      </c>
      <c r="Z65" s="59">
        <v>1</v>
      </c>
      <c r="AA65" s="34"/>
      <c r="AB65" s="34"/>
      <c r="AC65" s="34"/>
      <c r="AD65" s="34"/>
      <c r="AE65" s="42" t="s">
        <v>530</v>
      </c>
      <c r="AF65" s="42">
        <v>800211365</v>
      </c>
      <c r="AG65" s="42">
        <v>0</v>
      </c>
      <c r="AH65" s="42" t="s">
        <v>532</v>
      </c>
      <c r="AI65" s="42">
        <v>2268111</v>
      </c>
      <c r="AJ65" s="49" t="s">
        <v>531</v>
      </c>
      <c r="AK65" s="27" t="s">
        <v>86</v>
      </c>
    </row>
    <row r="66" spans="1:37" ht="97.5" customHeight="1" x14ac:dyDescent="0.2">
      <c r="A66" s="21" t="s">
        <v>548</v>
      </c>
      <c r="B66" s="60"/>
      <c r="C66" s="60"/>
      <c r="D66" s="60"/>
      <c r="E66" s="60">
        <v>1</v>
      </c>
      <c r="F66" s="60"/>
      <c r="G66" s="60"/>
      <c r="H66" s="60"/>
      <c r="I66" s="23" t="s">
        <v>76</v>
      </c>
      <c r="J66" s="22" t="s">
        <v>149</v>
      </c>
      <c r="K66" s="27" t="s">
        <v>549</v>
      </c>
      <c r="L66" s="28" t="s">
        <v>550</v>
      </c>
      <c r="M66" s="30">
        <v>398000000</v>
      </c>
      <c r="N66" s="30"/>
      <c r="O66" s="30"/>
      <c r="P66" s="30">
        <f t="shared" si="5"/>
        <v>398000000</v>
      </c>
      <c r="Q66" s="30"/>
      <c r="R66" s="30"/>
      <c r="S66" s="30"/>
      <c r="T66" s="30"/>
      <c r="U66" s="30">
        <f t="shared" si="4"/>
        <v>398000000</v>
      </c>
      <c r="V66" s="31">
        <v>44320</v>
      </c>
      <c r="W66" s="31">
        <v>44320</v>
      </c>
      <c r="X66" s="31">
        <v>44561</v>
      </c>
      <c r="Y66" s="39" t="s">
        <v>1470</v>
      </c>
      <c r="Z66" s="34"/>
      <c r="AA66" s="34"/>
      <c r="AB66" s="59">
        <v>1</v>
      </c>
      <c r="AC66" s="34"/>
      <c r="AD66" s="34"/>
      <c r="AE66" s="42" t="s">
        <v>552</v>
      </c>
      <c r="AF66" s="42">
        <v>900402080</v>
      </c>
      <c r="AG66" s="42">
        <v>1</v>
      </c>
      <c r="AH66" s="42" t="s">
        <v>554</v>
      </c>
      <c r="AI66" s="42">
        <v>7560404</v>
      </c>
      <c r="AJ66" s="49" t="s">
        <v>553</v>
      </c>
      <c r="AK66" s="27" t="s">
        <v>86</v>
      </c>
    </row>
    <row r="67" spans="1:37" ht="97.5" customHeight="1" x14ac:dyDescent="0.2">
      <c r="A67" s="21" t="s">
        <v>423</v>
      </c>
      <c r="B67" s="60"/>
      <c r="C67" s="60"/>
      <c r="D67" s="60">
        <v>1</v>
      </c>
      <c r="E67" s="60"/>
      <c r="F67" s="60"/>
      <c r="G67" s="60"/>
      <c r="H67" s="60"/>
      <c r="I67" s="23" t="s">
        <v>277</v>
      </c>
      <c r="J67" s="22" t="s">
        <v>149</v>
      </c>
      <c r="K67" s="27" t="s">
        <v>426</v>
      </c>
      <c r="L67" s="28" t="s">
        <v>425</v>
      </c>
      <c r="M67" s="30">
        <v>59054190</v>
      </c>
      <c r="N67" s="30">
        <v>0</v>
      </c>
      <c r="O67" s="30">
        <v>0</v>
      </c>
      <c r="P67" s="30">
        <f t="shared" si="5"/>
        <v>59054190</v>
      </c>
      <c r="Q67" s="30"/>
      <c r="R67" s="30"/>
      <c r="S67" s="30"/>
      <c r="T67" s="30"/>
      <c r="U67" s="30">
        <f t="shared" si="4"/>
        <v>59054190</v>
      </c>
      <c r="V67" s="31">
        <v>44292</v>
      </c>
      <c r="W67" s="31">
        <v>44294</v>
      </c>
      <c r="X67" s="31">
        <v>44561</v>
      </c>
      <c r="Y67" s="39" t="s">
        <v>1470</v>
      </c>
      <c r="Z67" s="34"/>
      <c r="AA67" s="59">
        <v>1</v>
      </c>
      <c r="AB67" s="34"/>
      <c r="AC67" s="34"/>
      <c r="AD67" s="34"/>
      <c r="AE67" s="42" t="s">
        <v>427</v>
      </c>
      <c r="AF67" s="42" t="s">
        <v>430</v>
      </c>
      <c r="AG67" s="42">
        <v>5</v>
      </c>
      <c r="AH67" s="42" t="s">
        <v>428</v>
      </c>
      <c r="AI67" s="42">
        <v>2694909</v>
      </c>
      <c r="AJ67" s="49" t="s">
        <v>429</v>
      </c>
      <c r="AK67" s="27" t="s">
        <v>86</v>
      </c>
    </row>
    <row r="68" spans="1:37" ht="97.5" customHeight="1" x14ac:dyDescent="0.2">
      <c r="A68" s="21" t="s">
        <v>524</v>
      </c>
      <c r="B68" s="60"/>
      <c r="C68" s="60"/>
      <c r="D68" s="60">
        <v>1</v>
      </c>
      <c r="E68" s="60"/>
      <c r="F68" s="60"/>
      <c r="G68" s="60"/>
      <c r="H68" s="60"/>
      <c r="I68" s="23" t="s">
        <v>225</v>
      </c>
      <c r="J68" s="22" t="s">
        <v>149</v>
      </c>
      <c r="K68" s="27" t="s">
        <v>523</v>
      </c>
      <c r="L68" s="28" t="s">
        <v>456</v>
      </c>
      <c r="M68" s="30">
        <v>12145550</v>
      </c>
      <c r="N68" s="30">
        <v>0</v>
      </c>
      <c r="O68" s="30">
        <v>0</v>
      </c>
      <c r="P68" s="30">
        <f t="shared" si="5"/>
        <v>12145550</v>
      </c>
      <c r="Q68" s="30"/>
      <c r="R68" s="30"/>
      <c r="S68" s="30"/>
      <c r="T68" s="30"/>
      <c r="U68" s="30">
        <f t="shared" si="4"/>
        <v>12145550</v>
      </c>
      <c r="V68" s="31">
        <v>44302</v>
      </c>
      <c r="W68" s="31">
        <v>44314</v>
      </c>
      <c r="X68" s="31">
        <v>44561</v>
      </c>
      <c r="Y68" s="39" t="s">
        <v>1470</v>
      </c>
      <c r="Z68" s="34"/>
      <c r="AA68" s="34"/>
      <c r="AB68" s="34"/>
      <c r="AC68" s="59">
        <v>1</v>
      </c>
      <c r="AD68" s="34"/>
      <c r="AE68" s="34" t="s">
        <v>525</v>
      </c>
      <c r="AF68" s="42">
        <v>830004892</v>
      </c>
      <c r="AG68" s="42">
        <v>2</v>
      </c>
      <c r="AH68" s="34" t="s">
        <v>527</v>
      </c>
      <c r="AI68" s="42">
        <v>7568787</v>
      </c>
      <c r="AJ68" s="49" t="s">
        <v>526</v>
      </c>
      <c r="AK68" s="27" t="s">
        <v>86</v>
      </c>
    </row>
    <row r="69" spans="1:37" ht="97.5" customHeight="1" x14ac:dyDescent="0.2">
      <c r="A69" s="21" t="s">
        <v>479</v>
      </c>
      <c r="B69" s="60">
        <v>1</v>
      </c>
      <c r="C69" s="60"/>
      <c r="D69" s="60"/>
      <c r="E69" s="60"/>
      <c r="F69" s="60"/>
      <c r="G69" s="60"/>
      <c r="H69" s="60"/>
      <c r="I69" s="23" t="s">
        <v>332</v>
      </c>
      <c r="J69" s="22" t="s">
        <v>278</v>
      </c>
      <c r="K69" s="27" t="s">
        <v>412</v>
      </c>
      <c r="L69" s="28" t="s">
        <v>499</v>
      </c>
      <c r="M69" s="30">
        <v>25000000</v>
      </c>
      <c r="N69" s="30">
        <v>0</v>
      </c>
      <c r="O69" s="30">
        <v>0</v>
      </c>
      <c r="P69" s="30">
        <f t="shared" si="5"/>
        <v>25000000</v>
      </c>
      <c r="Q69" s="30"/>
      <c r="R69" s="30"/>
      <c r="S69" s="30"/>
      <c r="T69" s="30"/>
      <c r="U69" s="30">
        <f t="shared" si="4"/>
        <v>25000000</v>
      </c>
      <c r="V69" s="31">
        <v>44301</v>
      </c>
      <c r="W69" s="31">
        <v>44305</v>
      </c>
      <c r="X69" s="31">
        <v>44561</v>
      </c>
      <c r="Y69" s="39" t="s">
        <v>413</v>
      </c>
      <c r="Z69" s="34"/>
      <c r="AA69" s="34"/>
      <c r="AB69" s="59">
        <v>1</v>
      </c>
      <c r="AC69" s="34"/>
      <c r="AD69" s="34"/>
      <c r="AE69" s="34" t="s">
        <v>414</v>
      </c>
      <c r="AF69" s="42">
        <v>900075980</v>
      </c>
      <c r="AG69" s="42">
        <v>1</v>
      </c>
      <c r="AH69" s="34" t="s">
        <v>415</v>
      </c>
      <c r="AI69" s="42">
        <v>5335184</v>
      </c>
      <c r="AJ69" s="49" t="s">
        <v>416</v>
      </c>
      <c r="AK69" s="42" t="s">
        <v>86</v>
      </c>
    </row>
    <row r="70" spans="1:37" ht="97.5" customHeight="1" x14ac:dyDescent="0.2">
      <c r="A70" s="21" t="s">
        <v>485</v>
      </c>
      <c r="B70" s="60"/>
      <c r="C70" s="60"/>
      <c r="D70" s="60">
        <v>1</v>
      </c>
      <c r="E70" s="60"/>
      <c r="F70" s="60"/>
      <c r="G70" s="60"/>
      <c r="H70" s="60"/>
      <c r="I70" s="23" t="s">
        <v>486</v>
      </c>
      <c r="J70" s="22" t="s">
        <v>149</v>
      </c>
      <c r="K70" s="27" t="s">
        <v>487</v>
      </c>
      <c r="L70" s="28" t="s">
        <v>488</v>
      </c>
      <c r="M70" s="30">
        <v>56263560</v>
      </c>
      <c r="N70" s="30">
        <v>0</v>
      </c>
      <c r="O70" s="30">
        <v>0</v>
      </c>
      <c r="P70" s="30">
        <f t="shared" si="5"/>
        <v>56263560</v>
      </c>
      <c r="Q70" s="30"/>
      <c r="R70" s="30"/>
      <c r="S70" s="30"/>
      <c r="T70" s="30"/>
      <c r="U70" s="30">
        <f t="shared" si="4"/>
        <v>56263560</v>
      </c>
      <c r="V70" s="31">
        <v>44304</v>
      </c>
      <c r="W70" s="31">
        <v>44305</v>
      </c>
      <c r="X70" s="31">
        <v>44561</v>
      </c>
      <c r="Y70" s="39" t="s">
        <v>489</v>
      </c>
      <c r="Z70" s="34"/>
      <c r="AA70" s="34"/>
      <c r="AB70" s="59">
        <v>1</v>
      </c>
      <c r="AC70" s="34"/>
      <c r="AD70" s="34"/>
      <c r="AE70" s="34" t="s">
        <v>490</v>
      </c>
      <c r="AF70" s="42">
        <v>900270461</v>
      </c>
      <c r="AG70" s="42">
        <v>4</v>
      </c>
      <c r="AH70" s="34" t="s">
        <v>491</v>
      </c>
      <c r="AI70" s="42">
        <v>7032311</v>
      </c>
      <c r="AJ70" s="49" t="s">
        <v>492</v>
      </c>
      <c r="AK70" s="42" t="s">
        <v>86</v>
      </c>
    </row>
    <row r="71" spans="1:37" ht="97.5" customHeight="1" x14ac:dyDescent="0.2">
      <c r="A71" s="21" t="s">
        <v>501</v>
      </c>
      <c r="B71" s="60"/>
      <c r="C71" s="60"/>
      <c r="D71" s="60">
        <v>1</v>
      </c>
      <c r="E71" s="60"/>
      <c r="F71" s="60"/>
      <c r="G71" s="60"/>
      <c r="H71" s="60"/>
      <c r="I71" s="23" t="s">
        <v>293</v>
      </c>
      <c r="J71" s="22" t="s">
        <v>149</v>
      </c>
      <c r="K71" s="27" t="s">
        <v>150</v>
      </c>
      <c r="L71" s="28" t="s">
        <v>502</v>
      </c>
      <c r="M71" s="30">
        <v>43875325</v>
      </c>
      <c r="N71" s="30">
        <v>21937662</v>
      </c>
      <c r="O71" s="30">
        <v>0</v>
      </c>
      <c r="P71" s="30">
        <f t="shared" si="5"/>
        <v>65812987</v>
      </c>
      <c r="Q71" s="30"/>
      <c r="R71" s="30"/>
      <c r="S71" s="30"/>
      <c r="T71" s="30"/>
      <c r="U71" s="30">
        <f t="shared" si="4"/>
        <v>65812987</v>
      </c>
      <c r="V71" s="31">
        <v>44308</v>
      </c>
      <c r="W71" s="31">
        <v>44308</v>
      </c>
      <c r="X71" s="31">
        <v>44561</v>
      </c>
      <c r="Y71" s="39" t="s">
        <v>1470</v>
      </c>
      <c r="Z71" s="34"/>
      <c r="AA71" s="59">
        <v>1</v>
      </c>
      <c r="AB71" s="34"/>
      <c r="AC71" s="34"/>
      <c r="AD71" s="34"/>
      <c r="AE71" s="34" t="s">
        <v>503</v>
      </c>
      <c r="AF71" s="42">
        <v>900194910</v>
      </c>
      <c r="AG71" s="42">
        <v>4</v>
      </c>
      <c r="AH71" s="34" t="s">
        <v>154</v>
      </c>
      <c r="AI71" s="42">
        <v>6358881</v>
      </c>
      <c r="AJ71" s="49" t="s">
        <v>155</v>
      </c>
      <c r="AK71" s="42" t="s">
        <v>86</v>
      </c>
    </row>
    <row r="72" spans="1:37" ht="97.5" customHeight="1" x14ac:dyDescent="0.2">
      <c r="A72" s="21" t="s">
        <v>514</v>
      </c>
      <c r="B72" s="60"/>
      <c r="C72" s="60"/>
      <c r="D72" s="60">
        <v>1</v>
      </c>
      <c r="E72" s="60"/>
      <c r="F72" s="60"/>
      <c r="G72" s="60"/>
      <c r="H72" s="60"/>
      <c r="I72" s="23" t="s">
        <v>199</v>
      </c>
      <c r="J72" s="22" t="s">
        <v>278</v>
      </c>
      <c r="K72" s="27" t="s">
        <v>326</v>
      </c>
      <c r="L72" s="28" t="s">
        <v>515</v>
      </c>
      <c r="M72" s="30">
        <v>50000000</v>
      </c>
      <c r="N72" s="30">
        <v>0</v>
      </c>
      <c r="O72" s="30">
        <v>0</v>
      </c>
      <c r="P72" s="30">
        <f t="shared" si="5"/>
        <v>50000000</v>
      </c>
      <c r="Q72" s="30"/>
      <c r="R72" s="30"/>
      <c r="S72" s="30"/>
      <c r="T72" s="30"/>
      <c r="U72" s="30">
        <f t="shared" si="4"/>
        <v>50000000</v>
      </c>
      <c r="V72" s="31">
        <v>44309</v>
      </c>
      <c r="W72" s="31">
        <v>44312</v>
      </c>
      <c r="X72" s="31">
        <v>44561</v>
      </c>
      <c r="Y72" s="39" t="s">
        <v>434</v>
      </c>
      <c r="Z72" s="34"/>
      <c r="AA72" s="34"/>
      <c r="AB72" s="59">
        <v>1</v>
      </c>
      <c r="AC72" s="34"/>
      <c r="AD72" s="34"/>
      <c r="AE72" s="34" t="s">
        <v>328</v>
      </c>
      <c r="AF72" s="42">
        <v>800043325</v>
      </c>
      <c r="AG72" s="42">
        <v>5</v>
      </c>
      <c r="AH72" s="34" t="s">
        <v>330</v>
      </c>
      <c r="AI72" s="42">
        <v>3184431</v>
      </c>
      <c r="AJ72" s="49" t="s">
        <v>329</v>
      </c>
      <c r="AK72" s="42" t="s">
        <v>331</v>
      </c>
    </row>
    <row r="73" spans="1:37" ht="97.5" customHeight="1" x14ac:dyDescent="0.2">
      <c r="A73" s="21" t="s">
        <v>511</v>
      </c>
      <c r="B73" s="60"/>
      <c r="C73" s="60"/>
      <c r="D73" s="60">
        <v>1</v>
      </c>
      <c r="E73" s="60"/>
      <c r="F73" s="60"/>
      <c r="G73" s="60"/>
      <c r="H73" s="60"/>
      <c r="I73" s="23" t="s">
        <v>512</v>
      </c>
      <c r="J73" s="22" t="s">
        <v>259</v>
      </c>
      <c r="K73" s="27" t="s">
        <v>376</v>
      </c>
      <c r="L73" s="28" t="s">
        <v>513</v>
      </c>
      <c r="M73" s="30">
        <v>13720700</v>
      </c>
      <c r="N73" s="30"/>
      <c r="O73" s="30">
        <v>0</v>
      </c>
      <c r="P73" s="30">
        <f t="shared" si="5"/>
        <v>13720700</v>
      </c>
      <c r="Q73" s="30"/>
      <c r="R73" s="30"/>
      <c r="S73" s="30"/>
      <c r="T73" s="30"/>
      <c r="U73" s="30">
        <f t="shared" si="4"/>
        <v>13720700</v>
      </c>
      <c r="V73" s="31">
        <v>44308</v>
      </c>
      <c r="W73" s="31">
        <v>44309</v>
      </c>
      <c r="X73" s="31">
        <v>44561</v>
      </c>
      <c r="Y73" s="39" t="s">
        <v>378</v>
      </c>
      <c r="Z73" s="34"/>
      <c r="AA73" s="34"/>
      <c r="AB73" s="59">
        <v>1</v>
      </c>
      <c r="AC73" s="34"/>
      <c r="AD73" s="34"/>
      <c r="AE73" s="34" t="s">
        <v>379</v>
      </c>
      <c r="AF73" s="42">
        <v>900241832</v>
      </c>
      <c r="AG73" s="42">
        <v>1</v>
      </c>
      <c r="AH73" s="34" t="s">
        <v>381</v>
      </c>
      <c r="AI73" s="42">
        <v>9097147</v>
      </c>
      <c r="AJ73" s="49" t="s">
        <v>380</v>
      </c>
      <c r="AK73" s="42" t="s">
        <v>86</v>
      </c>
    </row>
    <row r="74" spans="1:37" ht="97.5" customHeight="1" x14ac:dyDescent="0.2">
      <c r="A74" s="21" t="s">
        <v>945</v>
      </c>
      <c r="B74" s="60">
        <v>1</v>
      </c>
      <c r="C74" s="60"/>
      <c r="D74" s="60"/>
      <c r="E74" s="60"/>
      <c r="F74" s="60"/>
      <c r="G74" s="60"/>
      <c r="H74" s="60"/>
      <c r="I74" s="23" t="s">
        <v>231</v>
      </c>
      <c r="J74" s="22" t="s">
        <v>149</v>
      </c>
      <c r="K74" s="27" t="s">
        <v>946</v>
      </c>
      <c r="L74" s="28" t="s">
        <v>947</v>
      </c>
      <c r="M74" s="30">
        <v>262860600</v>
      </c>
      <c r="N74" s="30"/>
      <c r="O74" s="30"/>
      <c r="P74" s="30">
        <f t="shared" si="5"/>
        <v>262860600</v>
      </c>
      <c r="Q74" s="30"/>
      <c r="R74" s="30"/>
      <c r="S74" s="30"/>
      <c r="T74" s="30"/>
      <c r="U74" s="30">
        <f t="shared" si="4"/>
        <v>262860600</v>
      </c>
      <c r="V74" s="31">
        <v>44336</v>
      </c>
      <c r="W74" s="31">
        <v>44336</v>
      </c>
      <c r="X74" s="31">
        <v>44561</v>
      </c>
      <c r="Y74" s="39" t="s">
        <v>263</v>
      </c>
      <c r="Z74" s="34"/>
      <c r="AA74" s="34"/>
      <c r="AB74" s="59">
        <v>1</v>
      </c>
      <c r="AC74" s="34"/>
      <c r="AD74" s="34"/>
      <c r="AE74" s="34" t="s">
        <v>948</v>
      </c>
      <c r="AF74" s="42">
        <v>860039561</v>
      </c>
      <c r="AG74" s="51">
        <v>1</v>
      </c>
      <c r="AH74" s="34" t="s">
        <v>949</v>
      </c>
      <c r="AI74" s="42">
        <v>6002406</v>
      </c>
      <c r="AJ74" s="49" t="s">
        <v>950</v>
      </c>
      <c r="AK74" s="42" t="s">
        <v>86</v>
      </c>
    </row>
    <row r="75" spans="1:37" ht="97.5" customHeight="1" x14ac:dyDescent="0.2">
      <c r="A75" s="21" t="s">
        <v>533</v>
      </c>
      <c r="B75" s="60">
        <v>1</v>
      </c>
      <c r="C75" s="60"/>
      <c r="D75" s="60"/>
      <c r="E75" s="60"/>
      <c r="F75" s="60"/>
      <c r="G75" s="60"/>
      <c r="H75" s="60"/>
      <c r="I75" s="23" t="s">
        <v>364</v>
      </c>
      <c r="J75" s="22" t="s">
        <v>259</v>
      </c>
      <c r="K75" s="27" t="s">
        <v>535</v>
      </c>
      <c r="L75" s="28" t="s">
        <v>534</v>
      </c>
      <c r="M75" s="30">
        <v>12159420</v>
      </c>
      <c r="N75" s="30"/>
      <c r="O75" s="30"/>
      <c r="P75" s="30">
        <f t="shared" si="5"/>
        <v>12159420</v>
      </c>
      <c r="Q75" s="30"/>
      <c r="R75" s="30"/>
      <c r="S75" s="30"/>
      <c r="T75" s="30"/>
      <c r="U75" s="30">
        <f t="shared" si="4"/>
        <v>12159420</v>
      </c>
      <c r="V75" s="31">
        <v>44314</v>
      </c>
      <c r="W75" s="31">
        <v>44314</v>
      </c>
      <c r="X75" s="31">
        <v>44561</v>
      </c>
      <c r="Y75" s="39" t="s">
        <v>536</v>
      </c>
      <c r="Z75" s="34"/>
      <c r="AA75" s="34"/>
      <c r="AB75" s="59">
        <v>1</v>
      </c>
      <c r="AC75" s="34"/>
      <c r="AD75" s="34"/>
      <c r="AE75" s="34" t="s">
        <v>537</v>
      </c>
      <c r="AF75" s="42">
        <v>900105250</v>
      </c>
      <c r="AG75" s="42">
        <v>1</v>
      </c>
      <c r="AH75" s="34" t="s">
        <v>538</v>
      </c>
      <c r="AI75" s="42">
        <v>3017400369</v>
      </c>
      <c r="AJ75" s="49" t="s">
        <v>539</v>
      </c>
      <c r="AK75" s="42" t="s">
        <v>540</v>
      </c>
    </row>
    <row r="76" spans="1:37" ht="97.5" customHeight="1" x14ac:dyDescent="0.2">
      <c r="A76" s="21" t="s">
        <v>587</v>
      </c>
      <c r="B76" s="60"/>
      <c r="C76" s="60"/>
      <c r="D76" s="60">
        <v>1</v>
      </c>
      <c r="E76" s="60"/>
      <c r="F76" s="60"/>
      <c r="G76" s="60"/>
      <c r="H76" s="60"/>
      <c r="I76" s="23" t="s">
        <v>388</v>
      </c>
      <c r="J76" s="22" t="s">
        <v>149</v>
      </c>
      <c r="K76" s="27" t="s">
        <v>588</v>
      </c>
      <c r="L76" s="28" t="s">
        <v>589</v>
      </c>
      <c r="M76" s="30">
        <v>3344460</v>
      </c>
      <c r="N76" s="30"/>
      <c r="O76" s="30"/>
      <c r="P76" s="30">
        <f t="shared" si="5"/>
        <v>3344460</v>
      </c>
      <c r="Q76" s="30"/>
      <c r="R76" s="30"/>
      <c r="S76" s="30"/>
      <c r="T76" s="30"/>
      <c r="U76" s="30">
        <f t="shared" si="4"/>
        <v>3344460</v>
      </c>
      <c r="V76" s="31">
        <v>44319</v>
      </c>
      <c r="W76" s="31">
        <v>44319</v>
      </c>
      <c r="X76" s="31">
        <v>44561</v>
      </c>
      <c r="Y76" s="39" t="s">
        <v>590</v>
      </c>
      <c r="Z76" s="34"/>
      <c r="AA76" s="34"/>
      <c r="AB76" s="59">
        <v>1</v>
      </c>
      <c r="AC76" s="34"/>
      <c r="AD76" s="34"/>
      <c r="AE76" s="34" t="s">
        <v>591</v>
      </c>
      <c r="AF76" s="42">
        <v>860002134</v>
      </c>
      <c r="AG76" s="42">
        <v>8</v>
      </c>
      <c r="AH76" s="34" t="s">
        <v>592</v>
      </c>
      <c r="AI76" s="42">
        <v>6285745</v>
      </c>
      <c r="AJ76" s="49" t="s">
        <v>593</v>
      </c>
      <c r="AK76" s="42" t="s">
        <v>86</v>
      </c>
    </row>
    <row r="77" spans="1:37" ht="97.5" customHeight="1" x14ac:dyDescent="0.2">
      <c r="A77" s="21" t="s">
        <v>541</v>
      </c>
      <c r="B77" s="60"/>
      <c r="C77" s="60"/>
      <c r="D77" s="60">
        <v>1</v>
      </c>
      <c r="E77" s="60"/>
      <c r="F77" s="60"/>
      <c r="G77" s="60"/>
      <c r="H77" s="60"/>
      <c r="I77" s="23" t="s">
        <v>463</v>
      </c>
      <c r="J77" s="22" t="s">
        <v>542</v>
      </c>
      <c r="K77" s="27" t="s">
        <v>543</v>
      </c>
      <c r="L77" s="28" t="s">
        <v>544</v>
      </c>
      <c r="M77" s="30">
        <v>38943940</v>
      </c>
      <c r="N77" s="30"/>
      <c r="O77" s="30"/>
      <c r="P77" s="30">
        <f t="shared" si="5"/>
        <v>38943940</v>
      </c>
      <c r="Q77" s="30"/>
      <c r="R77" s="30"/>
      <c r="S77" s="30"/>
      <c r="T77" s="30"/>
      <c r="U77" s="30">
        <f t="shared" si="4"/>
        <v>38943940</v>
      </c>
      <c r="V77" s="31">
        <v>44315</v>
      </c>
      <c r="W77" s="31">
        <v>44315</v>
      </c>
      <c r="X77" s="31">
        <v>44561</v>
      </c>
      <c r="Y77" s="39" t="s">
        <v>378</v>
      </c>
      <c r="Z77" s="34"/>
      <c r="AA77" s="34"/>
      <c r="AB77" s="59">
        <v>1</v>
      </c>
      <c r="AC77" s="34"/>
      <c r="AD77" s="34"/>
      <c r="AE77" s="34" t="s">
        <v>545</v>
      </c>
      <c r="AF77" s="42">
        <v>900023598</v>
      </c>
      <c r="AG77" s="42">
        <v>6</v>
      </c>
      <c r="AH77" s="34" t="s">
        <v>546</v>
      </c>
      <c r="AI77" s="42">
        <v>6577710</v>
      </c>
      <c r="AJ77" s="49" t="s">
        <v>547</v>
      </c>
      <c r="AK77" s="42" t="s">
        <v>86</v>
      </c>
    </row>
    <row r="78" spans="1:37" ht="97.5" customHeight="1" x14ac:dyDescent="0.2">
      <c r="A78" s="21" t="s">
        <v>555</v>
      </c>
      <c r="B78" s="60">
        <v>1</v>
      </c>
      <c r="C78" s="60"/>
      <c r="D78" s="60"/>
      <c r="E78" s="60"/>
      <c r="F78" s="60"/>
      <c r="G78" s="60"/>
      <c r="H78" s="60"/>
      <c r="I78" s="23" t="s">
        <v>325</v>
      </c>
      <c r="J78" s="22" t="s">
        <v>278</v>
      </c>
      <c r="K78" s="27" t="s">
        <v>556</v>
      </c>
      <c r="L78" s="28" t="s">
        <v>557</v>
      </c>
      <c r="M78" s="30">
        <v>45000000</v>
      </c>
      <c r="N78" s="30"/>
      <c r="O78" s="30"/>
      <c r="P78" s="30">
        <f t="shared" si="5"/>
        <v>45000000</v>
      </c>
      <c r="Q78" s="30"/>
      <c r="R78" s="30"/>
      <c r="S78" s="30"/>
      <c r="T78" s="30"/>
      <c r="U78" s="30">
        <f t="shared" si="4"/>
        <v>45000000</v>
      </c>
      <c r="V78" s="31">
        <v>44320</v>
      </c>
      <c r="W78" s="31">
        <v>44320</v>
      </c>
      <c r="X78" s="31">
        <v>44561</v>
      </c>
      <c r="Y78" s="39" t="s">
        <v>558</v>
      </c>
      <c r="Z78" s="59">
        <v>1</v>
      </c>
      <c r="AA78" s="34"/>
      <c r="AB78" s="34"/>
      <c r="AC78" s="34"/>
      <c r="AD78" s="34"/>
      <c r="AE78" s="34" t="s">
        <v>447</v>
      </c>
      <c r="AF78" s="42">
        <v>860506831</v>
      </c>
      <c r="AG78" s="42">
        <v>7</v>
      </c>
      <c r="AH78" s="34" t="s">
        <v>448</v>
      </c>
      <c r="AI78" s="42">
        <v>6583100</v>
      </c>
      <c r="AJ78" s="49" t="s">
        <v>449</v>
      </c>
      <c r="AK78" s="42" t="s">
        <v>86</v>
      </c>
    </row>
    <row r="79" spans="1:37" ht="97.5" customHeight="1" x14ac:dyDescent="0.2">
      <c r="A79" s="21" t="s">
        <v>678</v>
      </c>
      <c r="B79" s="60"/>
      <c r="C79" s="60"/>
      <c r="D79" s="60">
        <v>1</v>
      </c>
      <c r="E79" s="60"/>
      <c r="F79" s="60"/>
      <c r="G79" s="60"/>
      <c r="H79" s="60"/>
      <c r="I79" s="23" t="s">
        <v>474</v>
      </c>
      <c r="J79" s="22" t="s">
        <v>149</v>
      </c>
      <c r="K79" s="27" t="s">
        <v>881</v>
      </c>
      <c r="L79" s="28" t="s">
        <v>880</v>
      </c>
      <c r="M79" s="30">
        <v>31347500</v>
      </c>
      <c r="N79" s="30"/>
      <c r="O79" s="30"/>
      <c r="P79" s="30">
        <f t="shared" si="5"/>
        <v>31347500</v>
      </c>
      <c r="Q79" s="30"/>
      <c r="R79" s="30"/>
      <c r="S79" s="30"/>
      <c r="T79" s="30"/>
      <c r="U79" s="30">
        <f t="shared" ref="U79:U94" si="6">SUM(P79:T79)</f>
        <v>31347500</v>
      </c>
      <c r="V79" s="31">
        <v>44320</v>
      </c>
      <c r="W79" s="31">
        <v>44326</v>
      </c>
      <c r="X79" s="31">
        <v>44561</v>
      </c>
      <c r="Y79" s="39" t="s">
        <v>1469</v>
      </c>
      <c r="Z79" s="59">
        <v>1</v>
      </c>
      <c r="AA79" s="34"/>
      <c r="AB79" s="34"/>
      <c r="AC79" s="34"/>
      <c r="AD79" s="34"/>
      <c r="AE79" s="34" t="s">
        <v>882</v>
      </c>
      <c r="AF79" s="42">
        <v>901112882</v>
      </c>
      <c r="AG79" s="42">
        <v>9</v>
      </c>
      <c r="AH79" s="34" t="s">
        <v>884</v>
      </c>
      <c r="AI79" s="42">
        <v>6226450</v>
      </c>
      <c r="AJ79" s="49" t="s">
        <v>883</v>
      </c>
      <c r="AK79" s="42" t="s">
        <v>86</v>
      </c>
    </row>
    <row r="80" spans="1:37" ht="97.5" customHeight="1" x14ac:dyDescent="0.2">
      <c r="A80" s="21" t="s">
        <v>559</v>
      </c>
      <c r="B80" s="60"/>
      <c r="C80" s="60"/>
      <c r="D80" s="60">
        <v>1</v>
      </c>
      <c r="E80" s="60"/>
      <c r="F80" s="60"/>
      <c r="G80" s="60"/>
      <c r="H80" s="60"/>
      <c r="I80" s="23" t="s">
        <v>444</v>
      </c>
      <c r="J80" s="22" t="s">
        <v>149</v>
      </c>
      <c r="K80" s="27" t="s">
        <v>560</v>
      </c>
      <c r="L80" s="28" t="s">
        <v>561</v>
      </c>
      <c r="M80" s="30">
        <v>6500000</v>
      </c>
      <c r="N80" s="30"/>
      <c r="O80" s="30"/>
      <c r="P80" s="30">
        <f t="shared" si="5"/>
        <v>6500000</v>
      </c>
      <c r="Q80" s="30"/>
      <c r="R80" s="30"/>
      <c r="S80" s="30"/>
      <c r="T80" s="30"/>
      <c r="U80" s="30">
        <f t="shared" si="6"/>
        <v>6500000</v>
      </c>
      <c r="V80" s="31">
        <v>44319</v>
      </c>
      <c r="W80" s="31">
        <v>44319</v>
      </c>
      <c r="X80" s="31">
        <v>44561</v>
      </c>
      <c r="Y80" s="39" t="s">
        <v>1470</v>
      </c>
      <c r="Z80" s="34"/>
      <c r="AA80" s="34"/>
      <c r="AB80" s="59">
        <v>1</v>
      </c>
      <c r="AC80" s="34"/>
      <c r="AD80" s="34"/>
      <c r="AE80" s="34" t="s">
        <v>562</v>
      </c>
      <c r="AF80" s="42">
        <v>860001130</v>
      </c>
      <c r="AG80" s="42">
        <v>4</v>
      </c>
      <c r="AH80" s="34" t="s">
        <v>563</v>
      </c>
      <c r="AI80" s="42">
        <v>7477836</v>
      </c>
      <c r="AJ80" s="49" t="s">
        <v>564</v>
      </c>
      <c r="AK80" s="42" t="s">
        <v>86</v>
      </c>
    </row>
    <row r="81" spans="1:37" ht="97.5" customHeight="1" x14ac:dyDescent="0.2">
      <c r="A81" s="21" t="s">
        <v>566</v>
      </c>
      <c r="B81" s="60"/>
      <c r="C81" s="60"/>
      <c r="D81" s="60"/>
      <c r="E81" s="60">
        <v>1</v>
      </c>
      <c r="F81" s="60"/>
      <c r="G81" s="60"/>
      <c r="H81" s="60"/>
      <c r="I81" s="23" t="s">
        <v>117</v>
      </c>
      <c r="J81" s="22" t="s">
        <v>149</v>
      </c>
      <c r="K81" s="27" t="s">
        <v>567</v>
      </c>
      <c r="L81" s="28" t="s">
        <v>568</v>
      </c>
      <c r="M81" s="30">
        <v>115000000</v>
      </c>
      <c r="N81" s="30">
        <v>57500000</v>
      </c>
      <c r="O81" s="30"/>
      <c r="P81" s="30">
        <f t="shared" si="5"/>
        <v>172500000</v>
      </c>
      <c r="Q81" s="30"/>
      <c r="R81" s="30"/>
      <c r="S81" s="30"/>
      <c r="T81" s="30"/>
      <c r="U81" s="30">
        <f t="shared" si="6"/>
        <v>172500000</v>
      </c>
      <c r="V81" s="31">
        <v>44321</v>
      </c>
      <c r="W81" s="31">
        <v>44321</v>
      </c>
      <c r="X81" s="31">
        <v>44561</v>
      </c>
      <c r="Y81" s="39" t="s">
        <v>1470</v>
      </c>
      <c r="Z81" s="34"/>
      <c r="AA81" s="59">
        <v>1</v>
      </c>
      <c r="AB81" s="34"/>
      <c r="AC81" s="34"/>
      <c r="AD81" s="34"/>
      <c r="AE81" s="34" t="s">
        <v>569</v>
      </c>
      <c r="AF81" s="42">
        <v>811019499</v>
      </c>
      <c r="AG81" s="42">
        <v>3</v>
      </c>
      <c r="AH81" s="34" t="s">
        <v>570</v>
      </c>
      <c r="AI81" s="42">
        <v>2684904</v>
      </c>
      <c r="AJ81" s="49" t="s">
        <v>571</v>
      </c>
      <c r="AK81" s="42" t="s">
        <v>86</v>
      </c>
    </row>
    <row r="82" spans="1:37" ht="97.5" customHeight="1" x14ac:dyDescent="0.2">
      <c r="A82" s="21" t="s">
        <v>576</v>
      </c>
      <c r="B82" s="60"/>
      <c r="C82" s="60"/>
      <c r="D82" s="60"/>
      <c r="E82" s="60">
        <v>1</v>
      </c>
      <c r="F82" s="60"/>
      <c r="G82" s="60"/>
      <c r="H82" s="60"/>
      <c r="I82" s="23" t="s">
        <v>117</v>
      </c>
      <c r="J82" s="22" t="s">
        <v>149</v>
      </c>
      <c r="K82" s="27" t="s">
        <v>577</v>
      </c>
      <c r="L82" s="28" t="s">
        <v>568</v>
      </c>
      <c r="M82" s="30">
        <v>20000000</v>
      </c>
      <c r="N82" s="30">
        <v>10000000</v>
      </c>
      <c r="O82" s="30"/>
      <c r="P82" s="30">
        <f t="shared" si="5"/>
        <v>30000000</v>
      </c>
      <c r="Q82" s="30"/>
      <c r="R82" s="30"/>
      <c r="S82" s="30"/>
      <c r="T82" s="30"/>
      <c r="U82" s="30">
        <f t="shared" si="6"/>
        <v>30000000</v>
      </c>
      <c r="V82" s="31">
        <v>44321</v>
      </c>
      <c r="W82" s="31">
        <v>44321</v>
      </c>
      <c r="X82" s="31">
        <v>44561</v>
      </c>
      <c r="Y82" s="39" t="s">
        <v>1470</v>
      </c>
      <c r="Z82" s="34"/>
      <c r="AA82" s="59">
        <v>1</v>
      </c>
      <c r="AB82" s="34"/>
      <c r="AC82" s="34"/>
      <c r="AD82" s="34"/>
      <c r="AE82" s="34" t="s">
        <v>579</v>
      </c>
      <c r="AF82" s="42">
        <v>860344349</v>
      </c>
      <c r="AG82" s="42">
        <v>4</v>
      </c>
      <c r="AH82" s="34" t="s">
        <v>580</v>
      </c>
      <c r="AI82" s="42">
        <v>2569254</v>
      </c>
      <c r="AJ82" s="49" t="s">
        <v>581</v>
      </c>
      <c r="AK82" s="42" t="s">
        <v>86</v>
      </c>
    </row>
    <row r="83" spans="1:37" ht="97.5" customHeight="1" x14ac:dyDescent="0.2">
      <c r="A83" s="21" t="s">
        <v>572</v>
      </c>
      <c r="B83" s="60"/>
      <c r="C83" s="60"/>
      <c r="D83" s="60"/>
      <c r="E83" s="60">
        <v>1</v>
      </c>
      <c r="F83" s="60"/>
      <c r="G83" s="60"/>
      <c r="H83" s="60"/>
      <c r="I83" s="23" t="s">
        <v>117</v>
      </c>
      <c r="J83" s="22" t="s">
        <v>149</v>
      </c>
      <c r="K83" s="27" t="s">
        <v>578</v>
      </c>
      <c r="L83" s="28" t="s">
        <v>568</v>
      </c>
      <c r="M83" s="30">
        <v>45000000</v>
      </c>
      <c r="N83" s="30">
        <v>22500000</v>
      </c>
      <c r="O83" s="30"/>
      <c r="P83" s="30">
        <f t="shared" si="5"/>
        <v>67500000</v>
      </c>
      <c r="Q83" s="30"/>
      <c r="R83" s="30"/>
      <c r="S83" s="30"/>
      <c r="T83" s="30"/>
      <c r="U83" s="30">
        <f t="shared" si="6"/>
        <v>67500000</v>
      </c>
      <c r="V83" s="31">
        <v>44321</v>
      </c>
      <c r="W83" s="31">
        <v>44321</v>
      </c>
      <c r="X83" s="31">
        <v>44561</v>
      </c>
      <c r="Y83" s="39" t="s">
        <v>1470</v>
      </c>
      <c r="Z83" s="34"/>
      <c r="AA83" s="59">
        <v>1</v>
      </c>
      <c r="AB83" s="34"/>
      <c r="AC83" s="34"/>
      <c r="AD83" s="34"/>
      <c r="AE83" s="34" t="s">
        <v>573</v>
      </c>
      <c r="AF83" s="42">
        <v>830065332</v>
      </c>
      <c r="AG83" s="42">
        <v>0</v>
      </c>
      <c r="AH83" s="34" t="s">
        <v>574</v>
      </c>
      <c r="AI83" s="42">
        <v>41738759</v>
      </c>
      <c r="AJ83" s="49" t="s">
        <v>575</v>
      </c>
      <c r="AK83" s="42" t="s">
        <v>86</v>
      </c>
    </row>
    <row r="84" spans="1:37" ht="97.5" customHeight="1" x14ac:dyDescent="0.2">
      <c r="A84" s="21" t="s">
        <v>583</v>
      </c>
      <c r="B84" s="60"/>
      <c r="C84" s="60"/>
      <c r="D84" s="60"/>
      <c r="E84" s="60">
        <v>1</v>
      </c>
      <c r="F84" s="60"/>
      <c r="G84" s="60"/>
      <c r="H84" s="60"/>
      <c r="I84" s="23" t="s">
        <v>117</v>
      </c>
      <c r="J84" s="22" t="s">
        <v>149</v>
      </c>
      <c r="K84" s="27" t="s">
        <v>578</v>
      </c>
      <c r="L84" s="28" t="s">
        <v>568</v>
      </c>
      <c r="M84" s="30">
        <v>50000000</v>
      </c>
      <c r="N84" s="30">
        <v>25000000</v>
      </c>
      <c r="O84" s="30"/>
      <c r="P84" s="30">
        <f t="shared" ref="P84:P107" si="7">+M84+N84-O84</f>
        <v>75000000</v>
      </c>
      <c r="Q84" s="30"/>
      <c r="R84" s="30"/>
      <c r="S84" s="30"/>
      <c r="T84" s="30"/>
      <c r="U84" s="30">
        <f t="shared" si="6"/>
        <v>75000000</v>
      </c>
      <c r="V84" s="31">
        <v>44321</v>
      </c>
      <c r="W84" s="31">
        <v>44321</v>
      </c>
      <c r="X84" s="31">
        <v>44561</v>
      </c>
      <c r="Y84" s="39" t="s">
        <v>1470</v>
      </c>
      <c r="Z84" s="34"/>
      <c r="AA84" s="59">
        <v>1</v>
      </c>
      <c r="AB84" s="34"/>
      <c r="AC84" s="34"/>
      <c r="AD84" s="34"/>
      <c r="AE84" s="34" t="s">
        <v>584</v>
      </c>
      <c r="AF84" s="42">
        <v>900361174</v>
      </c>
      <c r="AG84" s="42">
        <v>6</v>
      </c>
      <c r="AH84" s="34" t="s">
        <v>585</v>
      </c>
      <c r="AI84" s="42">
        <v>2568400</v>
      </c>
      <c r="AJ84" s="49" t="s">
        <v>586</v>
      </c>
      <c r="AK84" s="42" t="s">
        <v>86</v>
      </c>
    </row>
    <row r="85" spans="1:37" ht="97.5" customHeight="1" x14ac:dyDescent="0.2">
      <c r="A85" s="21" t="s">
        <v>626</v>
      </c>
      <c r="B85" s="60"/>
      <c r="C85" s="60"/>
      <c r="D85" s="60">
        <v>1</v>
      </c>
      <c r="E85" s="60"/>
      <c r="F85" s="60"/>
      <c r="G85" s="60"/>
      <c r="H85" s="60"/>
      <c r="I85" s="23" t="s">
        <v>528</v>
      </c>
      <c r="J85" s="22" t="s">
        <v>149</v>
      </c>
      <c r="K85" s="27" t="s">
        <v>628</v>
      </c>
      <c r="L85" s="28" t="s">
        <v>627</v>
      </c>
      <c r="M85" s="30">
        <v>55709730</v>
      </c>
      <c r="N85" s="30"/>
      <c r="O85" s="30"/>
      <c r="P85" s="30">
        <f t="shared" si="7"/>
        <v>55709730</v>
      </c>
      <c r="Q85" s="30"/>
      <c r="R85" s="30"/>
      <c r="S85" s="30"/>
      <c r="T85" s="30"/>
      <c r="U85" s="30">
        <f>SUM(P85:T85)</f>
        <v>55709730</v>
      </c>
      <c r="V85" s="31">
        <v>44323</v>
      </c>
      <c r="W85" s="31">
        <v>44329</v>
      </c>
      <c r="X85" s="31">
        <v>44561</v>
      </c>
      <c r="Y85" s="39" t="s">
        <v>1470</v>
      </c>
      <c r="Z85" s="34"/>
      <c r="AA85" s="59">
        <v>1</v>
      </c>
      <c r="AB85" s="34"/>
      <c r="AC85" s="34"/>
      <c r="AD85" s="34"/>
      <c r="AE85" s="34" t="s">
        <v>591</v>
      </c>
      <c r="AF85" s="42">
        <v>860002134</v>
      </c>
      <c r="AG85" s="42">
        <v>8</v>
      </c>
      <c r="AH85" s="34" t="s">
        <v>592</v>
      </c>
      <c r="AI85" s="42">
        <v>6285745</v>
      </c>
      <c r="AJ85" s="49" t="s">
        <v>593</v>
      </c>
      <c r="AK85" s="42" t="s">
        <v>86</v>
      </c>
    </row>
    <row r="86" spans="1:37" ht="97.5" customHeight="1" x14ac:dyDescent="0.2">
      <c r="A86" s="21" t="s">
        <v>728</v>
      </c>
      <c r="B86" s="60">
        <v>1</v>
      </c>
      <c r="C86" s="60"/>
      <c r="D86" s="60"/>
      <c r="E86" s="60"/>
      <c r="F86" s="60"/>
      <c r="G86" s="60"/>
      <c r="H86" s="60"/>
      <c r="I86" s="23" t="s">
        <v>338</v>
      </c>
      <c r="J86" s="22" t="s">
        <v>278</v>
      </c>
      <c r="K86" s="27" t="s">
        <v>839</v>
      </c>
      <c r="L86" s="28" t="s">
        <v>840</v>
      </c>
      <c r="M86" s="30">
        <v>10000000</v>
      </c>
      <c r="N86" s="30"/>
      <c r="O86" s="30"/>
      <c r="P86" s="30">
        <f t="shared" si="7"/>
        <v>10000000</v>
      </c>
      <c r="Q86" s="30"/>
      <c r="R86" s="30"/>
      <c r="S86" s="30"/>
      <c r="T86" s="30"/>
      <c r="U86" s="30">
        <f>SUM(P86:T86)</f>
        <v>10000000</v>
      </c>
      <c r="V86" s="31">
        <v>44327</v>
      </c>
      <c r="W86" s="31">
        <v>44347</v>
      </c>
      <c r="X86" s="31">
        <v>44561</v>
      </c>
      <c r="Y86" s="39" t="s">
        <v>353</v>
      </c>
      <c r="Z86" s="34"/>
      <c r="AA86" s="34"/>
      <c r="AB86" s="59">
        <v>1</v>
      </c>
      <c r="AC86" s="34"/>
      <c r="AD86" s="34"/>
      <c r="AE86" s="34" t="s">
        <v>841</v>
      </c>
      <c r="AF86" s="42">
        <v>811001723</v>
      </c>
      <c r="AG86" s="42">
        <v>3</v>
      </c>
      <c r="AH86" s="34" t="s">
        <v>842</v>
      </c>
      <c r="AI86" s="42">
        <v>3561111</v>
      </c>
      <c r="AJ86" s="49" t="s">
        <v>843</v>
      </c>
      <c r="AK86" s="42" t="s">
        <v>86</v>
      </c>
    </row>
    <row r="87" spans="1:37" ht="97.5" customHeight="1" x14ac:dyDescent="0.2">
      <c r="A87" s="21" t="s">
        <v>630</v>
      </c>
      <c r="B87" s="60"/>
      <c r="C87" s="60"/>
      <c r="D87" s="60">
        <v>1</v>
      </c>
      <c r="E87" s="60"/>
      <c r="F87" s="60"/>
      <c r="G87" s="60"/>
      <c r="H87" s="60"/>
      <c r="I87" s="23" t="s">
        <v>504</v>
      </c>
      <c r="J87" s="22" t="s">
        <v>286</v>
      </c>
      <c r="K87" s="27" t="s">
        <v>631</v>
      </c>
      <c r="L87" s="28" t="s">
        <v>632</v>
      </c>
      <c r="M87" s="30">
        <v>30000000</v>
      </c>
      <c r="N87" s="30"/>
      <c r="O87" s="30"/>
      <c r="P87" s="30">
        <f t="shared" si="7"/>
        <v>30000000</v>
      </c>
      <c r="Q87" s="30"/>
      <c r="R87" s="30"/>
      <c r="S87" s="30"/>
      <c r="T87" s="30"/>
      <c r="U87" s="30">
        <f>SUM(P87:T87)</f>
        <v>30000000</v>
      </c>
      <c r="V87" s="31">
        <v>44328</v>
      </c>
      <c r="W87" s="31">
        <v>44335</v>
      </c>
      <c r="X87" s="31">
        <v>44561</v>
      </c>
      <c r="Y87" s="39" t="s">
        <v>633</v>
      </c>
      <c r="Z87" s="34"/>
      <c r="AA87" s="59">
        <v>1</v>
      </c>
      <c r="AB87" s="34"/>
      <c r="AC87" s="34"/>
      <c r="AD87" s="34"/>
      <c r="AE87" s="34" t="s">
        <v>402</v>
      </c>
      <c r="AF87" s="42">
        <v>800066001</v>
      </c>
      <c r="AG87" s="42">
        <v>3</v>
      </c>
      <c r="AH87" s="34" t="s">
        <v>403</v>
      </c>
      <c r="AI87" s="42">
        <v>7447555</v>
      </c>
      <c r="AJ87" s="49" t="s">
        <v>404</v>
      </c>
      <c r="AK87" s="42" t="s">
        <v>86</v>
      </c>
    </row>
    <row r="88" spans="1:37" ht="97.5" customHeight="1" x14ac:dyDescent="0.2">
      <c r="A88" s="21" t="s">
        <v>738</v>
      </c>
      <c r="B88" s="60">
        <v>1</v>
      </c>
      <c r="C88" s="60"/>
      <c r="D88" s="60"/>
      <c r="E88" s="60"/>
      <c r="F88" s="60"/>
      <c r="G88" s="60"/>
      <c r="H88" s="60"/>
      <c r="I88" s="23" t="s">
        <v>299</v>
      </c>
      <c r="J88" s="22" t="s">
        <v>149</v>
      </c>
      <c r="K88" s="27" t="s">
        <v>739</v>
      </c>
      <c r="L88" s="28" t="s">
        <v>740</v>
      </c>
      <c r="M88" s="30">
        <v>111014053</v>
      </c>
      <c r="N88" s="30"/>
      <c r="O88" s="30"/>
      <c r="P88" s="30">
        <f t="shared" si="7"/>
        <v>111014053</v>
      </c>
      <c r="Q88" s="30"/>
      <c r="R88" s="30"/>
      <c r="S88" s="30"/>
      <c r="T88" s="30"/>
      <c r="U88" s="30">
        <f>SUM(P88:T88)</f>
        <v>111014053</v>
      </c>
      <c r="V88" s="31">
        <v>44341</v>
      </c>
      <c r="W88" s="31">
        <v>44357</v>
      </c>
      <c r="X88" s="31">
        <v>44561</v>
      </c>
      <c r="Y88" s="39" t="s">
        <v>273</v>
      </c>
      <c r="Z88" s="34"/>
      <c r="AA88" s="59">
        <v>1</v>
      </c>
      <c r="AB88" s="34"/>
      <c r="AC88" s="34"/>
      <c r="AD88" s="34"/>
      <c r="AE88" s="34" t="s">
        <v>741</v>
      </c>
      <c r="AF88" s="42">
        <v>830039568</v>
      </c>
      <c r="AG88" s="42">
        <v>1</v>
      </c>
      <c r="AH88" s="34" t="s">
        <v>742</v>
      </c>
      <c r="AI88" s="42">
        <v>3257200</v>
      </c>
      <c r="AJ88" s="49" t="s">
        <v>743</v>
      </c>
      <c r="AK88" s="42" t="s">
        <v>86</v>
      </c>
    </row>
    <row r="89" spans="1:37" ht="97.5" customHeight="1" x14ac:dyDescent="0.2">
      <c r="A89" s="21" t="s">
        <v>601</v>
      </c>
      <c r="B89" s="60">
        <v>1</v>
      </c>
      <c r="C89" s="60"/>
      <c r="D89" s="60"/>
      <c r="E89" s="60"/>
      <c r="F89" s="60"/>
      <c r="G89" s="60"/>
      <c r="H89" s="60"/>
      <c r="I89" s="23" t="s">
        <v>349</v>
      </c>
      <c r="J89" s="22" t="s">
        <v>278</v>
      </c>
      <c r="K89" s="27" t="s">
        <v>602</v>
      </c>
      <c r="L89" s="28" t="s">
        <v>603</v>
      </c>
      <c r="M89" s="30">
        <v>5102720</v>
      </c>
      <c r="N89" s="30"/>
      <c r="O89" s="30"/>
      <c r="P89" s="30">
        <f t="shared" si="7"/>
        <v>5102720</v>
      </c>
      <c r="Q89" s="30"/>
      <c r="R89" s="30"/>
      <c r="S89" s="30"/>
      <c r="T89" s="30"/>
      <c r="U89" s="30">
        <f t="shared" si="6"/>
        <v>5102720</v>
      </c>
      <c r="V89" s="31">
        <v>44329</v>
      </c>
      <c r="W89" s="31">
        <v>44329</v>
      </c>
      <c r="X89" s="31">
        <v>44561</v>
      </c>
      <c r="Y89" s="39" t="s">
        <v>604</v>
      </c>
      <c r="Z89" s="34"/>
      <c r="AA89" s="34"/>
      <c r="AB89" s="59">
        <v>1</v>
      </c>
      <c r="AC89" s="34"/>
      <c r="AD89" s="34"/>
      <c r="AE89" s="34" t="s">
        <v>605</v>
      </c>
      <c r="AF89" s="42">
        <v>860351760</v>
      </c>
      <c r="AG89" s="42">
        <v>5</v>
      </c>
      <c r="AH89" s="34" t="s">
        <v>606</v>
      </c>
      <c r="AI89" s="42">
        <v>6209777</v>
      </c>
      <c r="AJ89" s="49" t="s">
        <v>607</v>
      </c>
      <c r="AK89" s="42" t="s">
        <v>86</v>
      </c>
    </row>
    <row r="90" spans="1:37" ht="97.5" customHeight="1" x14ac:dyDescent="0.2">
      <c r="A90" s="21" t="s">
        <v>608</v>
      </c>
      <c r="B90" s="60"/>
      <c r="C90" s="60"/>
      <c r="D90" s="60">
        <v>1</v>
      </c>
      <c r="E90" s="60"/>
      <c r="F90" s="60"/>
      <c r="G90" s="60"/>
      <c r="H90" s="60"/>
      <c r="I90" s="23" t="s">
        <v>511</v>
      </c>
      <c r="J90" s="22" t="s">
        <v>542</v>
      </c>
      <c r="K90" s="27" t="s">
        <v>609</v>
      </c>
      <c r="L90" s="28" t="s">
        <v>610</v>
      </c>
      <c r="M90" s="30">
        <v>52200000</v>
      </c>
      <c r="N90" s="30"/>
      <c r="O90" s="30"/>
      <c r="P90" s="30">
        <f t="shared" si="7"/>
        <v>52200000</v>
      </c>
      <c r="Q90" s="30"/>
      <c r="R90" s="30"/>
      <c r="S90" s="30"/>
      <c r="T90" s="30"/>
      <c r="U90" s="30">
        <f t="shared" si="6"/>
        <v>52200000</v>
      </c>
      <c r="V90" s="31">
        <v>44329</v>
      </c>
      <c r="W90" s="31">
        <v>44329</v>
      </c>
      <c r="X90" s="31">
        <v>44561</v>
      </c>
      <c r="Y90" s="39" t="s">
        <v>597</v>
      </c>
      <c r="Z90" s="34"/>
      <c r="AA90" s="34"/>
      <c r="AB90" s="59">
        <v>1</v>
      </c>
      <c r="AC90" s="34"/>
      <c r="AD90" s="34"/>
      <c r="AE90" s="34" t="s">
        <v>611</v>
      </c>
      <c r="AF90" s="42">
        <v>900565894</v>
      </c>
      <c r="AG90" s="42">
        <v>7</v>
      </c>
      <c r="AH90" s="34" t="s">
        <v>612</v>
      </c>
      <c r="AI90" s="42">
        <v>5143992</v>
      </c>
      <c r="AJ90" s="49" t="s">
        <v>613</v>
      </c>
      <c r="AK90" s="42" t="s">
        <v>181</v>
      </c>
    </row>
    <row r="91" spans="1:37" ht="97.5" customHeight="1" x14ac:dyDescent="0.2">
      <c r="A91" s="21" t="s">
        <v>769</v>
      </c>
      <c r="B91" s="60"/>
      <c r="C91" s="60"/>
      <c r="D91" s="60">
        <v>1</v>
      </c>
      <c r="E91" s="60"/>
      <c r="F91" s="60"/>
      <c r="G91" s="60"/>
      <c r="H91" s="60"/>
      <c r="I91" s="23" t="s">
        <v>500</v>
      </c>
      <c r="J91" s="22" t="s">
        <v>149</v>
      </c>
      <c r="K91" s="27" t="s">
        <v>885</v>
      </c>
      <c r="L91" s="28" t="s">
        <v>886</v>
      </c>
      <c r="M91" s="30">
        <v>20000000</v>
      </c>
      <c r="N91" s="30"/>
      <c r="O91" s="30"/>
      <c r="P91" s="30">
        <f t="shared" si="7"/>
        <v>20000000</v>
      </c>
      <c r="Q91" s="30"/>
      <c r="R91" s="30"/>
      <c r="S91" s="30"/>
      <c r="T91" s="30"/>
      <c r="U91" s="30">
        <f t="shared" si="6"/>
        <v>20000000</v>
      </c>
      <c r="V91" s="31">
        <v>44334</v>
      </c>
      <c r="W91" s="31">
        <v>44336</v>
      </c>
      <c r="X91" s="31">
        <v>44561</v>
      </c>
      <c r="Y91" s="39" t="s">
        <v>887</v>
      </c>
      <c r="Z91" s="34"/>
      <c r="AA91" s="34"/>
      <c r="AB91" s="34"/>
      <c r="AC91" s="59">
        <v>1</v>
      </c>
      <c r="AD91" s="34"/>
      <c r="AE91" s="34" t="s">
        <v>888</v>
      </c>
      <c r="AF91" s="50">
        <v>900352786</v>
      </c>
      <c r="AG91" s="50">
        <v>5</v>
      </c>
      <c r="AH91" s="34" t="s">
        <v>889</v>
      </c>
      <c r="AI91" s="42">
        <v>7324122</v>
      </c>
      <c r="AJ91" s="49" t="s">
        <v>890</v>
      </c>
      <c r="AK91" s="42" t="s">
        <v>86</v>
      </c>
    </row>
    <row r="92" spans="1:37" ht="97.5" customHeight="1" x14ac:dyDescent="0.2">
      <c r="A92" s="21" t="s">
        <v>619</v>
      </c>
      <c r="B92" s="60"/>
      <c r="C92" s="60"/>
      <c r="D92" s="60">
        <v>1</v>
      </c>
      <c r="E92" s="60"/>
      <c r="F92" s="60"/>
      <c r="G92" s="60"/>
      <c r="H92" s="60"/>
      <c r="I92" s="23" t="s">
        <v>522</v>
      </c>
      <c r="J92" s="22" t="s">
        <v>278</v>
      </c>
      <c r="K92" s="27" t="s">
        <v>620</v>
      </c>
      <c r="L92" s="28" t="s">
        <v>621</v>
      </c>
      <c r="M92" s="30">
        <v>5000000</v>
      </c>
      <c r="N92" s="30">
        <v>2000000</v>
      </c>
      <c r="O92" s="30"/>
      <c r="P92" s="30">
        <f t="shared" si="7"/>
        <v>7000000</v>
      </c>
      <c r="Q92" s="30"/>
      <c r="R92" s="30"/>
      <c r="S92" s="30"/>
      <c r="T92" s="30"/>
      <c r="U92" s="30">
        <f>SUM(P92:T92)</f>
        <v>7000000</v>
      </c>
      <c r="V92" s="31">
        <v>44330</v>
      </c>
      <c r="W92" s="31">
        <v>44337</v>
      </c>
      <c r="X92" s="31">
        <v>44561</v>
      </c>
      <c r="Y92" s="39" t="s">
        <v>622</v>
      </c>
      <c r="Z92" s="34"/>
      <c r="AA92" s="34"/>
      <c r="AB92" s="59">
        <v>1</v>
      </c>
      <c r="AC92" s="34"/>
      <c r="AD92" s="34"/>
      <c r="AE92" s="34" t="s">
        <v>623</v>
      </c>
      <c r="AF92" s="42">
        <v>800003711</v>
      </c>
      <c r="AG92" s="42">
        <v>4</v>
      </c>
      <c r="AH92" s="34" t="s">
        <v>624</v>
      </c>
      <c r="AI92" s="42">
        <v>8833636</v>
      </c>
      <c r="AJ92" s="49" t="s">
        <v>625</v>
      </c>
      <c r="AK92" s="42" t="s">
        <v>181</v>
      </c>
    </row>
    <row r="93" spans="1:37" ht="97.5" customHeight="1" x14ac:dyDescent="0.2">
      <c r="A93" s="21" t="s">
        <v>845</v>
      </c>
      <c r="B93" s="60"/>
      <c r="C93" s="60"/>
      <c r="D93" s="60"/>
      <c r="E93" s="60">
        <v>1</v>
      </c>
      <c r="F93" s="60"/>
      <c r="G93" s="60"/>
      <c r="H93" s="60"/>
      <c r="I93" s="23" t="s">
        <v>125</v>
      </c>
      <c r="J93" s="22" t="s">
        <v>149</v>
      </c>
      <c r="K93" s="27" t="s">
        <v>896</v>
      </c>
      <c r="L93" s="28" t="s">
        <v>895</v>
      </c>
      <c r="M93" s="30">
        <v>78000000</v>
      </c>
      <c r="N93" s="30"/>
      <c r="O93" s="30"/>
      <c r="P93" s="30">
        <f t="shared" si="7"/>
        <v>78000000</v>
      </c>
      <c r="Q93" s="30"/>
      <c r="R93" s="30"/>
      <c r="S93" s="30"/>
      <c r="T93" s="30"/>
      <c r="U93" s="30">
        <f>SUM(P93:T93)</f>
        <v>78000000</v>
      </c>
      <c r="V93" s="31">
        <v>44334</v>
      </c>
      <c r="W93" s="31">
        <v>44337</v>
      </c>
      <c r="X93" s="31">
        <v>44561</v>
      </c>
      <c r="Y93" s="39" t="s">
        <v>1469</v>
      </c>
      <c r="Z93" s="59">
        <v>1</v>
      </c>
      <c r="AA93" s="34"/>
      <c r="AB93" s="34"/>
      <c r="AC93" s="34"/>
      <c r="AD93" s="34"/>
      <c r="AE93" s="34" t="s">
        <v>897</v>
      </c>
      <c r="AF93" s="50">
        <v>800005972</v>
      </c>
      <c r="AG93" s="50">
        <v>9</v>
      </c>
      <c r="AH93" s="42" t="s">
        <v>900</v>
      </c>
      <c r="AI93" s="34" t="s">
        <v>899</v>
      </c>
      <c r="AJ93" s="49" t="s">
        <v>898</v>
      </c>
      <c r="AK93" s="42" t="s">
        <v>86</v>
      </c>
    </row>
    <row r="94" spans="1:37" ht="97.5" customHeight="1" x14ac:dyDescent="0.2">
      <c r="A94" s="21" t="s">
        <v>594</v>
      </c>
      <c r="B94" s="60"/>
      <c r="C94" s="60"/>
      <c r="D94" s="60">
        <v>1</v>
      </c>
      <c r="E94" s="60"/>
      <c r="F94" s="60"/>
      <c r="G94" s="60"/>
      <c r="H94" s="60"/>
      <c r="I94" s="23" t="s">
        <v>369</v>
      </c>
      <c r="J94" s="22" t="s">
        <v>149</v>
      </c>
      <c r="K94" s="27" t="s">
        <v>595</v>
      </c>
      <c r="L94" s="28" t="s">
        <v>596</v>
      </c>
      <c r="M94" s="30">
        <v>27781500</v>
      </c>
      <c r="N94" s="30"/>
      <c r="O94" s="30"/>
      <c r="P94" s="30">
        <f t="shared" si="7"/>
        <v>27781500</v>
      </c>
      <c r="Q94" s="30"/>
      <c r="R94" s="30"/>
      <c r="S94" s="30"/>
      <c r="T94" s="30"/>
      <c r="U94" s="30">
        <f t="shared" si="6"/>
        <v>27781500</v>
      </c>
      <c r="V94" s="31">
        <v>44334</v>
      </c>
      <c r="W94" s="31">
        <v>44334</v>
      </c>
      <c r="X94" s="31">
        <v>44561</v>
      </c>
      <c r="Y94" s="39" t="s">
        <v>597</v>
      </c>
      <c r="Z94" s="34"/>
      <c r="AA94" s="34"/>
      <c r="AB94" s="59">
        <v>1</v>
      </c>
      <c r="AC94" s="34"/>
      <c r="AD94" s="34"/>
      <c r="AE94" s="34" t="s">
        <v>598</v>
      </c>
      <c r="AF94" s="42">
        <v>900784483</v>
      </c>
      <c r="AG94" s="42">
        <v>2</v>
      </c>
      <c r="AH94" s="34" t="s">
        <v>599</v>
      </c>
      <c r="AI94" s="42">
        <v>5415915</v>
      </c>
      <c r="AJ94" s="49" t="s">
        <v>600</v>
      </c>
      <c r="AK94" s="42" t="s">
        <v>86</v>
      </c>
    </row>
    <row r="95" spans="1:37" ht="97.5" customHeight="1" x14ac:dyDescent="0.2">
      <c r="A95" s="21" t="s">
        <v>614</v>
      </c>
      <c r="B95" s="60"/>
      <c r="C95" s="60"/>
      <c r="D95" s="60">
        <v>1</v>
      </c>
      <c r="E95" s="60"/>
      <c r="F95" s="60"/>
      <c r="G95" s="60"/>
      <c r="H95" s="60"/>
      <c r="I95" s="23" t="s">
        <v>369</v>
      </c>
      <c r="J95" s="22" t="s">
        <v>149</v>
      </c>
      <c r="K95" s="27" t="s">
        <v>615</v>
      </c>
      <c r="L95" s="28" t="s">
        <v>596</v>
      </c>
      <c r="M95" s="30">
        <v>21030800</v>
      </c>
      <c r="N95" s="30"/>
      <c r="O95" s="30"/>
      <c r="P95" s="30">
        <f t="shared" si="7"/>
        <v>21030800</v>
      </c>
      <c r="Q95" s="30"/>
      <c r="R95" s="30"/>
      <c r="S95" s="30"/>
      <c r="T95" s="30"/>
      <c r="U95" s="30">
        <f t="shared" ref="U95:U99" si="8">SUM(P95:T95)</f>
        <v>21030800</v>
      </c>
      <c r="V95" s="31">
        <v>44334</v>
      </c>
      <c r="W95" s="31">
        <v>44337</v>
      </c>
      <c r="X95" s="31">
        <v>44561</v>
      </c>
      <c r="Y95" s="39" t="s">
        <v>597</v>
      </c>
      <c r="Z95" s="34"/>
      <c r="AA95" s="34"/>
      <c r="AB95" s="59">
        <v>1</v>
      </c>
      <c r="AC95" s="34"/>
      <c r="AD95" s="34"/>
      <c r="AE95" s="34" t="s">
        <v>616</v>
      </c>
      <c r="AF95" s="42">
        <v>900469101</v>
      </c>
      <c r="AG95" s="42">
        <v>4</v>
      </c>
      <c r="AH95" s="34" t="s">
        <v>617</v>
      </c>
      <c r="AI95" s="42">
        <v>3227195</v>
      </c>
      <c r="AJ95" s="49" t="s">
        <v>618</v>
      </c>
      <c r="AK95" s="42" t="s">
        <v>86</v>
      </c>
    </row>
    <row r="96" spans="1:37" ht="97.5" customHeight="1" x14ac:dyDescent="0.2">
      <c r="A96" s="21" t="s">
        <v>649</v>
      </c>
      <c r="B96" s="60"/>
      <c r="C96" s="60"/>
      <c r="D96" s="60">
        <v>1</v>
      </c>
      <c r="E96" s="60"/>
      <c r="F96" s="60"/>
      <c r="G96" s="60"/>
      <c r="H96" s="60"/>
      <c r="I96" s="23" t="s">
        <v>501</v>
      </c>
      <c r="J96" s="22" t="s">
        <v>149</v>
      </c>
      <c r="K96" s="27" t="s">
        <v>650</v>
      </c>
      <c r="L96" s="28" t="s">
        <v>440</v>
      </c>
      <c r="M96" s="30">
        <v>5000000</v>
      </c>
      <c r="N96" s="30"/>
      <c r="O96" s="30"/>
      <c r="P96" s="30">
        <f t="shared" si="7"/>
        <v>5000000</v>
      </c>
      <c r="Q96" s="30"/>
      <c r="R96" s="30"/>
      <c r="S96" s="30"/>
      <c r="T96" s="30"/>
      <c r="U96" s="30">
        <f t="shared" si="8"/>
        <v>5000000</v>
      </c>
      <c r="V96" s="31">
        <v>44340</v>
      </c>
      <c r="W96" s="31">
        <v>44341</v>
      </c>
      <c r="X96" s="31">
        <v>44561</v>
      </c>
      <c r="Y96" s="39" t="s">
        <v>1469</v>
      </c>
      <c r="Z96" s="59">
        <v>1</v>
      </c>
      <c r="AA96" s="34"/>
      <c r="AB96" s="34"/>
      <c r="AC96" s="34"/>
      <c r="AD96" s="34"/>
      <c r="AE96" s="34" t="s">
        <v>651</v>
      </c>
      <c r="AF96" s="42">
        <v>860070078</v>
      </c>
      <c r="AG96" s="42">
        <v>3</v>
      </c>
      <c r="AH96" s="34" t="s">
        <v>653</v>
      </c>
      <c r="AI96" s="42">
        <v>2889858</v>
      </c>
      <c r="AJ96" s="49" t="s">
        <v>652</v>
      </c>
      <c r="AK96" s="42" t="s">
        <v>86</v>
      </c>
    </row>
    <row r="97" spans="1:37" ht="97.5" customHeight="1" x14ac:dyDescent="0.2">
      <c r="A97" s="21" t="s">
        <v>634</v>
      </c>
      <c r="B97" s="60">
        <v>1</v>
      </c>
      <c r="C97" s="60"/>
      <c r="D97" s="60"/>
      <c r="E97" s="60"/>
      <c r="F97" s="60"/>
      <c r="G97" s="60"/>
      <c r="H97" s="60"/>
      <c r="I97" s="23" t="s">
        <v>357</v>
      </c>
      <c r="J97" s="22" t="s">
        <v>278</v>
      </c>
      <c r="K97" s="27" t="s">
        <v>445</v>
      </c>
      <c r="L97" s="28" t="s">
        <v>635</v>
      </c>
      <c r="M97" s="30">
        <v>65000000</v>
      </c>
      <c r="N97" s="30"/>
      <c r="O97" s="30"/>
      <c r="P97" s="30">
        <f t="shared" si="7"/>
        <v>65000000</v>
      </c>
      <c r="Q97" s="30"/>
      <c r="R97" s="30"/>
      <c r="S97" s="30"/>
      <c r="T97" s="30"/>
      <c r="U97" s="30">
        <f t="shared" si="8"/>
        <v>65000000</v>
      </c>
      <c r="V97" s="31">
        <v>44341</v>
      </c>
      <c r="W97" s="31">
        <v>44342</v>
      </c>
      <c r="X97" s="31">
        <v>44561</v>
      </c>
      <c r="Y97" s="39" t="s">
        <v>604</v>
      </c>
      <c r="Z97" s="34"/>
      <c r="AA97" s="34"/>
      <c r="AB97" s="59">
        <v>1</v>
      </c>
      <c r="AC97" s="34"/>
      <c r="AD97" s="34"/>
      <c r="AE97" s="34" t="s">
        <v>447</v>
      </c>
      <c r="AF97" s="42">
        <v>860506831</v>
      </c>
      <c r="AG97" s="42">
        <v>7</v>
      </c>
      <c r="AH97" s="34" t="s">
        <v>448</v>
      </c>
      <c r="AI97" s="42">
        <v>6583100</v>
      </c>
      <c r="AJ97" s="49" t="s">
        <v>449</v>
      </c>
      <c r="AK97" s="42" t="s">
        <v>86</v>
      </c>
    </row>
    <row r="98" spans="1:37" ht="97.5" customHeight="1" x14ac:dyDescent="0.2">
      <c r="A98" s="21" t="s">
        <v>865</v>
      </c>
      <c r="B98" s="60">
        <v>1</v>
      </c>
      <c r="C98" s="60"/>
      <c r="D98" s="60"/>
      <c r="E98" s="60"/>
      <c r="F98" s="60"/>
      <c r="G98" s="60"/>
      <c r="H98" s="60"/>
      <c r="I98" s="23" t="s">
        <v>369</v>
      </c>
      <c r="J98" s="22" t="s">
        <v>278</v>
      </c>
      <c r="K98" s="27" t="s">
        <v>867</v>
      </c>
      <c r="L98" s="28" t="s">
        <v>866</v>
      </c>
      <c r="M98" s="30">
        <v>10000000</v>
      </c>
      <c r="N98" s="30"/>
      <c r="O98" s="30"/>
      <c r="P98" s="30">
        <f t="shared" si="7"/>
        <v>10000000</v>
      </c>
      <c r="Q98" s="30"/>
      <c r="R98" s="30"/>
      <c r="S98" s="30"/>
      <c r="T98" s="30"/>
      <c r="U98" s="30">
        <f t="shared" si="8"/>
        <v>10000000</v>
      </c>
      <c r="V98" s="31">
        <v>44347</v>
      </c>
      <c r="W98" s="31">
        <v>44369</v>
      </c>
      <c r="X98" s="31">
        <v>44561</v>
      </c>
      <c r="Y98" s="39" t="s">
        <v>353</v>
      </c>
      <c r="Z98" s="34"/>
      <c r="AA98" s="34"/>
      <c r="AB98" s="59">
        <v>1</v>
      </c>
      <c r="AC98" s="34"/>
      <c r="AD98" s="34"/>
      <c r="AE98" s="34" t="s">
        <v>868</v>
      </c>
      <c r="AF98" s="42">
        <v>900103910</v>
      </c>
      <c r="AG98" s="42">
        <v>5</v>
      </c>
      <c r="AH98" s="34" t="s">
        <v>869</v>
      </c>
      <c r="AI98" s="42">
        <v>6103123</v>
      </c>
      <c r="AJ98" s="49" t="s">
        <v>870</v>
      </c>
      <c r="AK98" s="42" t="s">
        <v>86</v>
      </c>
    </row>
    <row r="99" spans="1:37" ht="97.5" customHeight="1" x14ac:dyDescent="0.2">
      <c r="A99" s="21" t="s">
        <v>644</v>
      </c>
      <c r="B99" s="60"/>
      <c r="C99" s="60"/>
      <c r="D99" s="60">
        <v>1</v>
      </c>
      <c r="E99" s="60"/>
      <c r="F99" s="60"/>
      <c r="G99" s="60"/>
      <c r="H99" s="60"/>
      <c r="I99" s="23" t="s">
        <v>501</v>
      </c>
      <c r="J99" s="22" t="s">
        <v>149</v>
      </c>
      <c r="K99" s="27" t="s">
        <v>645</v>
      </c>
      <c r="L99" s="28" t="s">
        <v>440</v>
      </c>
      <c r="M99" s="30">
        <v>2000000</v>
      </c>
      <c r="N99" s="30"/>
      <c r="O99" s="30"/>
      <c r="P99" s="30">
        <f t="shared" si="7"/>
        <v>2000000</v>
      </c>
      <c r="Q99" s="30"/>
      <c r="R99" s="30"/>
      <c r="S99" s="30"/>
      <c r="T99" s="30"/>
      <c r="U99" s="30">
        <f t="shared" si="8"/>
        <v>2000000</v>
      </c>
      <c r="V99" s="31">
        <v>44343</v>
      </c>
      <c r="W99" s="31">
        <v>44349</v>
      </c>
      <c r="X99" s="31">
        <v>44561</v>
      </c>
      <c r="Y99" s="39" t="s">
        <v>1469</v>
      </c>
      <c r="Z99" s="59">
        <v>1</v>
      </c>
      <c r="AA99" s="34"/>
      <c r="AB99" s="34"/>
      <c r="AC99" s="34"/>
      <c r="AD99" s="34"/>
      <c r="AE99" s="34" t="s">
        <v>646</v>
      </c>
      <c r="AF99" s="42">
        <v>900680808</v>
      </c>
      <c r="AG99" s="42">
        <v>5</v>
      </c>
      <c r="AH99" s="34" t="s">
        <v>647</v>
      </c>
      <c r="AI99" s="42">
        <v>3022133167</v>
      </c>
      <c r="AJ99" s="49" t="s">
        <v>648</v>
      </c>
      <c r="AK99" s="42" t="s">
        <v>86</v>
      </c>
    </row>
    <row r="100" spans="1:37" ht="97.5" customHeight="1" x14ac:dyDescent="0.2">
      <c r="A100" s="21" t="s">
        <v>641</v>
      </c>
      <c r="B100" s="60">
        <v>1</v>
      </c>
      <c r="C100" s="60"/>
      <c r="D100" s="60"/>
      <c r="E100" s="60"/>
      <c r="F100" s="60"/>
      <c r="G100" s="60"/>
      <c r="H100" s="60"/>
      <c r="I100" s="23" t="s">
        <v>395</v>
      </c>
      <c r="J100" s="22" t="s">
        <v>149</v>
      </c>
      <c r="K100" s="27" t="s">
        <v>351</v>
      </c>
      <c r="L100" s="28" t="s">
        <v>642</v>
      </c>
      <c r="M100" s="30">
        <v>85883470</v>
      </c>
      <c r="N100" s="30">
        <v>42941735</v>
      </c>
      <c r="O100" s="30"/>
      <c r="P100" s="30">
        <f t="shared" si="7"/>
        <v>128825205</v>
      </c>
      <c r="Q100" s="30"/>
      <c r="R100" s="30"/>
      <c r="S100" s="30"/>
      <c r="T100" s="30"/>
      <c r="U100" s="30">
        <f t="shared" ref="U100:U104" si="9">SUM(P100:T100)</f>
        <v>128825205</v>
      </c>
      <c r="V100" s="31">
        <v>44343</v>
      </c>
      <c r="W100" s="31">
        <v>44348</v>
      </c>
      <c r="X100" s="31">
        <v>44561</v>
      </c>
      <c r="Y100" s="39" t="s">
        <v>1469</v>
      </c>
      <c r="Z100" s="59">
        <v>1</v>
      </c>
      <c r="AA100" s="34"/>
      <c r="AB100" s="34"/>
      <c r="AC100" s="34"/>
      <c r="AD100" s="34"/>
      <c r="AE100" s="34" t="s">
        <v>354</v>
      </c>
      <c r="AF100" s="42">
        <v>860019041</v>
      </c>
      <c r="AG100" s="42">
        <v>6</v>
      </c>
      <c r="AH100" s="34" t="s">
        <v>355</v>
      </c>
      <c r="AI100" s="42">
        <v>6544666</v>
      </c>
      <c r="AJ100" s="49" t="s">
        <v>356</v>
      </c>
      <c r="AK100" s="42" t="s">
        <v>86</v>
      </c>
    </row>
    <row r="101" spans="1:37" ht="97.5" customHeight="1" x14ac:dyDescent="0.2">
      <c r="A101" s="21" t="s">
        <v>871</v>
      </c>
      <c r="B101" s="60"/>
      <c r="C101" s="60"/>
      <c r="D101" s="60">
        <v>1</v>
      </c>
      <c r="E101" s="60"/>
      <c r="F101" s="60"/>
      <c r="G101" s="60"/>
      <c r="H101" s="60"/>
      <c r="I101" s="23" t="s">
        <v>565</v>
      </c>
      <c r="J101" s="22" t="s">
        <v>259</v>
      </c>
      <c r="K101" s="27" t="s">
        <v>872</v>
      </c>
      <c r="L101" s="28" t="s">
        <v>873</v>
      </c>
      <c r="M101" s="30">
        <v>30000000</v>
      </c>
      <c r="N101" s="30"/>
      <c r="O101" s="30"/>
      <c r="P101" s="30">
        <f t="shared" si="7"/>
        <v>30000000</v>
      </c>
      <c r="Q101" s="30"/>
      <c r="R101" s="30"/>
      <c r="S101" s="30"/>
      <c r="T101" s="30"/>
      <c r="U101" s="30">
        <f t="shared" si="9"/>
        <v>30000000</v>
      </c>
      <c r="V101" s="31">
        <v>44342</v>
      </c>
      <c r="W101" s="31">
        <v>44347</v>
      </c>
      <c r="X101" s="31">
        <v>44561</v>
      </c>
      <c r="Y101" s="39" t="s">
        <v>781</v>
      </c>
      <c r="Z101" s="34"/>
      <c r="AA101" s="34"/>
      <c r="AB101" s="59">
        <v>1</v>
      </c>
      <c r="AC101" s="34"/>
      <c r="AD101" s="34"/>
      <c r="AE101" s="34" t="s">
        <v>874</v>
      </c>
      <c r="AF101" s="42">
        <v>900322842</v>
      </c>
      <c r="AG101" s="42">
        <v>1</v>
      </c>
      <c r="AH101" s="34" t="s">
        <v>875</v>
      </c>
      <c r="AI101" s="42">
        <v>3186128051</v>
      </c>
      <c r="AJ101" s="49" t="s">
        <v>876</v>
      </c>
      <c r="AK101" s="42" t="s">
        <v>86</v>
      </c>
    </row>
    <row r="102" spans="1:37" ht="97.5" customHeight="1" x14ac:dyDescent="0.2">
      <c r="A102" s="21" t="s">
        <v>680</v>
      </c>
      <c r="B102" s="60"/>
      <c r="C102" s="60"/>
      <c r="D102" s="60">
        <v>1</v>
      </c>
      <c r="E102" s="60"/>
      <c r="F102" s="60"/>
      <c r="G102" s="60"/>
      <c r="H102" s="60"/>
      <c r="I102" s="23" t="s">
        <v>485</v>
      </c>
      <c r="J102" s="22" t="s">
        <v>259</v>
      </c>
      <c r="K102" s="27" t="s">
        <v>681</v>
      </c>
      <c r="L102" s="28" t="s">
        <v>683</v>
      </c>
      <c r="M102" s="30">
        <v>20800000</v>
      </c>
      <c r="N102" s="30"/>
      <c r="O102" s="30"/>
      <c r="P102" s="30">
        <f t="shared" si="7"/>
        <v>20800000</v>
      </c>
      <c r="Q102" s="30"/>
      <c r="R102" s="30"/>
      <c r="S102" s="30"/>
      <c r="T102" s="30"/>
      <c r="U102" s="30">
        <f>SUM(P102:T102)</f>
        <v>20800000</v>
      </c>
      <c r="V102" s="31">
        <v>44348</v>
      </c>
      <c r="W102" s="31">
        <v>44356</v>
      </c>
      <c r="X102" s="31">
        <v>44561</v>
      </c>
      <c r="Y102" s="39" t="s">
        <v>682</v>
      </c>
      <c r="Z102" s="59">
        <v>1</v>
      </c>
      <c r="AA102" s="34"/>
      <c r="AB102" s="34"/>
      <c r="AC102" s="34"/>
      <c r="AD102" s="34"/>
      <c r="AE102" s="34" t="s">
        <v>686</v>
      </c>
      <c r="AF102" s="42">
        <v>800247350</v>
      </c>
      <c r="AG102" s="42">
        <v>6</v>
      </c>
      <c r="AH102" s="34" t="s">
        <v>684</v>
      </c>
      <c r="AI102" s="34">
        <v>2428160</v>
      </c>
      <c r="AJ102" s="49" t="s">
        <v>685</v>
      </c>
      <c r="AK102" s="42" t="s">
        <v>86</v>
      </c>
    </row>
    <row r="103" spans="1:37" ht="97.5" customHeight="1" x14ac:dyDescent="0.2">
      <c r="A103" s="21" t="s">
        <v>677</v>
      </c>
      <c r="B103" s="60"/>
      <c r="C103" s="60"/>
      <c r="D103" s="60">
        <v>1</v>
      </c>
      <c r="E103" s="60"/>
      <c r="F103" s="60"/>
      <c r="G103" s="60"/>
      <c r="H103" s="60"/>
      <c r="I103" s="23" t="s">
        <v>678</v>
      </c>
      <c r="J103" s="22" t="s">
        <v>149</v>
      </c>
      <c r="K103" s="27" t="s">
        <v>666</v>
      </c>
      <c r="L103" s="28" t="s">
        <v>679</v>
      </c>
      <c r="M103" s="30">
        <v>6000000</v>
      </c>
      <c r="N103" s="30"/>
      <c r="O103" s="30"/>
      <c r="P103" s="30">
        <f t="shared" si="7"/>
        <v>6000000</v>
      </c>
      <c r="Q103" s="30"/>
      <c r="R103" s="30"/>
      <c r="S103" s="30"/>
      <c r="T103" s="30"/>
      <c r="U103" s="30">
        <f t="shared" si="9"/>
        <v>6000000</v>
      </c>
      <c r="V103" s="31">
        <v>44348</v>
      </c>
      <c r="W103" s="31">
        <v>44355</v>
      </c>
      <c r="X103" s="31">
        <v>44561</v>
      </c>
      <c r="Y103" s="39" t="s">
        <v>1470</v>
      </c>
      <c r="Z103" s="34"/>
      <c r="AA103" s="59">
        <v>1</v>
      </c>
      <c r="AB103" s="34"/>
      <c r="AC103" s="34"/>
      <c r="AD103" s="34"/>
      <c r="AE103" s="34" t="s">
        <v>668</v>
      </c>
      <c r="AF103" s="42">
        <v>900343346</v>
      </c>
      <c r="AG103" s="42">
        <v>1</v>
      </c>
      <c r="AH103" s="34" t="s">
        <v>669</v>
      </c>
      <c r="AI103" s="42">
        <v>8125007</v>
      </c>
      <c r="AJ103" s="49" t="s">
        <v>670</v>
      </c>
      <c r="AK103" s="42" t="s">
        <v>86</v>
      </c>
    </row>
    <row r="104" spans="1:37" ht="97.5" customHeight="1" x14ac:dyDescent="0.2">
      <c r="A104" s="21" t="s">
        <v>819</v>
      </c>
      <c r="B104" s="60"/>
      <c r="C104" s="60"/>
      <c r="D104" s="60">
        <v>1</v>
      </c>
      <c r="E104" s="60"/>
      <c r="F104" s="60"/>
      <c r="G104" s="60"/>
      <c r="H104" s="60"/>
      <c r="I104" s="23" t="s">
        <v>555</v>
      </c>
      <c r="J104" s="22" t="s">
        <v>149</v>
      </c>
      <c r="K104" s="27" t="s">
        <v>820</v>
      </c>
      <c r="L104" s="28" t="s">
        <v>821</v>
      </c>
      <c r="M104" s="30">
        <v>26300000</v>
      </c>
      <c r="N104" s="30"/>
      <c r="O104" s="30"/>
      <c r="P104" s="30">
        <f t="shared" si="7"/>
        <v>26300000</v>
      </c>
      <c r="Q104" s="30"/>
      <c r="R104" s="30"/>
      <c r="S104" s="30"/>
      <c r="T104" s="30"/>
      <c r="U104" s="30">
        <f t="shared" si="9"/>
        <v>26300000</v>
      </c>
      <c r="V104" s="31">
        <v>44357</v>
      </c>
      <c r="W104" s="31">
        <v>44358</v>
      </c>
      <c r="X104" s="31">
        <v>44561</v>
      </c>
      <c r="Y104" s="39" t="s">
        <v>1470</v>
      </c>
      <c r="Z104" s="34"/>
      <c r="AA104" s="59">
        <v>1</v>
      </c>
      <c r="AB104" s="34"/>
      <c r="AC104" s="34"/>
      <c r="AD104" s="34"/>
      <c r="AE104" s="34" t="s">
        <v>822</v>
      </c>
      <c r="AF104" s="42">
        <v>830025281</v>
      </c>
      <c r="AG104" s="42">
        <v>2</v>
      </c>
      <c r="AH104" s="34" t="s">
        <v>823</v>
      </c>
      <c r="AI104" s="42">
        <v>7447979</v>
      </c>
      <c r="AJ104" s="49" t="s">
        <v>824</v>
      </c>
      <c r="AK104" s="42" t="s">
        <v>86</v>
      </c>
    </row>
    <row r="105" spans="1:37" ht="97.5" customHeight="1" x14ac:dyDescent="0.2">
      <c r="A105" s="21" t="s">
        <v>700</v>
      </c>
      <c r="B105" s="60"/>
      <c r="C105" s="60"/>
      <c r="D105" s="60">
        <v>1</v>
      </c>
      <c r="E105" s="60"/>
      <c r="F105" s="60"/>
      <c r="G105" s="60"/>
      <c r="H105" s="60"/>
      <c r="I105" s="23" t="s">
        <v>533</v>
      </c>
      <c r="J105" s="22" t="s">
        <v>259</v>
      </c>
      <c r="K105" s="27" t="s">
        <v>701</v>
      </c>
      <c r="L105" s="28" t="s">
        <v>702</v>
      </c>
      <c r="M105" s="30">
        <v>40000000</v>
      </c>
      <c r="N105" s="30"/>
      <c r="O105" s="30"/>
      <c r="P105" s="30">
        <f t="shared" si="7"/>
        <v>40000000</v>
      </c>
      <c r="Q105" s="30"/>
      <c r="R105" s="30"/>
      <c r="S105" s="30"/>
      <c r="T105" s="30"/>
      <c r="U105" s="30">
        <f t="shared" ref="U105:U135" si="10">SUM(P105:T105)</f>
        <v>40000000</v>
      </c>
      <c r="V105" s="31">
        <v>44364</v>
      </c>
      <c r="W105" s="31">
        <v>44369</v>
      </c>
      <c r="X105" s="31">
        <v>44561</v>
      </c>
      <c r="Y105" s="39" t="s">
        <v>703</v>
      </c>
      <c r="Z105" s="59">
        <v>1</v>
      </c>
      <c r="AA105" s="34"/>
      <c r="AB105" s="34"/>
      <c r="AC105" s="34"/>
      <c r="AD105" s="34"/>
      <c r="AE105" s="34" t="s">
        <v>706</v>
      </c>
      <c r="AF105" s="42">
        <v>899999032</v>
      </c>
      <c r="AG105" s="42">
        <v>5</v>
      </c>
      <c r="AH105" s="34" t="s">
        <v>705</v>
      </c>
      <c r="AI105" s="42">
        <v>7077075</v>
      </c>
      <c r="AJ105" s="49" t="s">
        <v>704</v>
      </c>
      <c r="AK105" s="42" t="s">
        <v>86</v>
      </c>
    </row>
    <row r="106" spans="1:37" ht="97.5" customHeight="1" x14ac:dyDescent="0.2">
      <c r="A106" s="21" t="s">
        <v>813</v>
      </c>
      <c r="B106" s="60"/>
      <c r="C106" s="60"/>
      <c r="D106" s="60">
        <v>1</v>
      </c>
      <c r="E106" s="60"/>
      <c r="F106" s="60"/>
      <c r="G106" s="60"/>
      <c r="H106" s="60"/>
      <c r="I106" s="23" t="s">
        <v>566</v>
      </c>
      <c r="J106" s="22" t="s">
        <v>278</v>
      </c>
      <c r="K106" s="27" t="s">
        <v>815</v>
      </c>
      <c r="L106" s="28" t="s">
        <v>814</v>
      </c>
      <c r="M106" s="30">
        <v>9000000</v>
      </c>
      <c r="N106" s="30"/>
      <c r="O106" s="30"/>
      <c r="P106" s="30">
        <f t="shared" si="7"/>
        <v>9000000</v>
      </c>
      <c r="Q106" s="30"/>
      <c r="R106" s="30"/>
      <c r="S106" s="30"/>
      <c r="T106" s="30"/>
      <c r="U106" s="30">
        <f t="shared" si="10"/>
        <v>9000000</v>
      </c>
      <c r="V106" s="31">
        <v>44356</v>
      </c>
      <c r="W106" s="31">
        <v>44362</v>
      </c>
      <c r="X106" s="31">
        <v>44561</v>
      </c>
      <c r="Y106" s="39" t="s">
        <v>353</v>
      </c>
      <c r="Z106" s="34"/>
      <c r="AA106" s="34"/>
      <c r="AB106" s="59">
        <v>1</v>
      </c>
      <c r="AC106" s="34"/>
      <c r="AD106" s="34"/>
      <c r="AE106" s="34" t="s">
        <v>787</v>
      </c>
      <c r="AF106" s="42">
        <v>830103910</v>
      </c>
      <c r="AG106" s="42">
        <v>1</v>
      </c>
      <c r="AH106" s="34" t="s">
        <v>788</v>
      </c>
      <c r="AI106" s="42">
        <v>2121911</v>
      </c>
      <c r="AJ106" s="49" t="s">
        <v>789</v>
      </c>
      <c r="AK106" s="42" t="s">
        <v>86</v>
      </c>
    </row>
    <row r="107" spans="1:37" ht="97.5" customHeight="1" x14ac:dyDescent="0.2">
      <c r="A107" s="21" t="s">
        <v>1078</v>
      </c>
      <c r="B107" s="60"/>
      <c r="C107" s="60"/>
      <c r="D107" s="60"/>
      <c r="E107" s="60">
        <v>1</v>
      </c>
      <c r="F107" s="60"/>
      <c r="G107" s="60"/>
      <c r="H107" s="60"/>
      <c r="I107" s="23" t="s">
        <v>1084</v>
      </c>
      <c r="J107" s="22" t="s">
        <v>149</v>
      </c>
      <c r="K107" s="27" t="s">
        <v>1079</v>
      </c>
      <c r="L107" s="28" t="s">
        <v>1080</v>
      </c>
      <c r="M107" s="30">
        <v>309000000</v>
      </c>
      <c r="N107" s="30"/>
      <c r="O107" s="30"/>
      <c r="P107" s="30">
        <f t="shared" si="7"/>
        <v>309000000</v>
      </c>
      <c r="Q107" s="30"/>
      <c r="R107" s="30"/>
      <c r="S107" s="30"/>
      <c r="T107" s="30"/>
      <c r="U107" s="30">
        <f t="shared" ref="U107" si="11">SUM(P107:T107)</f>
        <v>309000000</v>
      </c>
      <c r="V107" s="31">
        <v>44378</v>
      </c>
      <c r="W107" s="31">
        <v>44389</v>
      </c>
      <c r="X107" s="31">
        <v>44561</v>
      </c>
      <c r="Y107" s="39" t="s">
        <v>1470</v>
      </c>
      <c r="Z107" s="34"/>
      <c r="AA107" s="59">
        <v>1</v>
      </c>
      <c r="AB107" s="34"/>
      <c r="AC107" s="34"/>
      <c r="AD107" s="34"/>
      <c r="AE107" s="34" t="s">
        <v>1081</v>
      </c>
      <c r="AF107" s="42">
        <v>830023844</v>
      </c>
      <c r="AG107" s="42">
        <v>1</v>
      </c>
      <c r="AH107" s="34" t="s">
        <v>1082</v>
      </c>
      <c r="AI107" s="42">
        <v>6476011</v>
      </c>
      <c r="AJ107" s="49" t="s">
        <v>1083</v>
      </c>
      <c r="AK107" s="42" t="s">
        <v>86</v>
      </c>
    </row>
    <row r="108" spans="1:37" ht="97.5" customHeight="1" x14ac:dyDescent="0.2">
      <c r="A108" s="21" t="s">
        <v>961</v>
      </c>
      <c r="B108" s="60"/>
      <c r="C108" s="60"/>
      <c r="D108" s="60"/>
      <c r="E108" s="60"/>
      <c r="F108" s="60">
        <v>1</v>
      </c>
      <c r="G108" s="60"/>
      <c r="H108" s="60"/>
      <c r="I108" s="23" t="s">
        <v>1085</v>
      </c>
      <c r="J108" s="22" t="s">
        <v>170</v>
      </c>
      <c r="K108" s="27" t="s">
        <v>389</v>
      </c>
      <c r="L108" s="28" t="s">
        <v>962</v>
      </c>
      <c r="M108" s="30">
        <v>120000000</v>
      </c>
      <c r="N108" s="30"/>
      <c r="O108" s="30"/>
      <c r="P108" s="30">
        <f t="shared" ref="P108:P112" si="12">+M108+N108-O108</f>
        <v>120000000</v>
      </c>
      <c r="Q108" s="30"/>
      <c r="R108" s="30"/>
      <c r="S108" s="30"/>
      <c r="T108" s="30"/>
      <c r="U108" s="30">
        <f t="shared" si="10"/>
        <v>120000000</v>
      </c>
      <c r="V108" s="31">
        <v>44364</v>
      </c>
      <c r="W108" s="31">
        <v>44379</v>
      </c>
      <c r="X108" s="31">
        <v>44561</v>
      </c>
      <c r="Y108" s="39" t="s">
        <v>963</v>
      </c>
      <c r="Z108" s="59">
        <v>1</v>
      </c>
      <c r="AA108" s="34"/>
      <c r="AB108" s="34"/>
      <c r="AC108" s="34"/>
      <c r="AD108" s="34"/>
      <c r="AE108" s="34" t="s">
        <v>392</v>
      </c>
      <c r="AF108" s="42">
        <v>860035992</v>
      </c>
      <c r="AG108" s="51">
        <v>2</v>
      </c>
      <c r="AH108" s="34" t="s">
        <v>393</v>
      </c>
      <c r="AI108" s="42">
        <v>6672717</v>
      </c>
      <c r="AJ108" s="49" t="s">
        <v>394</v>
      </c>
      <c r="AK108" s="42" t="s">
        <v>86</v>
      </c>
    </row>
    <row r="109" spans="1:37" ht="97.5" customHeight="1" x14ac:dyDescent="0.2">
      <c r="A109" s="21" t="s">
        <v>877</v>
      </c>
      <c r="B109" s="60"/>
      <c r="C109" s="60"/>
      <c r="D109" s="60">
        <v>1</v>
      </c>
      <c r="E109" s="60"/>
      <c r="F109" s="60"/>
      <c r="G109" s="60"/>
      <c r="H109" s="60"/>
      <c r="I109" s="23" t="s">
        <v>253</v>
      </c>
      <c r="J109" s="22" t="s">
        <v>134</v>
      </c>
      <c r="K109" s="27" t="s">
        <v>879</v>
      </c>
      <c r="L109" s="28" t="s">
        <v>878</v>
      </c>
      <c r="M109" s="30">
        <v>32000000</v>
      </c>
      <c r="N109" s="30"/>
      <c r="O109" s="30"/>
      <c r="P109" s="30">
        <f t="shared" si="12"/>
        <v>32000000</v>
      </c>
      <c r="Q109" s="30"/>
      <c r="R109" s="30"/>
      <c r="S109" s="30"/>
      <c r="T109" s="30"/>
      <c r="U109" s="30">
        <f t="shared" si="10"/>
        <v>32000000</v>
      </c>
      <c r="V109" s="31">
        <v>44355</v>
      </c>
      <c r="W109" s="31">
        <v>44372</v>
      </c>
      <c r="X109" s="31">
        <v>44561</v>
      </c>
      <c r="Y109" s="39" t="s">
        <v>758</v>
      </c>
      <c r="Z109" s="34"/>
      <c r="AA109" s="34"/>
      <c r="AB109" s="59">
        <v>1</v>
      </c>
      <c r="AC109" s="34"/>
      <c r="AD109" s="34"/>
      <c r="AE109" s="34" t="s">
        <v>787</v>
      </c>
      <c r="AF109" s="42">
        <v>830103910</v>
      </c>
      <c r="AG109" s="42">
        <v>1</v>
      </c>
      <c r="AH109" s="34" t="s">
        <v>788</v>
      </c>
      <c r="AI109" s="42">
        <v>2121911</v>
      </c>
      <c r="AJ109" s="49" t="s">
        <v>789</v>
      </c>
      <c r="AK109" s="42" t="s">
        <v>86</v>
      </c>
    </row>
    <row r="110" spans="1:37" ht="97.5" customHeight="1" x14ac:dyDescent="0.2">
      <c r="A110" s="21" t="s">
        <v>654</v>
      </c>
      <c r="B110" s="60"/>
      <c r="C110" s="60"/>
      <c r="D110" s="60"/>
      <c r="E110" s="60"/>
      <c r="F110" s="60"/>
      <c r="G110" s="60"/>
      <c r="H110" s="60">
        <v>1</v>
      </c>
      <c r="I110" s="23" t="s">
        <v>87</v>
      </c>
      <c r="J110" s="22" t="s">
        <v>149</v>
      </c>
      <c r="K110" s="27" t="s">
        <v>656</v>
      </c>
      <c r="L110" s="28" t="s">
        <v>657</v>
      </c>
      <c r="M110" s="30">
        <v>310000000</v>
      </c>
      <c r="N110" s="30"/>
      <c r="O110" s="30"/>
      <c r="P110" s="30">
        <f t="shared" si="12"/>
        <v>310000000</v>
      </c>
      <c r="Q110" s="30"/>
      <c r="R110" s="30"/>
      <c r="S110" s="30"/>
      <c r="T110" s="30"/>
      <c r="U110" s="30">
        <f t="shared" si="10"/>
        <v>310000000</v>
      </c>
      <c r="V110" s="31">
        <v>44349</v>
      </c>
      <c r="W110" s="31">
        <v>44351</v>
      </c>
      <c r="X110" s="31">
        <v>44561</v>
      </c>
      <c r="Y110" s="39" t="s">
        <v>1469</v>
      </c>
      <c r="Z110" s="59">
        <v>1</v>
      </c>
      <c r="AA110" s="34"/>
      <c r="AB110" s="34"/>
      <c r="AC110" s="34"/>
      <c r="AD110" s="34"/>
      <c r="AE110" s="34" t="s">
        <v>573</v>
      </c>
      <c r="AF110" s="42">
        <v>830065332</v>
      </c>
      <c r="AG110" s="42">
        <v>0</v>
      </c>
      <c r="AH110" s="34" t="s">
        <v>658</v>
      </c>
      <c r="AI110" s="42">
        <v>7433292</v>
      </c>
      <c r="AJ110" s="49" t="s">
        <v>575</v>
      </c>
      <c r="AK110" s="42" t="s">
        <v>86</v>
      </c>
    </row>
    <row r="111" spans="1:37" ht="97.5" customHeight="1" x14ac:dyDescent="0.2">
      <c r="A111" s="21" t="s">
        <v>751</v>
      </c>
      <c r="B111" s="60"/>
      <c r="C111" s="60"/>
      <c r="D111" s="60"/>
      <c r="E111" s="60"/>
      <c r="F111" s="60"/>
      <c r="G111" s="60"/>
      <c r="H111" s="60">
        <v>1</v>
      </c>
      <c r="I111" s="23" t="s">
        <v>87</v>
      </c>
      <c r="J111" s="22" t="s">
        <v>149</v>
      </c>
      <c r="K111" s="27" t="s">
        <v>752</v>
      </c>
      <c r="L111" s="28" t="s">
        <v>734</v>
      </c>
      <c r="M111" s="30">
        <v>240000000</v>
      </c>
      <c r="N111" s="30"/>
      <c r="O111" s="30"/>
      <c r="P111" s="30">
        <f t="shared" si="12"/>
        <v>240000000</v>
      </c>
      <c r="Q111" s="30"/>
      <c r="R111" s="30"/>
      <c r="S111" s="30"/>
      <c r="T111" s="30"/>
      <c r="U111" s="30">
        <f t="shared" si="10"/>
        <v>240000000</v>
      </c>
      <c r="V111" s="31">
        <v>44351</v>
      </c>
      <c r="W111" s="31">
        <v>44364</v>
      </c>
      <c r="X111" s="31">
        <v>44561</v>
      </c>
      <c r="Y111" s="39" t="s">
        <v>1469</v>
      </c>
      <c r="Z111" s="59">
        <v>1</v>
      </c>
      <c r="AA111" s="34"/>
      <c r="AB111" s="34"/>
      <c r="AC111" s="34"/>
      <c r="AD111" s="34"/>
      <c r="AE111" s="34" t="s">
        <v>753</v>
      </c>
      <c r="AF111" s="42">
        <v>900839128</v>
      </c>
      <c r="AG111" s="42">
        <v>0</v>
      </c>
      <c r="AH111" s="34" t="s">
        <v>755</v>
      </c>
      <c r="AI111" s="42">
        <v>5169284</v>
      </c>
      <c r="AJ111" s="49" t="s">
        <v>754</v>
      </c>
      <c r="AK111" s="42" t="s">
        <v>86</v>
      </c>
    </row>
    <row r="112" spans="1:37" ht="97.5" customHeight="1" x14ac:dyDescent="0.2">
      <c r="A112" s="21" t="s">
        <v>732</v>
      </c>
      <c r="B112" s="60"/>
      <c r="C112" s="60"/>
      <c r="D112" s="60"/>
      <c r="E112" s="60"/>
      <c r="F112" s="60"/>
      <c r="G112" s="60"/>
      <c r="H112" s="60">
        <v>1</v>
      </c>
      <c r="I112" s="23" t="s">
        <v>87</v>
      </c>
      <c r="J112" s="22" t="s">
        <v>149</v>
      </c>
      <c r="K112" s="27" t="s">
        <v>733</v>
      </c>
      <c r="L112" s="28" t="s">
        <v>734</v>
      </c>
      <c r="M112" s="30">
        <v>80000000</v>
      </c>
      <c r="N112" s="30"/>
      <c r="O112" s="30"/>
      <c r="P112" s="30">
        <f t="shared" si="12"/>
        <v>80000000</v>
      </c>
      <c r="Q112" s="30"/>
      <c r="R112" s="30"/>
      <c r="S112" s="30"/>
      <c r="T112" s="30"/>
      <c r="U112" s="30">
        <f t="shared" si="10"/>
        <v>80000000</v>
      </c>
      <c r="V112" s="31">
        <v>44355</v>
      </c>
      <c r="W112" s="31">
        <v>44364</v>
      </c>
      <c r="X112" s="31">
        <v>44561</v>
      </c>
      <c r="Y112" s="39" t="s">
        <v>1469</v>
      </c>
      <c r="Z112" s="59">
        <v>1</v>
      </c>
      <c r="AA112" s="34"/>
      <c r="AB112" s="34"/>
      <c r="AC112" s="34"/>
      <c r="AD112" s="34"/>
      <c r="AE112" s="34" t="s">
        <v>735</v>
      </c>
      <c r="AF112" s="42">
        <v>860001911</v>
      </c>
      <c r="AG112" s="42">
        <v>1</v>
      </c>
      <c r="AH112" s="34" t="s">
        <v>737</v>
      </c>
      <c r="AI112" s="42">
        <v>3904552</v>
      </c>
      <c r="AJ112" s="49" t="s">
        <v>736</v>
      </c>
      <c r="AK112" s="42" t="s">
        <v>86</v>
      </c>
    </row>
    <row r="113" spans="1:37" ht="97.5" customHeight="1" x14ac:dyDescent="0.2">
      <c r="A113" s="21" t="s">
        <v>762</v>
      </c>
      <c r="B113" s="60"/>
      <c r="C113" s="60"/>
      <c r="D113" s="60"/>
      <c r="E113" s="60"/>
      <c r="F113" s="60"/>
      <c r="G113" s="60"/>
      <c r="H113" s="60">
        <v>1</v>
      </c>
      <c r="I113" s="23" t="s">
        <v>87</v>
      </c>
      <c r="J113" s="22" t="s">
        <v>149</v>
      </c>
      <c r="K113" s="27" t="s">
        <v>763</v>
      </c>
      <c r="L113" s="28" t="s">
        <v>673</v>
      </c>
      <c r="M113" s="30">
        <v>65000000</v>
      </c>
      <c r="N113" s="30"/>
      <c r="O113" s="30"/>
      <c r="P113" s="30">
        <v>65000000</v>
      </c>
      <c r="Q113" s="30"/>
      <c r="R113" s="30"/>
      <c r="S113" s="30"/>
      <c r="T113" s="30"/>
      <c r="U113" s="30">
        <f t="shared" si="10"/>
        <v>65000000</v>
      </c>
      <c r="V113" s="31">
        <v>44351</v>
      </c>
      <c r="W113" s="31">
        <v>44368</v>
      </c>
      <c r="X113" s="31">
        <v>44561</v>
      </c>
      <c r="Y113" s="39" t="s">
        <v>1469</v>
      </c>
      <c r="Z113" s="59">
        <v>1</v>
      </c>
      <c r="AA113" s="34"/>
      <c r="AB113" s="34"/>
      <c r="AC113" s="34"/>
      <c r="AD113" s="34"/>
      <c r="AE113" s="34" t="s">
        <v>764</v>
      </c>
      <c r="AF113" s="42">
        <v>890101815</v>
      </c>
      <c r="AG113" s="42">
        <v>9</v>
      </c>
      <c r="AH113" s="34" t="s">
        <v>765</v>
      </c>
      <c r="AI113" s="42">
        <v>2191200</v>
      </c>
      <c r="AJ113" s="49" t="s">
        <v>766</v>
      </c>
      <c r="AK113" s="42" t="s">
        <v>86</v>
      </c>
    </row>
    <row r="114" spans="1:37" ht="97.5" customHeight="1" x14ac:dyDescent="0.2">
      <c r="A114" s="21" t="s">
        <v>671</v>
      </c>
      <c r="B114" s="60"/>
      <c r="C114" s="60"/>
      <c r="D114" s="60"/>
      <c r="E114" s="60"/>
      <c r="F114" s="60"/>
      <c r="G114" s="60"/>
      <c r="H114" s="60">
        <v>1</v>
      </c>
      <c r="I114" s="23" t="s">
        <v>87</v>
      </c>
      <c r="J114" s="22" t="s">
        <v>149</v>
      </c>
      <c r="K114" s="27" t="s">
        <v>672</v>
      </c>
      <c r="L114" s="28" t="s">
        <v>673</v>
      </c>
      <c r="M114" s="30">
        <v>78500000</v>
      </c>
      <c r="N114" s="30"/>
      <c r="O114" s="30"/>
      <c r="P114" s="30">
        <f t="shared" ref="P114:P142" si="13">+M114+N114-O114</f>
        <v>78500000</v>
      </c>
      <c r="Q114" s="30"/>
      <c r="R114" s="30"/>
      <c r="S114" s="30"/>
      <c r="T114" s="30"/>
      <c r="U114" s="30">
        <f t="shared" si="10"/>
        <v>78500000</v>
      </c>
      <c r="V114" s="31">
        <v>44351</v>
      </c>
      <c r="W114" s="31">
        <v>44357</v>
      </c>
      <c r="X114" s="31">
        <v>44561</v>
      </c>
      <c r="Y114" s="39" t="s">
        <v>1469</v>
      </c>
      <c r="Z114" s="59">
        <v>1</v>
      </c>
      <c r="AA114" s="34"/>
      <c r="AB114" s="34"/>
      <c r="AC114" s="34"/>
      <c r="AD114" s="34"/>
      <c r="AE114" s="34" t="s">
        <v>674</v>
      </c>
      <c r="AF114" s="42">
        <v>800121151</v>
      </c>
      <c r="AG114" s="42">
        <v>5</v>
      </c>
      <c r="AH114" s="34" t="s">
        <v>675</v>
      </c>
      <c r="AI114" s="42">
        <v>8773979</v>
      </c>
      <c r="AJ114" s="49" t="s">
        <v>676</v>
      </c>
      <c r="AK114" s="42" t="s">
        <v>86</v>
      </c>
    </row>
    <row r="115" spans="1:37" ht="97.5" customHeight="1" x14ac:dyDescent="0.2">
      <c r="A115" s="21" t="s">
        <v>767</v>
      </c>
      <c r="B115" s="60"/>
      <c r="C115" s="60"/>
      <c r="D115" s="60"/>
      <c r="E115" s="60"/>
      <c r="F115" s="60"/>
      <c r="G115" s="60"/>
      <c r="H115" s="60">
        <v>1</v>
      </c>
      <c r="I115" s="23" t="s">
        <v>87</v>
      </c>
      <c r="J115" s="22" t="s">
        <v>149</v>
      </c>
      <c r="K115" s="27" t="s">
        <v>650</v>
      </c>
      <c r="L115" s="28" t="s">
        <v>673</v>
      </c>
      <c r="M115" s="30">
        <v>15000000</v>
      </c>
      <c r="N115" s="30"/>
      <c r="O115" s="30"/>
      <c r="P115" s="30">
        <f t="shared" si="13"/>
        <v>15000000</v>
      </c>
      <c r="Q115" s="30"/>
      <c r="R115" s="30"/>
      <c r="S115" s="30"/>
      <c r="T115" s="30"/>
      <c r="U115" s="30">
        <f t="shared" si="10"/>
        <v>15000000</v>
      </c>
      <c r="V115" s="31">
        <v>44355</v>
      </c>
      <c r="W115" s="31">
        <v>44364</v>
      </c>
      <c r="X115" s="31">
        <v>44561</v>
      </c>
      <c r="Y115" s="39" t="s">
        <v>1469</v>
      </c>
      <c r="Z115" s="59">
        <v>1</v>
      </c>
      <c r="AA115" s="34"/>
      <c r="AB115" s="34"/>
      <c r="AC115" s="34"/>
      <c r="AD115" s="34"/>
      <c r="AE115" s="34" t="s">
        <v>651</v>
      </c>
      <c r="AF115" s="42">
        <v>860070078</v>
      </c>
      <c r="AG115" s="42">
        <v>3</v>
      </c>
      <c r="AH115" s="34" t="s">
        <v>653</v>
      </c>
      <c r="AI115" s="42">
        <v>2889858</v>
      </c>
      <c r="AJ115" s="49" t="s">
        <v>652</v>
      </c>
      <c r="AK115" s="42" t="s">
        <v>86</v>
      </c>
    </row>
    <row r="116" spans="1:37" ht="97.5" customHeight="1" x14ac:dyDescent="0.2">
      <c r="A116" s="21" t="s">
        <v>773</v>
      </c>
      <c r="B116" s="60"/>
      <c r="C116" s="60"/>
      <c r="D116" s="60"/>
      <c r="E116" s="60"/>
      <c r="F116" s="60"/>
      <c r="G116" s="60"/>
      <c r="H116" s="60">
        <v>1</v>
      </c>
      <c r="I116" s="23" t="s">
        <v>87</v>
      </c>
      <c r="J116" s="22" t="s">
        <v>149</v>
      </c>
      <c r="K116" s="27" t="s">
        <v>774</v>
      </c>
      <c r="L116" s="28" t="s">
        <v>673</v>
      </c>
      <c r="M116" s="30">
        <v>10000000</v>
      </c>
      <c r="N116" s="30"/>
      <c r="O116" s="30"/>
      <c r="P116" s="30">
        <f t="shared" si="13"/>
        <v>10000000</v>
      </c>
      <c r="Q116" s="30"/>
      <c r="R116" s="30"/>
      <c r="S116" s="30"/>
      <c r="T116" s="30"/>
      <c r="U116" s="30">
        <f t="shared" si="10"/>
        <v>10000000</v>
      </c>
      <c r="V116" s="31">
        <v>44355</v>
      </c>
      <c r="W116" s="31">
        <v>44364</v>
      </c>
      <c r="X116" s="31">
        <v>44561</v>
      </c>
      <c r="Y116" s="39" t="s">
        <v>1469</v>
      </c>
      <c r="Z116" s="59">
        <v>1</v>
      </c>
      <c r="AA116" s="34"/>
      <c r="AB116" s="34"/>
      <c r="AC116" s="34"/>
      <c r="AD116" s="34"/>
      <c r="AE116" s="34" t="s">
        <v>775</v>
      </c>
      <c r="AF116" s="42">
        <v>830146016</v>
      </c>
      <c r="AG116" s="42">
        <v>6</v>
      </c>
      <c r="AH116" s="34" t="s">
        <v>776</v>
      </c>
      <c r="AI116" s="42">
        <v>7449870</v>
      </c>
      <c r="AJ116" s="49" t="s">
        <v>777</v>
      </c>
      <c r="AK116" s="42" t="s">
        <v>86</v>
      </c>
    </row>
    <row r="117" spans="1:37" ht="97.5" customHeight="1" x14ac:dyDescent="0.2">
      <c r="A117" s="21" t="s">
        <v>744</v>
      </c>
      <c r="B117" s="60"/>
      <c r="C117" s="60"/>
      <c r="D117" s="60"/>
      <c r="E117" s="60"/>
      <c r="F117" s="60"/>
      <c r="G117" s="60"/>
      <c r="H117" s="60">
        <v>1</v>
      </c>
      <c r="I117" s="23" t="s">
        <v>87</v>
      </c>
      <c r="J117" s="22" t="s">
        <v>149</v>
      </c>
      <c r="K117" s="27" t="s">
        <v>186</v>
      </c>
      <c r="L117" s="28" t="s">
        <v>673</v>
      </c>
      <c r="M117" s="30">
        <v>566000000</v>
      </c>
      <c r="N117" s="30"/>
      <c r="O117" s="30"/>
      <c r="P117" s="30">
        <f t="shared" si="13"/>
        <v>566000000</v>
      </c>
      <c r="Q117" s="30"/>
      <c r="R117" s="30"/>
      <c r="S117" s="30"/>
      <c r="T117" s="30"/>
      <c r="U117" s="30">
        <f t="shared" si="10"/>
        <v>566000000</v>
      </c>
      <c r="V117" s="31">
        <v>44355</v>
      </c>
      <c r="W117" s="31">
        <v>44364</v>
      </c>
      <c r="X117" s="31">
        <v>44561</v>
      </c>
      <c r="Y117" s="39" t="s">
        <v>1469</v>
      </c>
      <c r="Z117" s="59">
        <v>1</v>
      </c>
      <c r="AA117" s="34"/>
      <c r="AB117" s="34"/>
      <c r="AC117" s="34"/>
      <c r="AD117" s="34"/>
      <c r="AE117" s="34" t="s">
        <v>188</v>
      </c>
      <c r="AF117" s="42">
        <v>830025149</v>
      </c>
      <c r="AG117" s="42">
        <v>8</v>
      </c>
      <c r="AH117" s="34" t="s">
        <v>189</v>
      </c>
      <c r="AI117" s="42" t="s">
        <v>190</v>
      </c>
      <c r="AJ117" s="49" t="s">
        <v>191</v>
      </c>
      <c r="AK117" s="42" t="s">
        <v>86</v>
      </c>
    </row>
    <row r="118" spans="1:37" ht="97.5" customHeight="1" x14ac:dyDescent="0.2">
      <c r="A118" s="21" t="s">
        <v>756</v>
      </c>
      <c r="B118" s="60"/>
      <c r="C118" s="60"/>
      <c r="D118" s="60"/>
      <c r="E118" s="60"/>
      <c r="F118" s="60"/>
      <c r="G118" s="60"/>
      <c r="H118" s="60">
        <v>1</v>
      </c>
      <c r="I118" s="23" t="s">
        <v>87</v>
      </c>
      <c r="J118" s="22" t="s">
        <v>149</v>
      </c>
      <c r="K118" s="27" t="s">
        <v>757</v>
      </c>
      <c r="L118" s="28" t="s">
        <v>734</v>
      </c>
      <c r="M118" s="30">
        <v>32000000</v>
      </c>
      <c r="N118" s="30"/>
      <c r="O118" s="30"/>
      <c r="P118" s="30">
        <f t="shared" si="13"/>
        <v>32000000</v>
      </c>
      <c r="Q118" s="30"/>
      <c r="R118" s="30"/>
      <c r="S118" s="30"/>
      <c r="T118" s="30"/>
      <c r="U118" s="30">
        <f t="shared" si="10"/>
        <v>32000000</v>
      </c>
      <c r="V118" s="31">
        <v>44355</v>
      </c>
      <c r="W118" s="31">
        <v>44365</v>
      </c>
      <c r="X118" s="31">
        <v>44561</v>
      </c>
      <c r="Y118" s="39" t="s">
        <v>1469</v>
      </c>
      <c r="Z118" s="59">
        <v>1</v>
      </c>
      <c r="AA118" s="34"/>
      <c r="AB118" s="34"/>
      <c r="AC118" s="34"/>
      <c r="AD118" s="34"/>
      <c r="AE118" s="34" t="s">
        <v>759</v>
      </c>
      <c r="AF118" s="42">
        <v>860038579</v>
      </c>
      <c r="AG118" s="42">
        <v>7</v>
      </c>
      <c r="AH118" s="34" t="s">
        <v>760</v>
      </c>
      <c r="AI118" s="42">
        <v>3381177</v>
      </c>
      <c r="AJ118" s="49" t="s">
        <v>761</v>
      </c>
      <c r="AK118" s="42" t="s">
        <v>86</v>
      </c>
    </row>
    <row r="119" spans="1:37" ht="97.5" customHeight="1" x14ac:dyDescent="0.2">
      <c r="A119" s="21" t="s">
        <v>665</v>
      </c>
      <c r="B119" s="60"/>
      <c r="C119" s="60"/>
      <c r="D119" s="60">
        <v>1</v>
      </c>
      <c r="E119" s="60"/>
      <c r="F119" s="60"/>
      <c r="G119" s="60"/>
      <c r="H119" s="60"/>
      <c r="I119" s="23" t="s">
        <v>630</v>
      </c>
      <c r="J119" s="22" t="s">
        <v>278</v>
      </c>
      <c r="K119" s="27" t="s">
        <v>666</v>
      </c>
      <c r="L119" s="28" t="s">
        <v>667</v>
      </c>
      <c r="M119" s="30">
        <v>3000000</v>
      </c>
      <c r="N119" s="30"/>
      <c r="O119" s="30"/>
      <c r="P119" s="30">
        <f t="shared" si="13"/>
        <v>3000000</v>
      </c>
      <c r="Q119" s="30"/>
      <c r="R119" s="30"/>
      <c r="S119" s="30"/>
      <c r="T119" s="30"/>
      <c r="U119" s="30">
        <f t="shared" si="10"/>
        <v>3000000</v>
      </c>
      <c r="V119" s="31">
        <v>44351</v>
      </c>
      <c r="W119" s="31">
        <v>44356</v>
      </c>
      <c r="X119" s="31">
        <v>44561</v>
      </c>
      <c r="Y119" s="39" t="s">
        <v>353</v>
      </c>
      <c r="Z119" s="34"/>
      <c r="AA119" s="34"/>
      <c r="AB119" s="59">
        <v>1</v>
      </c>
      <c r="AC119" s="34"/>
      <c r="AD119" s="34"/>
      <c r="AE119" s="34" t="s">
        <v>668</v>
      </c>
      <c r="AF119" s="42">
        <v>900343346</v>
      </c>
      <c r="AG119" s="42">
        <v>1</v>
      </c>
      <c r="AH119" s="34" t="s">
        <v>669</v>
      </c>
      <c r="AI119" s="42">
        <v>8125007</v>
      </c>
      <c r="AJ119" s="49" t="s">
        <v>670</v>
      </c>
      <c r="AK119" s="42" t="s">
        <v>86</v>
      </c>
    </row>
    <row r="120" spans="1:37" ht="97.5" customHeight="1" x14ac:dyDescent="0.2">
      <c r="A120" s="21" t="s">
        <v>659</v>
      </c>
      <c r="B120" s="60"/>
      <c r="C120" s="60"/>
      <c r="D120" s="60">
        <v>1</v>
      </c>
      <c r="E120" s="60"/>
      <c r="F120" s="60"/>
      <c r="G120" s="60"/>
      <c r="H120" s="60"/>
      <c r="I120" s="23" t="s">
        <v>582</v>
      </c>
      <c r="J120" s="22" t="s">
        <v>278</v>
      </c>
      <c r="K120" s="27" t="s">
        <v>660</v>
      </c>
      <c r="L120" s="28" t="s">
        <v>661</v>
      </c>
      <c r="M120" s="30">
        <v>7996800</v>
      </c>
      <c r="N120" s="30"/>
      <c r="O120" s="30"/>
      <c r="P120" s="30">
        <f t="shared" si="13"/>
        <v>7996800</v>
      </c>
      <c r="Q120" s="30"/>
      <c r="R120" s="30"/>
      <c r="S120" s="30"/>
      <c r="T120" s="30"/>
      <c r="U120" s="30">
        <f t="shared" si="10"/>
        <v>7996800</v>
      </c>
      <c r="V120" s="31">
        <v>44355</v>
      </c>
      <c r="W120" s="31">
        <v>44358</v>
      </c>
      <c r="X120" s="31">
        <v>44561</v>
      </c>
      <c r="Y120" s="39" t="s">
        <v>353</v>
      </c>
      <c r="Z120" s="34"/>
      <c r="AA120" s="34"/>
      <c r="AB120" s="59">
        <v>1</v>
      </c>
      <c r="AC120" s="34"/>
      <c r="AD120" s="34"/>
      <c r="AE120" s="34" t="s">
        <v>662</v>
      </c>
      <c r="AF120" s="42">
        <v>901253170</v>
      </c>
      <c r="AG120" s="42">
        <v>8</v>
      </c>
      <c r="AH120" s="34" t="s">
        <v>663</v>
      </c>
      <c r="AI120" s="42">
        <v>7025433</v>
      </c>
      <c r="AJ120" s="49" t="s">
        <v>664</v>
      </c>
      <c r="AK120" s="42" t="s">
        <v>86</v>
      </c>
    </row>
    <row r="121" spans="1:37" ht="97.5" customHeight="1" x14ac:dyDescent="0.2">
      <c r="A121" s="21" t="s">
        <v>807</v>
      </c>
      <c r="B121" s="60"/>
      <c r="C121" s="60"/>
      <c r="D121" s="60">
        <v>1</v>
      </c>
      <c r="E121" s="60"/>
      <c r="F121" s="60"/>
      <c r="G121" s="60"/>
      <c r="H121" s="60"/>
      <c r="I121" s="23" t="s">
        <v>583</v>
      </c>
      <c r="J121" s="22" t="s">
        <v>278</v>
      </c>
      <c r="K121" s="27" t="s">
        <v>809</v>
      </c>
      <c r="L121" s="28" t="s">
        <v>808</v>
      </c>
      <c r="M121" s="30">
        <v>24449508</v>
      </c>
      <c r="N121" s="30"/>
      <c r="O121" s="30"/>
      <c r="P121" s="30">
        <f t="shared" si="13"/>
        <v>24449508</v>
      </c>
      <c r="Q121" s="30"/>
      <c r="R121" s="30"/>
      <c r="S121" s="30"/>
      <c r="T121" s="30"/>
      <c r="U121" s="30">
        <f t="shared" si="10"/>
        <v>24449508</v>
      </c>
      <c r="V121" s="31">
        <v>44356</v>
      </c>
      <c r="W121" s="31">
        <v>44363</v>
      </c>
      <c r="X121" s="31">
        <v>44561</v>
      </c>
      <c r="Y121" s="39" t="s">
        <v>558</v>
      </c>
      <c r="Z121" s="59">
        <v>1</v>
      </c>
      <c r="AA121" s="34"/>
      <c r="AB121" s="34"/>
      <c r="AC121" s="34"/>
      <c r="AD121" s="34"/>
      <c r="AE121" s="34" t="s">
        <v>810</v>
      </c>
      <c r="AF121" s="42">
        <v>900500349</v>
      </c>
      <c r="AG121" s="42">
        <v>5</v>
      </c>
      <c r="AH121" s="34" t="s">
        <v>811</v>
      </c>
      <c r="AI121" s="42">
        <v>5415413</v>
      </c>
      <c r="AJ121" s="49" t="s">
        <v>812</v>
      </c>
      <c r="AK121" s="42" t="s">
        <v>694</v>
      </c>
    </row>
    <row r="122" spans="1:37" ht="97.5" customHeight="1" x14ac:dyDescent="0.2">
      <c r="A122" s="21" t="s">
        <v>687</v>
      </c>
      <c r="B122" s="60"/>
      <c r="C122" s="60"/>
      <c r="D122" s="60">
        <v>1</v>
      </c>
      <c r="E122" s="60"/>
      <c r="F122" s="60"/>
      <c r="G122" s="60"/>
      <c r="H122" s="60"/>
      <c r="I122" s="23" t="s">
        <v>626</v>
      </c>
      <c r="J122" s="22" t="s">
        <v>149</v>
      </c>
      <c r="K122" s="27" t="s">
        <v>688</v>
      </c>
      <c r="L122" s="28" t="s">
        <v>689</v>
      </c>
      <c r="M122" s="30">
        <v>12000000</v>
      </c>
      <c r="N122" s="30"/>
      <c r="O122" s="30"/>
      <c r="P122" s="30">
        <f t="shared" si="13"/>
        <v>12000000</v>
      </c>
      <c r="Q122" s="30"/>
      <c r="R122" s="30"/>
      <c r="S122" s="30"/>
      <c r="T122" s="30"/>
      <c r="U122" s="30">
        <f t="shared" si="10"/>
        <v>12000000</v>
      </c>
      <c r="V122" s="31">
        <v>44357</v>
      </c>
      <c r="W122" s="31">
        <v>44365</v>
      </c>
      <c r="X122" s="31">
        <v>44561</v>
      </c>
      <c r="Y122" s="39" t="s">
        <v>690</v>
      </c>
      <c r="Z122" s="34"/>
      <c r="AA122" s="34"/>
      <c r="AB122" s="59">
        <v>1</v>
      </c>
      <c r="AC122" s="34"/>
      <c r="AD122" s="34"/>
      <c r="AE122" s="34" t="s">
        <v>691</v>
      </c>
      <c r="AF122" s="42">
        <v>890942914</v>
      </c>
      <c r="AG122" s="42">
        <v>8</v>
      </c>
      <c r="AH122" s="34" t="s">
        <v>692</v>
      </c>
      <c r="AI122" s="34" t="s">
        <v>693</v>
      </c>
      <c r="AJ122" s="49" t="s">
        <v>695</v>
      </c>
      <c r="AK122" s="42" t="s">
        <v>694</v>
      </c>
    </row>
    <row r="123" spans="1:37" ht="97.5" customHeight="1" x14ac:dyDescent="0.2">
      <c r="A123" s="21" t="s">
        <v>768</v>
      </c>
      <c r="B123" s="60"/>
      <c r="C123" s="60"/>
      <c r="D123" s="60">
        <v>1</v>
      </c>
      <c r="E123" s="60"/>
      <c r="F123" s="60"/>
      <c r="G123" s="60"/>
      <c r="H123" s="60"/>
      <c r="I123" s="23" t="s">
        <v>769</v>
      </c>
      <c r="J123" s="22" t="s">
        <v>149</v>
      </c>
      <c r="K123" s="27" t="s">
        <v>300</v>
      </c>
      <c r="L123" s="28" t="s">
        <v>770</v>
      </c>
      <c r="M123" s="30">
        <v>59000000</v>
      </c>
      <c r="N123" s="30"/>
      <c r="O123" s="30"/>
      <c r="P123" s="30">
        <f t="shared" si="13"/>
        <v>59000000</v>
      </c>
      <c r="Q123" s="30"/>
      <c r="R123" s="30"/>
      <c r="S123" s="30"/>
      <c r="T123" s="30"/>
      <c r="U123" s="30">
        <f t="shared" si="10"/>
        <v>59000000</v>
      </c>
      <c r="V123" s="31">
        <v>44356</v>
      </c>
      <c r="W123" s="31">
        <v>44362</v>
      </c>
      <c r="X123" s="31">
        <v>44561</v>
      </c>
      <c r="Y123" s="39" t="s">
        <v>643</v>
      </c>
      <c r="Z123" s="59">
        <v>1</v>
      </c>
      <c r="AA123" s="34"/>
      <c r="AB123" s="34"/>
      <c r="AC123" s="34"/>
      <c r="AD123" s="34"/>
      <c r="AE123" s="34" t="s">
        <v>303</v>
      </c>
      <c r="AF123" s="42">
        <v>901034790</v>
      </c>
      <c r="AG123" s="42">
        <v>5</v>
      </c>
      <c r="AH123" s="34" t="s">
        <v>305</v>
      </c>
      <c r="AI123" s="42">
        <v>3649620</v>
      </c>
      <c r="AJ123" s="49" t="s">
        <v>304</v>
      </c>
      <c r="AK123" s="42" t="s">
        <v>694</v>
      </c>
    </row>
    <row r="124" spans="1:37" ht="97.5" customHeight="1" x14ac:dyDescent="0.2">
      <c r="A124" s="21" t="s">
        <v>745</v>
      </c>
      <c r="B124" s="60">
        <v>1</v>
      </c>
      <c r="C124" s="60"/>
      <c r="D124" s="60"/>
      <c r="E124" s="60"/>
      <c r="F124" s="60"/>
      <c r="G124" s="60"/>
      <c r="H124" s="60"/>
      <c r="I124" s="23" t="s">
        <v>285</v>
      </c>
      <c r="J124" s="22" t="s">
        <v>134</v>
      </c>
      <c r="K124" s="27" t="s">
        <v>746</v>
      </c>
      <c r="L124" s="28" t="s">
        <v>747</v>
      </c>
      <c r="M124" s="30">
        <v>1592855496</v>
      </c>
      <c r="N124" s="30"/>
      <c r="O124" s="30"/>
      <c r="P124" s="30">
        <f t="shared" si="13"/>
        <v>1592855496</v>
      </c>
      <c r="Q124" s="30"/>
      <c r="R124" s="30"/>
      <c r="S124" s="30"/>
      <c r="T124" s="30"/>
      <c r="U124" s="30">
        <f t="shared" si="10"/>
        <v>1592855496</v>
      </c>
      <c r="V124" s="31">
        <v>44355</v>
      </c>
      <c r="W124" s="31">
        <v>44362</v>
      </c>
      <c r="X124" s="31">
        <v>45412</v>
      </c>
      <c r="Y124" s="39" t="s">
        <v>137</v>
      </c>
      <c r="Z124" s="34"/>
      <c r="AA124" s="34"/>
      <c r="AB124" s="59">
        <v>1</v>
      </c>
      <c r="AC124" s="34"/>
      <c r="AD124" s="34"/>
      <c r="AE124" s="34" t="s">
        <v>748</v>
      </c>
      <c r="AF124" s="42">
        <v>901489793</v>
      </c>
      <c r="AG124" s="42">
        <v>1</v>
      </c>
      <c r="AH124" s="34" t="s">
        <v>749</v>
      </c>
      <c r="AI124" s="42">
        <v>3108793673</v>
      </c>
      <c r="AJ124" s="49" t="s">
        <v>750</v>
      </c>
      <c r="AK124" s="42" t="s">
        <v>694</v>
      </c>
    </row>
    <row r="125" spans="1:37" ht="97.5" customHeight="1" x14ac:dyDescent="0.2">
      <c r="A125" s="21" t="s">
        <v>801</v>
      </c>
      <c r="B125" s="60"/>
      <c r="C125" s="60"/>
      <c r="D125" s="60">
        <v>1</v>
      </c>
      <c r="E125" s="60"/>
      <c r="F125" s="60"/>
      <c r="G125" s="60"/>
      <c r="H125" s="60"/>
      <c r="I125" s="23" t="s">
        <v>576</v>
      </c>
      <c r="J125" s="22" t="s">
        <v>278</v>
      </c>
      <c r="K125" s="27" t="s">
        <v>803</v>
      </c>
      <c r="L125" s="28" t="s">
        <v>802</v>
      </c>
      <c r="M125" s="30">
        <v>2000000</v>
      </c>
      <c r="N125" s="30"/>
      <c r="O125" s="30"/>
      <c r="P125" s="30">
        <f t="shared" si="13"/>
        <v>2000000</v>
      </c>
      <c r="Q125" s="30"/>
      <c r="R125" s="30"/>
      <c r="S125" s="30"/>
      <c r="T125" s="30"/>
      <c r="U125" s="30">
        <f t="shared" si="10"/>
        <v>2000000</v>
      </c>
      <c r="V125" s="31">
        <v>44357</v>
      </c>
      <c r="W125" s="31">
        <v>44362</v>
      </c>
      <c r="X125" s="31">
        <v>44561</v>
      </c>
      <c r="Y125" s="39" t="s">
        <v>353</v>
      </c>
      <c r="Z125" s="34"/>
      <c r="AA125" s="34"/>
      <c r="AB125" s="59">
        <v>1</v>
      </c>
      <c r="AC125" s="34"/>
      <c r="AD125" s="34"/>
      <c r="AE125" s="34" t="s">
        <v>804</v>
      </c>
      <c r="AF125" s="42">
        <v>900529760</v>
      </c>
      <c r="AG125" s="42">
        <v>6</v>
      </c>
      <c r="AH125" s="34" t="s">
        <v>805</v>
      </c>
      <c r="AI125" s="42">
        <v>5263965</v>
      </c>
      <c r="AJ125" s="49" t="s">
        <v>806</v>
      </c>
      <c r="AK125" s="42" t="s">
        <v>694</v>
      </c>
    </row>
    <row r="126" spans="1:37" ht="97.5" customHeight="1" x14ac:dyDescent="0.2">
      <c r="A126" s="21" t="s">
        <v>844</v>
      </c>
      <c r="B126" s="60"/>
      <c r="C126" s="60"/>
      <c r="D126" s="60">
        <v>1</v>
      </c>
      <c r="E126" s="60"/>
      <c r="F126" s="60"/>
      <c r="G126" s="60"/>
      <c r="H126" s="60"/>
      <c r="I126" s="23" t="s">
        <v>845</v>
      </c>
      <c r="J126" s="22" t="s">
        <v>149</v>
      </c>
      <c r="K126" s="27" t="s">
        <v>666</v>
      </c>
      <c r="L126" s="28" t="s">
        <v>846</v>
      </c>
      <c r="M126" s="30">
        <v>2500000</v>
      </c>
      <c r="N126" s="30"/>
      <c r="O126" s="30"/>
      <c r="P126" s="30">
        <f t="shared" si="13"/>
        <v>2500000</v>
      </c>
      <c r="Q126" s="30"/>
      <c r="R126" s="30"/>
      <c r="S126" s="30"/>
      <c r="T126" s="30"/>
      <c r="U126" s="30">
        <f t="shared" si="10"/>
        <v>2500000</v>
      </c>
      <c r="V126" s="31">
        <v>44355</v>
      </c>
      <c r="W126" s="31">
        <v>44358</v>
      </c>
      <c r="X126" s="31">
        <v>44561</v>
      </c>
      <c r="Y126" s="39" t="s">
        <v>690</v>
      </c>
      <c r="Z126" s="34"/>
      <c r="AA126" s="34"/>
      <c r="AB126" s="59">
        <v>1</v>
      </c>
      <c r="AC126" s="34"/>
      <c r="AD126" s="34"/>
      <c r="AE126" s="34" t="s">
        <v>668</v>
      </c>
      <c r="AF126" s="42">
        <v>900343346</v>
      </c>
      <c r="AG126" s="42">
        <v>1</v>
      </c>
      <c r="AH126" s="34" t="s">
        <v>669</v>
      </c>
      <c r="AI126" s="42">
        <v>8125007</v>
      </c>
      <c r="AJ126" s="49" t="s">
        <v>670</v>
      </c>
      <c r="AK126" s="42" t="s">
        <v>694</v>
      </c>
    </row>
    <row r="127" spans="1:37" ht="97.5" customHeight="1" x14ac:dyDescent="0.2">
      <c r="A127" s="21" t="s">
        <v>951</v>
      </c>
      <c r="B127" s="60"/>
      <c r="C127" s="60"/>
      <c r="D127" s="60">
        <v>1</v>
      </c>
      <c r="E127" s="60"/>
      <c r="F127" s="60"/>
      <c r="G127" s="60"/>
      <c r="H127" s="60"/>
      <c r="I127" s="23" t="s">
        <v>608</v>
      </c>
      <c r="J127" s="22" t="s">
        <v>542</v>
      </c>
      <c r="K127" s="27" t="s">
        <v>952</v>
      </c>
      <c r="L127" s="28" t="s">
        <v>953</v>
      </c>
      <c r="M127" s="30">
        <v>4373250</v>
      </c>
      <c r="N127" s="30"/>
      <c r="O127" s="30"/>
      <c r="P127" s="30">
        <f t="shared" si="13"/>
        <v>4373250</v>
      </c>
      <c r="Q127" s="30"/>
      <c r="R127" s="30"/>
      <c r="S127" s="30"/>
      <c r="T127" s="30"/>
      <c r="U127" s="30">
        <f t="shared" si="10"/>
        <v>4373250</v>
      </c>
      <c r="V127" s="31">
        <v>44363</v>
      </c>
      <c r="W127" s="31">
        <v>44363</v>
      </c>
      <c r="X127" s="31">
        <v>44561</v>
      </c>
      <c r="Y127" s="39" t="s">
        <v>954</v>
      </c>
      <c r="Z127" s="34"/>
      <c r="AA127" s="34"/>
      <c r="AB127" s="59">
        <v>1</v>
      </c>
      <c r="AC127" s="34"/>
      <c r="AD127" s="34"/>
      <c r="AE127" s="34" t="s">
        <v>955</v>
      </c>
      <c r="AF127" s="42">
        <v>860012336</v>
      </c>
      <c r="AG127" s="51">
        <v>1</v>
      </c>
      <c r="AH127" s="34" t="s">
        <v>956</v>
      </c>
      <c r="AI127" s="42">
        <v>6078888</v>
      </c>
      <c r="AJ127" s="49" t="s">
        <v>957</v>
      </c>
      <c r="AK127" s="42" t="s">
        <v>86</v>
      </c>
    </row>
    <row r="128" spans="1:37" ht="97.5" customHeight="1" x14ac:dyDescent="0.2">
      <c r="A128" s="21" t="s">
        <v>778</v>
      </c>
      <c r="B128" s="60"/>
      <c r="C128" s="60"/>
      <c r="D128" s="60">
        <v>1</v>
      </c>
      <c r="E128" s="60"/>
      <c r="F128" s="60"/>
      <c r="G128" s="60"/>
      <c r="H128" s="60"/>
      <c r="I128" s="23" t="s">
        <v>636</v>
      </c>
      <c r="J128" s="22" t="s">
        <v>278</v>
      </c>
      <c r="K128" s="27" t="s">
        <v>779</v>
      </c>
      <c r="L128" s="28" t="s">
        <v>780</v>
      </c>
      <c r="M128" s="30">
        <v>30000000</v>
      </c>
      <c r="N128" s="30"/>
      <c r="O128" s="30"/>
      <c r="P128" s="30">
        <f t="shared" si="13"/>
        <v>30000000</v>
      </c>
      <c r="Q128" s="30"/>
      <c r="R128" s="30"/>
      <c r="S128" s="30"/>
      <c r="T128" s="30"/>
      <c r="U128" s="30">
        <f t="shared" si="10"/>
        <v>30000000</v>
      </c>
      <c r="V128" s="31">
        <v>44357</v>
      </c>
      <c r="W128" s="31">
        <v>44365</v>
      </c>
      <c r="X128" s="31">
        <v>44561</v>
      </c>
      <c r="Y128" s="39" t="s">
        <v>781</v>
      </c>
      <c r="Z128" s="34"/>
      <c r="AA128" s="34"/>
      <c r="AB128" s="59">
        <v>1</v>
      </c>
      <c r="AC128" s="34"/>
      <c r="AD128" s="34"/>
      <c r="AE128" s="34" t="s">
        <v>782</v>
      </c>
      <c r="AF128" s="42">
        <v>860514046</v>
      </c>
      <c r="AG128" s="42">
        <v>5</v>
      </c>
      <c r="AH128" s="34" t="s">
        <v>783</v>
      </c>
      <c r="AI128" s="42">
        <v>2852005</v>
      </c>
      <c r="AJ128" s="49" t="s">
        <v>784</v>
      </c>
      <c r="AK128" s="42" t="s">
        <v>694</v>
      </c>
    </row>
    <row r="129" spans="1:37" ht="97.5" customHeight="1" x14ac:dyDescent="0.2">
      <c r="A129" s="21" t="s">
        <v>727</v>
      </c>
      <c r="B129" s="60"/>
      <c r="C129" s="60"/>
      <c r="D129" s="60">
        <v>1</v>
      </c>
      <c r="E129" s="60"/>
      <c r="F129" s="60"/>
      <c r="G129" s="60"/>
      <c r="H129" s="60"/>
      <c r="I129" s="23" t="s">
        <v>728</v>
      </c>
      <c r="J129" s="22" t="s">
        <v>149</v>
      </c>
      <c r="K129" s="27" t="s">
        <v>729</v>
      </c>
      <c r="L129" s="28" t="s">
        <v>730</v>
      </c>
      <c r="M129" s="30">
        <v>9000000</v>
      </c>
      <c r="N129" s="30"/>
      <c r="O129" s="30"/>
      <c r="P129" s="30">
        <f t="shared" si="13"/>
        <v>9000000</v>
      </c>
      <c r="Q129" s="30"/>
      <c r="R129" s="30"/>
      <c r="S129" s="30"/>
      <c r="T129" s="30"/>
      <c r="U129" s="30">
        <f t="shared" si="10"/>
        <v>9000000</v>
      </c>
      <c r="V129" s="31">
        <v>44368</v>
      </c>
      <c r="W129" s="31">
        <v>44371</v>
      </c>
      <c r="X129" s="31">
        <v>44561</v>
      </c>
      <c r="Y129" s="39" t="s">
        <v>1470</v>
      </c>
      <c r="Z129" s="34"/>
      <c r="AA129" s="59">
        <v>1</v>
      </c>
      <c r="AB129" s="34"/>
      <c r="AC129" s="34"/>
      <c r="AD129" s="34"/>
      <c r="AE129" s="34" t="s">
        <v>402</v>
      </c>
      <c r="AF129" s="42">
        <v>800066001</v>
      </c>
      <c r="AG129" s="42">
        <v>3</v>
      </c>
      <c r="AH129" s="34" t="s">
        <v>403</v>
      </c>
      <c r="AI129" s="42">
        <v>7447555</v>
      </c>
      <c r="AJ129" s="49" t="s">
        <v>404</v>
      </c>
      <c r="AK129" s="42" t="s">
        <v>86</v>
      </c>
    </row>
    <row r="130" spans="1:37" ht="97.5" customHeight="1" x14ac:dyDescent="0.2">
      <c r="A130" s="21" t="s">
        <v>731</v>
      </c>
      <c r="B130" s="60"/>
      <c r="C130" s="60"/>
      <c r="D130" s="60">
        <v>1</v>
      </c>
      <c r="E130" s="60"/>
      <c r="F130" s="60"/>
      <c r="G130" s="60"/>
      <c r="H130" s="60"/>
      <c r="I130" s="23" t="s">
        <v>728</v>
      </c>
      <c r="J130" s="22" t="s">
        <v>149</v>
      </c>
      <c r="K130" s="27" t="s">
        <v>300</v>
      </c>
      <c r="L130" s="28" t="s">
        <v>730</v>
      </c>
      <c r="M130" s="30">
        <v>50000000</v>
      </c>
      <c r="N130" s="30"/>
      <c r="O130" s="30"/>
      <c r="P130" s="30">
        <f t="shared" si="13"/>
        <v>50000000</v>
      </c>
      <c r="Q130" s="30"/>
      <c r="R130" s="30"/>
      <c r="S130" s="30"/>
      <c r="T130" s="30"/>
      <c r="U130" s="30">
        <f t="shared" si="10"/>
        <v>50000000</v>
      </c>
      <c r="V130" s="31">
        <v>44362</v>
      </c>
      <c r="W130" s="31">
        <v>44365</v>
      </c>
      <c r="X130" s="31">
        <v>44561</v>
      </c>
      <c r="Y130" s="39" t="s">
        <v>1470</v>
      </c>
      <c r="Z130" s="34"/>
      <c r="AA130" s="59">
        <v>1</v>
      </c>
      <c r="AB130" s="34"/>
      <c r="AC130" s="34"/>
      <c r="AD130" s="34"/>
      <c r="AE130" s="34" t="s">
        <v>303</v>
      </c>
      <c r="AF130" s="42">
        <v>901034790</v>
      </c>
      <c r="AG130" s="42">
        <v>5</v>
      </c>
      <c r="AH130" s="34" t="s">
        <v>305</v>
      </c>
      <c r="AI130" s="42">
        <v>3649620</v>
      </c>
      <c r="AJ130" s="49" t="s">
        <v>304</v>
      </c>
      <c r="AK130" s="42" t="s">
        <v>86</v>
      </c>
    </row>
    <row r="131" spans="1:37" ht="97.5" customHeight="1" x14ac:dyDescent="0.2">
      <c r="A131" s="21" t="s">
        <v>793</v>
      </c>
      <c r="B131" s="60"/>
      <c r="C131" s="60"/>
      <c r="D131" s="60"/>
      <c r="E131" s="60">
        <v>1</v>
      </c>
      <c r="F131" s="60"/>
      <c r="G131" s="60"/>
      <c r="H131" s="60"/>
      <c r="I131" s="23" t="s">
        <v>177</v>
      </c>
      <c r="J131" s="22" t="s">
        <v>149</v>
      </c>
      <c r="K131" s="27" t="s">
        <v>795</v>
      </c>
      <c r="L131" s="28" t="s">
        <v>794</v>
      </c>
      <c r="M131" s="30">
        <v>117880000</v>
      </c>
      <c r="N131" s="30"/>
      <c r="O131" s="30"/>
      <c r="P131" s="30">
        <f t="shared" si="13"/>
        <v>117880000</v>
      </c>
      <c r="Q131" s="30"/>
      <c r="R131" s="30"/>
      <c r="S131" s="30"/>
      <c r="T131" s="30"/>
      <c r="U131" s="30">
        <f t="shared" si="10"/>
        <v>117880000</v>
      </c>
      <c r="V131" s="31">
        <v>44369</v>
      </c>
      <c r="W131" s="31">
        <v>44371</v>
      </c>
      <c r="X131" s="31">
        <v>44561</v>
      </c>
      <c r="Y131" s="39" t="s">
        <v>1470</v>
      </c>
      <c r="Z131" s="34"/>
      <c r="AA131" s="59">
        <v>1</v>
      </c>
      <c r="AB131" s="34"/>
      <c r="AC131" s="34"/>
      <c r="AD131" s="34"/>
      <c r="AE131" s="34" t="s">
        <v>796</v>
      </c>
      <c r="AF131" s="42">
        <v>830024737</v>
      </c>
      <c r="AG131" s="42">
        <v>4</v>
      </c>
      <c r="AH131" s="34" t="s">
        <v>797</v>
      </c>
      <c r="AI131" s="42">
        <v>8054082</v>
      </c>
      <c r="AJ131" s="49" t="s">
        <v>798</v>
      </c>
      <c r="AK131" s="42" t="s">
        <v>86</v>
      </c>
    </row>
    <row r="132" spans="1:37" ht="97.5" customHeight="1" x14ac:dyDescent="0.2">
      <c r="A132" s="21" t="s">
        <v>907</v>
      </c>
      <c r="B132" s="60"/>
      <c r="C132" s="60"/>
      <c r="D132" s="60">
        <v>1</v>
      </c>
      <c r="E132" s="60"/>
      <c r="F132" s="60"/>
      <c r="G132" s="60"/>
      <c r="H132" s="60"/>
      <c r="I132" s="23" t="s">
        <v>285</v>
      </c>
      <c r="J132" s="22" t="s">
        <v>149</v>
      </c>
      <c r="K132" s="27" t="s">
        <v>908</v>
      </c>
      <c r="L132" s="28" t="s">
        <v>909</v>
      </c>
      <c r="M132" s="30">
        <v>9000000</v>
      </c>
      <c r="N132" s="30"/>
      <c r="O132" s="30"/>
      <c r="P132" s="30">
        <f t="shared" si="13"/>
        <v>9000000</v>
      </c>
      <c r="Q132" s="30"/>
      <c r="R132" s="30"/>
      <c r="S132" s="30"/>
      <c r="T132" s="30"/>
      <c r="U132" s="30">
        <f t="shared" si="10"/>
        <v>9000000</v>
      </c>
      <c r="V132" s="31">
        <v>44364</v>
      </c>
      <c r="W132" s="31">
        <v>44364</v>
      </c>
      <c r="X132" s="31">
        <v>44561</v>
      </c>
      <c r="Y132" s="39" t="s">
        <v>910</v>
      </c>
      <c r="Z132" s="34"/>
      <c r="AA132" s="34"/>
      <c r="AB132" s="59">
        <v>1</v>
      </c>
      <c r="AC132" s="34"/>
      <c r="AD132" s="34"/>
      <c r="AE132" s="34" t="s">
        <v>911</v>
      </c>
      <c r="AF132" s="42">
        <v>79157181</v>
      </c>
      <c r="AG132" s="51">
        <v>7</v>
      </c>
      <c r="AH132" s="34" t="s">
        <v>912</v>
      </c>
      <c r="AI132" s="42">
        <v>6133877</v>
      </c>
      <c r="AJ132" s="49" t="s">
        <v>913</v>
      </c>
      <c r="AK132" s="42" t="s">
        <v>86</v>
      </c>
    </row>
    <row r="133" spans="1:37" ht="97.5" customHeight="1" x14ac:dyDescent="0.2">
      <c r="A133" s="21" t="s">
        <v>903</v>
      </c>
      <c r="B133" s="60"/>
      <c r="C133" s="60"/>
      <c r="D133" s="60"/>
      <c r="E133" s="60">
        <v>1</v>
      </c>
      <c r="F133" s="60"/>
      <c r="G133" s="60"/>
      <c r="H133" s="60"/>
      <c r="I133" s="23" t="s">
        <v>142</v>
      </c>
      <c r="J133" s="22" t="s">
        <v>637</v>
      </c>
      <c r="K133" s="27" t="s">
        <v>893</v>
      </c>
      <c r="L133" s="28" t="s">
        <v>906</v>
      </c>
      <c r="M133" s="30">
        <v>98236584</v>
      </c>
      <c r="N133" s="30"/>
      <c r="O133" s="30"/>
      <c r="P133" s="30">
        <f t="shared" si="13"/>
        <v>98236584</v>
      </c>
      <c r="Q133" s="30"/>
      <c r="R133" s="30"/>
      <c r="S133" s="30"/>
      <c r="T133" s="30"/>
      <c r="U133" s="30">
        <f t="shared" si="10"/>
        <v>98236584</v>
      </c>
      <c r="V133" s="31">
        <v>44368</v>
      </c>
      <c r="W133" s="31">
        <v>44376</v>
      </c>
      <c r="X133" s="31">
        <v>44545</v>
      </c>
      <c r="Y133" s="40" t="s">
        <v>507</v>
      </c>
      <c r="Z133" s="34"/>
      <c r="AA133" s="34"/>
      <c r="AB133" s="59">
        <v>1</v>
      </c>
      <c r="AC133" s="34"/>
      <c r="AD133" s="34"/>
      <c r="AE133" s="34" t="s">
        <v>904</v>
      </c>
      <c r="AF133" s="42">
        <v>900960149</v>
      </c>
      <c r="AG133" s="42">
        <v>1</v>
      </c>
      <c r="AH133" s="48" t="s">
        <v>905</v>
      </c>
      <c r="AI133" s="42">
        <v>3583967</v>
      </c>
      <c r="AJ133" s="49" t="s">
        <v>894</v>
      </c>
      <c r="AK133" s="42" t="s">
        <v>86</v>
      </c>
    </row>
    <row r="134" spans="1:37" ht="97.5" customHeight="1" x14ac:dyDescent="0.2">
      <c r="A134" s="21" t="s">
        <v>790</v>
      </c>
      <c r="B134" s="60"/>
      <c r="C134" s="60"/>
      <c r="D134" s="60">
        <v>1</v>
      </c>
      <c r="E134" s="60"/>
      <c r="F134" s="60"/>
      <c r="G134" s="60"/>
      <c r="H134" s="60"/>
      <c r="I134" s="23" t="s">
        <v>791</v>
      </c>
      <c r="J134" s="22" t="s">
        <v>149</v>
      </c>
      <c r="K134" s="27" t="s">
        <v>396</v>
      </c>
      <c r="L134" s="28" t="s">
        <v>792</v>
      </c>
      <c r="M134" s="30">
        <v>58732000</v>
      </c>
      <c r="N134" s="30"/>
      <c r="O134" s="30"/>
      <c r="P134" s="30">
        <f t="shared" si="13"/>
        <v>58732000</v>
      </c>
      <c r="Q134" s="30"/>
      <c r="R134" s="30"/>
      <c r="S134" s="30"/>
      <c r="T134" s="30"/>
      <c r="U134" s="30">
        <f t="shared" si="10"/>
        <v>58732000</v>
      </c>
      <c r="V134" s="31">
        <v>44363</v>
      </c>
      <c r="W134" s="31">
        <v>44365</v>
      </c>
      <c r="X134" s="31">
        <v>44561</v>
      </c>
      <c r="Y134" s="40" t="s">
        <v>360</v>
      </c>
      <c r="Z134" s="34"/>
      <c r="AA134" s="59">
        <v>1</v>
      </c>
      <c r="AB134" s="34"/>
      <c r="AC134" s="34"/>
      <c r="AD134" s="34"/>
      <c r="AE134" s="34" t="s">
        <v>310</v>
      </c>
      <c r="AF134" s="42">
        <v>830014072</v>
      </c>
      <c r="AG134" s="42">
        <v>2</v>
      </c>
      <c r="AH134" s="48" t="s">
        <v>311</v>
      </c>
      <c r="AI134" s="42">
        <v>2445000</v>
      </c>
      <c r="AJ134" s="49" t="s">
        <v>312</v>
      </c>
      <c r="AK134" s="42" t="s">
        <v>86</v>
      </c>
    </row>
    <row r="135" spans="1:37" ht="97.5" customHeight="1" x14ac:dyDescent="0.2">
      <c r="A135" s="21" t="s">
        <v>799</v>
      </c>
      <c r="B135" s="60"/>
      <c r="C135" s="60"/>
      <c r="D135" s="60">
        <v>1</v>
      </c>
      <c r="E135" s="60"/>
      <c r="F135" s="60"/>
      <c r="G135" s="60"/>
      <c r="H135" s="60"/>
      <c r="I135" s="23" t="s">
        <v>644</v>
      </c>
      <c r="J135" s="22" t="s">
        <v>149</v>
      </c>
      <c r="K135" s="27" t="s">
        <v>396</v>
      </c>
      <c r="L135" s="28" t="s">
        <v>800</v>
      </c>
      <c r="M135" s="30">
        <v>59000000</v>
      </c>
      <c r="N135" s="30"/>
      <c r="O135" s="30"/>
      <c r="P135" s="30">
        <f t="shared" si="13"/>
        <v>59000000</v>
      </c>
      <c r="Q135" s="30"/>
      <c r="R135" s="30"/>
      <c r="S135" s="30"/>
      <c r="T135" s="30"/>
      <c r="U135" s="30">
        <f t="shared" si="10"/>
        <v>59000000</v>
      </c>
      <c r="V135" s="31">
        <v>44363</v>
      </c>
      <c r="W135" s="31">
        <v>44365</v>
      </c>
      <c r="X135" s="31">
        <v>44561</v>
      </c>
      <c r="Y135" s="40" t="s">
        <v>360</v>
      </c>
      <c r="Z135" s="34"/>
      <c r="AA135" s="59">
        <v>1</v>
      </c>
      <c r="AB135" s="34"/>
      <c r="AC135" s="34"/>
      <c r="AD135" s="34"/>
      <c r="AE135" s="34" t="s">
        <v>310</v>
      </c>
      <c r="AF135" s="42">
        <v>830014072</v>
      </c>
      <c r="AG135" s="42">
        <v>2</v>
      </c>
      <c r="AH135" s="48" t="s">
        <v>311</v>
      </c>
      <c r="AI135" s="42">
        <v>2445000</v>
      </c>
      <c r="AJ135" s="49" t="s">
        <v>312</v>
      </c>
      <c r="AK135" s="42" t="s">
        <v>86</v>
      </c>
    </row>
    <row r="136" spans="1:37" ht="97.5" customHeight="1" x14ac:dyDescent="0.2">
      <c r="A136" s="21" t="s">
        <v>771</v>
      </c>
      <c r="B136" s="60"/>
      <c r="C136" s="60"/>
      <c r="D136" s="60">
        <v>1</v>
      </c>
      <c r="E136" s="60"/>
      <c r="F136" s="60"/>
      <c r="G136" s="60"/>
      <c r="H136" s="60"/>
      <c r="I136" s="23" t="s">
        <v>641</v>
      </c>
      <c r="J136" s="22" t="s">
        <v>149</v>
      </c>
      <c r="K136" s="27" t="s">
        <v>396</v>
      </c>
      <c r="L136" s="28" t="s">
        <v>772</v>
      </c>
      <c r="M136" s="30">
        <v>59000000</v>
      </c>
      <c r="N136" s="30"/>
      <c r="O136" s="30"/>
      <c r="P136" s="30">
        <f t="shared" si="13"/>
        <v>59000000</v>
      </c>
      <c r="Q136" s="30"/>
      <c r="R136" s="30"/>
      <c r="S136" s="30"/>
      <c r="T136" s="30"/>
      <c r="U136" s="30">
        <f t="shared" ref="U136:U162" si="14">SUM(P136:T136)</f>
        <v>59000000</v>
      </c>
      <c r="V136" s="31">
        <v>44363</v>
      </c>
      <c r="W136" s="31">
        <v>44365</v>
      </c>
      <c r="X136" s="31">
        <v>44561</v>
      </c>
      <c r="Y136" s="40" t="s">
        <v>360</v>
      </c>
      <c r="Z136" s="34"/>
      <c r="AA136" s="59">
        <v>1</v>
      </c>
      <c r="AB136" s="34"/>
      <c r="AC136" s="34"/>
      <c r="AD136" s="34"/>
      <c r="AE136" s="34" t="s">
        <v>310</v>
      </c>
      <c r="AF136" s="42">
        <v>830014072</v>
      </c>
      <c r="AG136" s="42">
        <v>2</v>
      </c>
      <c r="AH136" s="48" t="s">
        <v>311</v>
      </c>
      <c r="AI136" s="42">
        <v>2445000</v>
      </c>
      <c r="AJ136" s="49" t="s">
        <v>312</v>
      </c>
      <c r="AK136" s="42" t="s">
        <v>86</v>
      </c>
    </row>
    <row r="137" spans="1:37" ht="97.5" customHeight="1" x14ac:dyDescent="0.2">
      <c r="A137" s="21" t="s">
        <v>785</v>
      </c>
      <c r="B137" s="60">
        <v>1</v>
      </c>
      <c r="C137" s="60"/>
      <c r="D137" s="60"/>
      <c r="E137" s="60"/>
      <c r="F137" s="60"/>
      <c r="G137" s="60"/>
      <c r="H137" s="60"/>
      <c r="I137" s="23" t="s">
        <v>388</v>
      </c>
      <c r="J137" s="22" t="s">
        <v>278</v>
      </c>
      <c r="K137" s="27" t="s">
        <v>815</v>
      </c>
      <c r="L137" s="28" t="s">
        <v>786</v>
      </c>
      <c r="M137" s="30">
        <v>9000000</v>
      </c>
      <c r="N137" s="30"/>
      <c r="O137" s="30"/>
      <c r="P137" s="30">
        <f t="shared" si="13"/>
        <v>9000000</v>
      </c>
      <c r="Q137" s="30"/>
      <c r="R137" s="30"/>
      <c r="S137" s="30"/>
      <c r="T137" s="30"/>
      <c r="U137" s="30">
        <f t="shared" si="14"/>
        <v>9000000</v>
      </c>
      <c r="V137" s="31">
        <v>44369</v>
      </c>
      <c r="W137" s="31">
        <v>44375</v>
      </c>
      <c r="X137" s="31">
        <v>44561</v>
      </c>
      <c r="Y137" s="40" t="s">
        <v>353</v>
      </c>
      <c r="Z137" s="34"/>
      <c r="AA137" s="34"/>
      <c r="AB137" s="59">
        <v>1</v>
      </c>
      <c r="AC137" s="34"/>
      <c r="AD137" s="34"/>
      <c r="AE137" s="34" t="s">
        <v>787</v>
      </c>
      <c r="AF137" s="42">
        <v>830103910</v>
      </c>
      <c r="AG137" s="42">
        <v>1</v>
      </c>
      <c r="AH137" s="23" t="s">
        <v>788</v>
      </c>
      <c r="AI137" s="42">
        <v>2121911</v>
      </c>
      <c r="AJ137" s="49" t="s">
        <v>789</v>
      </c>
      <c r="AK137" s="42" t="s">
        <v>86</v>
      </c>
    </row>
    <row r="138" spans="1:37" ht="97.5" customHeight="1" x14ac:dyDescent="0.2">
      <c r="A138" s="21" t="s">
        <v>720</v>
      </c>
      <c r="B138" s="60"/>
      <c r="C138" s="60"/>
      <c r="D138" s="60">
        <v>1</v>
      </c>
      <c r="E138" s="60"/>
      <c r="F138" s="60"/>
      <c r="G138" s="60"/>
      <c r="H138" s="60"/>
      <c r="I138" s="23" t="s">
        <v>649</v>
      </c>
      <c r="J138" s="22" t="s">
        <v>149</v>
      </c>
      <c r="K138" s="27" t="s">
        <v>721</v>
      </c>
      <c r="L138" s="28" t="s">
        <v>722</v>
      </c>
      <c r="M138" s="30">
        <v>59000000</v>
      </c>
      <c r="N138" s="30"/>
      <c r="O138" s="30"/>
      <c r="P138" s="30">
        <f t="shared" si="13"/>
        <v>59000000</v>
      </c>
      <c r="Q138" s="30"/>
      <c r="R138" s="30"/>
      <c r="S138" s="30"/>
      <c r="T138" s="30"/>
      <c r="U138" s="30">
        <f t="shared" si="14"/>
        <v>59000000</v>
      </c>
      <c r="V138" s="31">
        <v>44364</v>
      </c>
      <c r="W138" s="31">
        <v>44371</v>
      </c>
      <c r="X138" s="31">
        <v>44561</v>
      </c>
      <c r="Y138" s="40" t="s">
        <v>723</v>
      </c>
      <c r="Z138" s="34"/>
      <c r="AA138" s="59">
        <v>1</v>
      </c>
      <c r="AB138" s="34"/>
      <c r="AC138" s="34"/>
      <c r="AD138" s="34"/>
      <c r="AE138" s="34" t="s">
        <v>724</v>
      </c>
      <c r="AF138" s="42">
        <v>830079015</v>
      </c>
      <c r="AG138" s="42">
        <v>1</v>
      </c>
      <c r="AH138" s="48" t="s">
        <v>725</v>
      </c>
      <c r="AI138" s="42">
        <v>4111899</v>
      </c>
      <c r="AJ138" s="49" t="s">
        <v>726</v>
      </c>
      <c r="AK138" s="42" t="s">
        <v>86</v>
      </c>
    </row>
    <row r="139" spans="1:37" ht="97.5" customHeight="1" x14ac:dyDescent="0.2">
      <c r="A139" s="21" t="s">
        <v>707</v>
      </c>
      <c r="B139" s="60"/>
      <c r="C139" s="60"/>
      <c r="D139" s="60">
        <v>1</v>
      </c>
      <c r="E139" s="60"/>
      <c r="F139" s="60"/>
      <c r="G139" s="60"/>
      <c r="H139" s="60"/>
      <c r="I139" s="23" t="s">
        <v>594</v>
      </c>
      <c r="J139" s="22" t="s">
        <v>278</v>
      </c>
      <c r="K139" s="27" t="s">
        <v>709</v>
      </c>
      <c r="L139" s="28" t="s">
        <v>710</v>
      </c>
      <c r="M139" s="30">
        <v>8925000</v>
      </c>
      <c r="N139" s="30"/>
      <c r="O139" s="30"/>
      <c r="P139" s="30">
        <f t="shared" si="13"/>
        <v>8925000</v>
      </c>
      <c r="Q139" s="30"/>
      <c r="R139" s="30"/>
      <c r="S139" s="30"/>
      <c r="T139" s="30"/>
      <c r="U139" s="30">
        <f t="shared" si="14"/>
        <v>8925000</v>
      </c>
      <c r="V139" s="31">
        <v>44364</v>
      </c>
      <c r="W139" s="31">
        <v>44368</v>
      </c>
      <c r="X139" s="31">
        <v>44561</v>
      </c>
      <c r="Y139" s="40" t="s">
        <v>353</v>
      </c>
      <c r="Z139" s="34"/>
      <c r="AA139" s="34"/>
      <c r="AB139" s="59">
        <v>1</v>
      </c>
      <c r="AC139" s="34"/>
      <c r="AD139" s="34"/>
      <c r="AE139" s="34" t="s">
        <v>711</v>
      </c>
      <c r="AF139" s="42">
        <v>800204547</v>
      </c>
      <c r="AG139" s="42">
        <v>5</v>
      </c>
      <c r="AH139" s="34" t="s">
        <v>712</v>
      </c>
      <c r="AI139" s="42">
        <v>2449682</v>
      </c>
      <c r="AJ139" s="49" t="s">
        <v>713</v>
      </c>
      <c r="AK139" s="42" t="s">
        <v>86</v>
      </c>
    </row>
    <row r="140" spans="1:37" ht="97.5" customHeight="1" x14ac:dyDescent="0.2">
      <c r="A140" s="21" t="s">
        <v>847</v>
      </c>
      <c r="B140" s="60"/>
      <c r="C140" s="60"/>
      <c r="D140" s="60"/>
      <c r="E140" s="60">
        <v>1</v>
      </c>
      <c r="F140" s="60"/>
      <c r="G140" s="60"/>
      <c r="H140" s="60"/>
      <c r="I140" s="23" t="s">
        <v>156</v>
      </c>
      <c r="J140" s="22" t="s">
        <v>149</v>
      </c>
      <c r="K140" s="27" t="s">
        <v>848</v>
      </c>
      <c r="L140" s="28" t="s">
        <v>849</v>
      </c>
      <c r="M140" s="30">
        <v>42415699</v>
      </c>
      <c r="N140" s="30"/>
      <c r="O140" s="30"/>
      <c r="P140" s="30">
        <f t="shared" si="13"/>
        <v>42415699</v>
      </c>
      <c r="Q140" s="30"/>
      <c r="R140" s="30"/>
      <c r="S140" s="30"/>
      <c r="T140" s="30"/>
      <c r="U140" s="30">
        <f t="shared" si="14"/>
        <v>42415699</v>
      </c>
      <c r="V140" s="31">
        <v>44369</v>
      </c>
      <c r="W140" s="31">
        <v>44376</v>
      </c>
      <c r="X140" s="31">
        <v>44561</v>
      </c>
      <c r="Y140" s="39" t="s">
        <v>1470</v>
      </c>
      <c r="Z140" s="34"/>
      <c r="AA140" s="59">
        <v>1</v>
      </c>
      <c r="AB140" s="34"/>
      <c r="AC140" s="34"/>
      <c r="AD140" s="34"/>
      <c r="AE140" s="34" t="s">
        <v>420</v>
      </c>
      <c r="AF140" s="42">
        <v>17068260</v>
      </c>
      <c r="AG140" s="42">
        <v>3</v>
      </c>
      <c r="AH140" s="34" t="s">
        <v>421</v>
      </c>
      <c r="AI140" s="42">
        <v>7432597</v>
      </c>
      <c r="AJ140" s="49" t="s">
        <v>422</v>
      </c>
      <c r="AK140" s="42" t="s">
        <v>86</v>
      </c>
    </row>
    <row r="141" spans="1:37" ht="97.5" customHeight="1" x14ac:dyDescent="0.2">
      <c r="A141" s="21" t="s">
        <v>850</v>
      </c>
      <c r="B141" s="60"/>
      <c r="C141" s="60"/>
      <c r="D141" s="60"/>
      <c r="E141" s="60">
        <v>1</v>
      </c>
      <c r="F141" s="60"/>
      <c r="G141" s="60"/>
      <c r="H141" s="60"/>
      <c r="I141" s="23" t="s">
        <v>156</v>
      </c>
      <c r="J141" s="22" t="s">
        <v>149</v>
      </c>
      <c r="K141" s="27" t="s">
        <v>852</v>
      </c>
      <c r="L141" s="28" t="s">
        <v>851</v>
      </c>
      <c r="M141" s="30">
        <v>9033895</v>
      </c>
      <c r="N141" s="30"/>
      <c r="O141" s="30"/>
      <c r="P141" s="30">
        <f t="shared" si="13"/>
        <v>9033895</v>
      </c>
      <c r="Q141" s="30"/>
      <c r="R141" s="30"/>
      <c r="S141" s="30"/>
      <c r="T141" s="30"/>
      <c r="U141" s="30">
        <f t="shared" si="14"/>
        <v>9033895</v>
      </c>
      <c r="V141" s="31">
        <v>44369</v>
      </c>
      <c r="W141" s="31">
        <v>44376</v>
      </c>
      <c r="X141" s="31">
        <v>44561</v>
      </c>
      <c r="Y141" s="40" t="s">
        <v>419</v>
      </c>
      <c r="Z141" s="34"/>
      <c r="AA141" s="59">
        <v>1</v>
      </c>
      <c r="AB141" s="34"/>
      <c r="AC141" s="34"/>
      <c r="AD141" s="34"/>
      <c r="AE141" s="34" t="s">
        <v>853</v>
      </c>
      <c r="AF141" s="42">
        <v>900554592</v>
      </c>
      <c r="AG141" s="42">
        <v>0</v>
      </c>
      <c r="AH141" s="34" t="s">
        <v>854</v>
      </c>
      <c r="AI141" s="42">
        <v>3014969555</v>
      </c>
      <c r="AJ141" s="49" t="s">
        <v>855</v>
      </c>
      <c r="AK141" s="42" t="s">
        <v>86</v>
      </c>
    </row>
    <row r="142" spans="1:37" ht="97.5" customHeight="1" x14ac:dyDescent="0.2">
      <c r="A142" s="21" t="s">
        <v>714</v>
      </c>
      <c r="B142" s="60"/>
      <c r="C142" s="60"/>
      <c r="D142" s="60">
        <v>1</v>
      </c>
      <c r="E142" s="60"/>
      <c r="F142" s="60"/>
      <c r="G142" s="60"/>
      <c r="H142" s="60"/>
      <c r="I142" s="23" t="s">
        <v>680</v>
      </c>
      <c r="J142" s="22" t="s">
        <v>149</v>
      </c>
      <c r="K142" s="27" t="s">
        <v>715</v>
      </c>
      <c r="L142" s="28" t="s">
        <v>716</v>
      </c>
      <c r="M142" s="30">
        <v>28500000</v>
      </c>
      <c r="N142" s="30"/>
      <c r="O142" s="30"/>
      <c r="P142" s="30">
        <f t="shared" si="13"/>
        <v>28500000</v>
      </c>
      <c r="Q142" s="30"/>
      <c r="R142" s="30"/>
      <c r="S142" s="30"/>
      <c r="T142" s="30"/>
      <c r="U142" s="30">
        <f t="shared" si="14"/>
        <v>28500000</v>
      </c>
      <c r="V142" s="31">
        <v>44364</v>
      </c>
      <c r="W142" s="31">
        <v>44368</v>
      </c>
      <c r="X142" s="31">
        <v>44561</v>
      </c>
      <c r="Y142" s="39" t="s">
        <v>1470</v>
      </c>
      <c r="Z142" s="34"/>
      <c r="AA142" s="59">
        <v>1</v>
      </c>
      <c r="AB142" s="34"/>
      <c r="AC142" s="34"/>
      <c r="AD142" s="34"/>
      <c r="AE142" s="34" t="s">
        <v>717</v>
      </c>
      <c r="AF142" s="42">
        <v>901045608</v>
      </c>
      <c r="AG142" s="42">
        <v>1</v>
      </c>
      <c r="AH142" s="34" t="s">
        <v>718</v>
      </c>
      <c r="AI142" s="42">
        <v>3114954898</v>
      </c>
      <c r="AJ142" s="49" t="s">
        <v>719</v>
      </c>
      <c r="AK142" s="42" t="s">
        <v>86</v>
      </c>
    </row>
    <row r="143" spans="1:37" ht="97.5" customHeight="1" x14ac:dyDescent="0.2">
      <c r="A143" s="21" t="s">
        <v>696</v>
      </c>
      <c r="B143" s="60"/>
      <c r="C143" s="60"/>
      <c r="D143" s="60">
        <v>1</v>
      </c>
      <c r="E143" s="60"/>
      <c r="F143" s="60"/>
      <c r="G143" s="60"/>
      <c r="H143" s="60"/>
      <c r="I143" s="23" t="s">
        <v>697</v>
      </c>
      <c r="J143" s="22" t="s">
        <v>278</v>
      </c>
      <c r="K143" s="27" t="s">
        <v>698</v>
      </c>
      <c r="L143" s="28" t="s">
        <v>708</v>
      </c>
      <c r="M143" s="30">
        <v>10000000</v>
      </c>
      <c r="N143" s="30"/>
      <c r="O143" s="30"/>
      <c r="P143" s="30">
        <f t="shared" ref="P143:P168" si="15">+M143+N143-O143</f>
        <v>10000000</v>
      </c>
      <c r="Q143" s="30"/>
      <c r="R143" s="30"/>
      <c r="S143" s="30"/>
      <c r="T143" s="30"/>
      <c r="U143" s="30">
        <f t="shared" si="14"/>
        <v>10000000</v>
      </c>
      <c r="V143" s="31">
        <v>44369</v>
      </c>
      <c r="W143" s="31">
        <v>44365</v>
      </c>
      <c r="X143" s="31">
        <v>44561</v>
      </c>
      <c r="Y143" s="40" t="s">
        <v>622</v>
      </c>
      <c r="Z143" s="34"/>
      <c r="AA143" s="34"/>
      <c r="AB143" s="59">
        <v>1</v>
      </c>
      <c r="AC143" s="34"/>
      <c r="AD143" s="34"/>
      <c r="AE143" s="34" t="s">
        <v>668</v>
      </c>
      <c r="AF143" s="42">
        <v>900343346</v>
      </c>
      <c r="AG143" s="42">
        <v>1</v>
      </c>
      <c r="AH143" s="34" t="s">
        <v>669</v>
      </c>
      <c r="AI143" s="42">
        <v>8125007</v>
      </c>
      <c r="AJ143" s="49" t="s">
        <v>670</v>
      </c>
      <c r="AK143" s="42" t="s">
        <v>86</v>
      </c>
    </row>
    <row r="144" spans="1:37" ht="97.5" customHeight="1" x14ac:dyDescent="0.2">
      <c r="A144" s="21" t="s">
        <v>901</v>
      </c>
      <c r="B144" s="60"/>
      <c r="C144" s="60"/>
      <c r="D144" s="60">
        <v>1</v>
      </c>
      <c r="E144" s="60"/>
      <c r="F144" s="60"/>
      <c r="G144" s="60"/>
      <c r="H144" s="60"/>
      <c r="I144" s="23" t="s">
        <v>838</v>
      </c>
      <c r="J144" s="22" t="s">
        <v>278</v>
      </c>
      <c r="K144" s="27" t="s">
        <v>757</v>
      </c>
      <c r="L144" s="28" t="s">
        <v>902</v>
      </c>
      <c r="M144" s="30">
        <v>15000000</v>
      </c>
      <c r="N144" s="30"/>
      <c r="O144" s="30"/>
      <c r="P144" s="30">
        <f t="shared" si="15"/>
        <v>15000000</v>
      </c>
      <c r="Q144" s="30"/>
      <c r="R144" s="30"/>
      <c r="S144" s="30"/>
      <c r="T144" s="30"/>
      <c r="U144" s="30">
        <f t="shared" si="14"/>
        <v>15000000</v>
      </c>
      <c r="V144" s="31">
        <v>44368</v>
      </c>
      <c r="W144" s="31">
        <v>44375</v>
      </c>
      <c r="X144" s="31">
        <v>44561</v>
      </c>
      <c r="Y144" s="40" t="s">
        <v>604</v>
      </c>
      <c r="Z144" s="34"/>
      <c r="AA144" s="34"/>
      <c r="AB144" s="59">
        <v>1</v>
      </c>
      <c r="AC144" s="34"/>
      <c r="AD144" s="34"/>
      <c r="AE144" s="34" t="s">
        <v>759</v>
      </c>
      <c r="AF144" s="42">
        <v>860038579</v>
      </c>
      <c r="AG144" s="42">
        <v>7</v>
      </c>
      <c r="AH144" s="34" t="s">
        <v>760</v>
      </c>
      <c r="AI144" s="42">
        <v>3381177</v>
      </c>
      <c r="AJ144" s="49" t="s">
        <v>761</v>
      </c>
      <c r="AK144" s="42" t="s">
        <v>86</v>
      </c>
    </row>
    <row r="145" spans="1:37" ht="97.5" customHeight="1" x14ac:dyDescent="0.2">
      <c r="A145" s="21" t="s">
        <v>967</v>
      </c>
      <c r="B145" s="60"/>
      <c r="C145" s="60"/>
      <c r="D145" s="60">
        <v>1</v>
      </c>
      <c r="E145" s="60"/>
      <c r="F145" s="60"/>
      <c r="G145" s="60"/>
      <c r="H145" s="60"/>
      <c r="I145" s="23" t="s">
        <v>816</v>
      </c>
      <c r="J145" s="22" t="s">
        <v>149</v>
      </c>
      <c r="K145" s="27" t="s">
        <v>820</v>
      </c>
      <c r="L145" s="28" t="s">
        <v>968</v>
      </c>
      <c r="M145" s="30">
        <v>18800000</v>
      </c>
      <c r="N145" s="30"/>
      <c r="O145" s="30"/>
      <c r="P145" s="30">
        <f t="shared" si="15"/>
        <v>18800000</v>
      </c>
      <c r="Q145" s="30"/>
      <c r="R145" s="30"/>
      <c r="S145" s="30"/>
      <c r="T145" s="30"/>
      <c r="U145" s="30">
        <f t="shared" si="14"/>
        <v>18800000</v>
      </c>
      <c r="V145" s="31">
        <v>44377</v>
      </c>
      <c r="W145" s="31">
        <v>44379</v>
      </c>
      <c r="X145" s="31">
        <v>44561</v>
      </c>
      <c r="Y145" s="39" t="s">
        <v>551</v>
      </c>
      <c r="Z145" s="34"/>
      <c r="AA145" s="59">
        <v>1</v>
      </c>
      <c r="AB145" s="34"/>
      <c r="AC145" s="34"/>
      <c r="AD145" s="34"/>
      <c r="AE145" s="34" t="s">
        <v>822</v>
      </c>
      <c r="AF145" s="42">
        <v>830025281</v>
      </c>
      <c r="AG145" s="51">
        <v>2</v>
      </c>
      <c r="AH145" s="34" t="s">
        <v>823</v>
      </c>
      <c r="AI145" s="42">
        <v>7447979</v>
      </c>
      <c r="AJ145" s="49" t="s">
        <v>824</v>
      </c>
      <c r="AK145" s="42" t="s">
        <v>86</v>
      </c>
    </row>
    <row r="146" spans="1:37" ht="97.5" customHeight="1" x14ac:dyDescent="0.2">
      <c r="A146" s="21" t="s">
        <v>832</v>
      </c>
      <c r="B146" s="60"/>
      <c r="C146" s="60"/>
      <c r="D146" s="60"/>
      <c r="E146" s="60"/>
      <c r="F146" s="60"/>
      <c r="G146" s="60"/>
      <c r="H146" s="60">
        <v>1</v>
      </c>
      <c r="I146" s="23" t="s">
        <v>105</v>
      </c>
      <c r="J146" s="22" t="s">
        <v>149</v>
      </c>
      <c r="K146" s="27" t="s">
        <v>837</v>
      </c>
      <c r="L146" s="28" t="s">
        <v>834</v>
      </c>
      <c r="M146" s="30">
        <v>348000000</v>
      </c>
      <c r="N146" s="30"/>
      <c r="O146" s="30"/>
      <c r="P146" s="30">
        <f t="shared" si="15"/>
        <v>348000000</v>
      </c>
      <c r="Q146" s="30"/>
      <c r="R146" s="30"/>
      <c r="S146" s="30"/>
      <c r="T146" s="30"/>
      <c r="U146" s="30">
        <f t="shared" si="14"/>
        <v>348000000</v>
      </c>
      <c r="V146" s="31">
        <v>44372</v>
      </c>
      <c r="W146" s="31">
        <v>44376</v>
      </c>
      <c r="X146" s="31">
        <v>44561</v>
      </c>
      <c r="Y146" s="40" t="s">
        <v>507</v>
      </c>
      <c r="Z146" s="34"/>
      <c r="AA146" s="34"/>
      <c r="AB146" s="59">
        <v>1</v>
      </c>
      <c r="AC146" s="34"/>
      <c r="AD146" s="34"/>
      <c r="AE146" s="34" t="s">
        <v>833</v>
      </c>
      <c r="AF146" s="42">
        <v>1014189529</v>
      </c>
      <c r="AG146" s="42">
        <v>8</v>
      </c>
      <c r="AH146" s="34" t="s">
        <v>835</v>
      </c>
      <c r="AI146" s="42">
        <v>6609731</v>
      </c>
      <c r="AJ146" s="49" t="s">
        <v>836</v>
      </c>
      <c r="AK146" s="42" t="s">
        <v>86</v>
      </c>
    </row>
    <row r="147" spans="1:37" ht="97.5" customHeight="1" x14ac:dyDescent="0.2">
      <c r="A147" s="21" t="s">
        <v>856</v>
      </c>
      <c r="B147" s="60"/>
      <c r="C147" s="60"/>
      <c r="D147" s="60"/>
      <c r="E147" s="60"/>
      <c r="F147" s="60"/>
      <c r="G147" s="60"/>
      <c r="H147" s="60">
        <v>1</v>
      </c>
      <c r="I147" s="23" t="s">
        <v>105</v>
      </c>
      <c r="J147" s="22" t="s">
        <v>149</v>
      </c>
      <c r="K147" s="27" t="s">
        <v>857</v>
      </c>
      <c r="L147" s="28" t="s">
        <v>858</v>
      </c>
      <c r="M147" s="30">
        <v>170000000</v>
      </c>
      <c r="N147" s="30"/>
      <c r="O147" s="30"/>
      <c r="P147" s="30">
        <f t="shared" si="15"/>
        <v>170000000</v>
      </c>
      <c r="Q147" s="30"/>
      <c r="R147" s="30"/>
      <c r="S147" s="30"/>
      <c r="T147" s="30"/>
      <c r="U147" s="30">
        <f t="shared" si="14"/>
        <v>170000000</v>
      </c>
      <c r="V147" s="31">
        <v>44371</v>
      </c>
      <c r="W147" s="31">
        <v>44377</v>
      </c>
      <c r="X147" s="31">
        <v>44561</v>
      </c>
      <c r="Y147" s="40" t="s">
        <v>507</v>
      </c>
      <c r="Z147" s="34"/>
      <c r="AA147" s="34"/>
      <c r="AB147" s="59">
        <v>1</v>
      </c>
      <c r="AC147" s="34"/>
      <c r="AD147" s="34"/>
      <c r="AE147" s="34" t="s">
        <v>859</v>
      </c>
      <c r="AF147" s="42">
        <v>800066275</v>
      </c>
      <c r="AG147" s="42">
        <v>4</v>
      </c>
      <c r="AH147" s="34" t="s">
        <v>860</v>
      </c>
      <c r="AI147" s="42">
        <v>3709059</v>
      </c>
      <c r="AJ147" s="49" t="s">
        <v>861</v>
      </c>
      <c r="AK147" s="42" t="s">
        <v>86</v>
      </c>
    </row>
    <row r="148" spans="1:37" ht="97.5" customHeight="1" x14ac:dyDescent="0.2">
      <c r="A148" s="21" t="s">
        <v>862</v>
      </c>
      <c r="B148" s="60"/>
      <c r="C148" s="60"/>
      <c r="D148" s="60"/>
      <c r="E148" s="60"/>
      <c r="F148" s="60"/>
      <c r="G148" s="60"/>
      <c r="H148" s="60">
        <v>1</v>
      </c>
      <c r="I148" s="23" t="s">
        <v>105</v>
      </c>
      <c r="J148" s="22" t="s">
        <v>149</v>
      </c>
      <c r="K148" s="27" t="s">
        <v>863</v>
      </c>
      <c r="L148" s="28" t="s">
        <v>864</v>
      </c>
      <c r="M148" s="30">
        <v>26000000</v>
      </c>
      <c r="N148" s="30"/>
      <c r="O148" s="30"/>
      <c r="P148" s="30">
        <f t="shared" si="15"/>
        <v>26000000</v>
      </c>
      <c r="Q148" s="30"/>
      <c r="R148" s="30"/>
      <c r="S148" s="30"/>
      <c r="T148" s="30"/>
      <c r="U148" s="30">
        <f t="shared" si="14"/>
        <v>26000000</v>
      </c>
      <c r="V148" s="31">
        <v>44371</v>
      </c>
      <c r="W148" s="31">
        <v>44377</v>
      </c>
      <c r="X148" s="31">
        <v>44561</v>
      </c>
      <c r="Y148" s="40" t="s">
        <v>507</v>
      </c>
      <c r="Z148" s="34"/>
      <c r="AA148" s="34"/>
      <c r="AB148" s="59">
        <v>1</v>
      </c>
      <c r="AC148" s="34"/>
      <c r="AD148" s="34"/>
      <c r="AE148" s="34" t="s">
        <v>341</v>
      </c>
      <c r="AF148" s="42">
        <v>79338886</v>
      </c>
      <c r="AG148" s="42">
        <v>8</v>
      </c>
      <c r="AH148" s="34" t="s">
        <v>342</v>
      </c>
      <c r="AI148" s="42">
        <v>3346740</v>
      </c>
      <c r="AJ148" s="49" t="s">
        <v>343</v>
      </c>
      <c r="AK148" s="42" t="s">
        <v>86</v>
      </c>
    </row>
    <row r="149" spans="1:37" ht="97.5" customHeight="1" x14ac:dyDescent="0.2">
      <c r="A149" s="21" t="s">
        <v>826</v>
      </c>
      <c r="B149" s="60"/>
      <c r="C149" s="60"/>
      <c r="D149" s="60"/>
      <c r="E149" s="60"/>
      <c r="F149" s="60"/>
      <c r="G149" s="60"/>
      <c r="H149" s="60">
        <v>1</v>
      </c>
      <c r="I149" s="23" t="s">
        <v>105</v>
      </c>
      <c r="J149" s="22" t="s">
        <v>149</v>
      </c>
      <c r="K149" s="27" t="s">
        <v>827</v>
      </c>
      <c r="L149" s="28" t="s">
        <v>828</v>
      </c>
      <c r="M149" s="30">
        <v>399000000</v>
      </c>
      <c r="N149" s="30"/>
      <c r="O149" s="30"/>
      <c r="P149" s="30">
        <f t="shared" si="15"/>
        <v>399000000</v>
      </c>
      <c r="Q149" s="30"/>
      <c r="R149" s="30"/>
      <c r="S149" s="30"/>
      <c r="T149" s="30"/>
      <c r="U149" s="30">
        <f t="shared" si="14"/>
        <v>399000000</v>
      </c>
      <c r="V149" s="31">
        <v>44372</v>
      </c>
      <c r="W149" s="31">
        <v>44377</v>
      </c>
      <c r="X149" s="31">
        <v>44561</v>
      </c>
      <c r="Y149" s="40" t="s">
        <v>507</v>
      </c>
      <c r="Z149" s="34"/>
      <c r="AA149" s="34"/>
      <c r="AB149" s="59">
        <v>1</v>
      </c>
      <c r="AC149" s="34"/>
      <c r="AD149" s="34"/>
      <c r="AE149" s="34" t="s">
        <v>829</v>
      </c>
      <c r="AF149" s="42">
        <v>830129423</v>
      </c>
      <c r="AG149" s="42">
        <v>9</v>
      </c>
      <c r="AH149" s="34" t="s">
        <v>830</v>
      </c>
      <c r="AI149" s="42">
        <v>7421981</v>
      </c>
      <c r="AJ149" s="49" t="s">
        <v>831</v>
      </c>
      <c r="AK149" s="42" t="s">
        <v>86</v>
      </c>
    </row>
    <row r="150" spans="1:37" ht="97.5" customHeight="1" x14ac:dyDescent="0.2">
      <c r="A150" s="21" t="s">
        <v>1005</v>
      </c>
      <c r="B150" s="60"/>
      <c r="C150" s="60"/>
      <c r="D150" s="60"/>
      <c r="E150" s="60"/>
      <c r="F150" s="60"/>
      <c r="G150" s="60"/>
      <c r="H150" s="60">
        <v>1</v>
      </c>
      <c r="I150" s="23" t="s">
        <v>105</v>
      </c>
      <c r="J150" s="22" t="s">
        <v>149</v>
      </c>
      <c r="K150" s="27" t="s">
        <v>1006</v>
      </c>
      <c r="L150" s="28" t="s">
        <v>1007</v>
      </c>
      <c r="M150" s="30">
        <v>40000000</v>
      </c>
      <c r="N150" s="30"/>
      <c r="O150" s="30"/>
      <c r="P150" s="30">
        <f t="shared" si="15"/>
        <v>40000000</v>
      </c>
      <c r="Q150" s="30"/>
      <c r="R150" s="30"/>
      <c r="S150" s="30"/>
      <c r="T150" s="30"/>
      <c r="U150" s="30">
        <f t="shared" si="14"/>
        <v>40000000</v>
      </c>
      <c r="V150" s="31">
        <v>44377</v>
      </c>
      <c r="W150" s="31">
        <v>44383</v>
      </c>
      <c r="X150" s="31">
        <v>44561</v>
      </c>
      <c r="Y150" s="39" t="s">
        <v>507</v>
      </c>
      <c r="Z150" s="34"/>
      <c r="AA150" s="34"/>
      <c r="AB150" s="59">
        <v>1</v>
      </c>
      <c r="AC150" s="34"/>
      <c r="AD150" s="34"/>
      <c r="AE150" s="34" t="s">
        <v>1008</v>
      </c>
      <c r="AF150" s="42">
        <v>830065552</v>
      </c>
      <c r="AG150" s="51">
        <v>4</v>
      </c>
      <c r="AH150" s="34" t="s">
        <v>1011</v>
      </c>
      <c r="AI150" s="42" t="s">
        <v>1010</v>
      </c>
      <c r="AJ150" s="49" t="s">
        <v>1009</v>
      </c>
      <c r="AK150" s="42" t="s">
        <v>86</v>
      </c>
    </row>
    <row r="151" spans="1:37" ht="97.5" customHeight="1" x14ac:dyDescent="0.2">
      <c r="A151" s="21" t="s">
        <v>914</v>
      </c>
      <c r="B151" s="60"/>
      <c r="C151" s="60"/>
      <c r="D151" s="60">
        <v>1</v>
      </c>
      <c r="E151" s="60"/>
      <c r="F151" s="60"/>
      <c r="G151" s="60"/>
      <c r="H151" s="60"/>
      <c r="I151" s="23" t="s">
        <v>654</v>
      </c>
      <c r="J151" s="22" t="s">
        <v>149</v>
      </c>
      <c r="K151" s="27" t="s">
        <v>915</v>
      </c>
      <c r="L151" s="28" t="s">
        <v>916</v>
      </c>
      <c r="M151" s="30">
        <v>12830000</v>
      </c>
      <c r="N151" s="30"/>
      <c r="O151" s="30"/>
      <c r="P151" s="30">
        <f t="shared" si="15"/>
        <v>12830000</v>
      </c>
      <c r="Q151" s="30"/>
      <c r="R151" s="30"/>
      <c r="S151" s="30"/>
      <c r="T151" s="30"/>
      <c r="U151" s="30">
        <f t="shared" si="14"/>
        <v>12830000</v>
      </c>
      <c r="V151" s="31">
        <v>44375</v>
      </c>
      <c r="W151" s="31">
        <v>44375</v>
      </c>
      <c r="X151" s="31">
        <v>44561</v>
      </c>
      <c r="Y151" s="39" t="s">
        <v>1470</v>
      </c>
      <c r="Z151" s="34"/>
      <c r="AA151" s="34"/>
      <c r="AB151" s="59">
        <v>1</v>
      </c>
      <c r="AC151" s="34"/>
      <c r="AD151" s="34"/>
      <c r="AE151" s="34" t="s">
        <v>917</v>
      </c>
      <c r="AF151" s="42">
        <v>900169174</v>
      </c>
      <c r="AG151" s="51">
        <v>4</v>
      </c>
      <c r="AH151" s="34" t="s">
        <v>918</v>
      </c>
      <c r="AI151" s="42">
        <v>5897515</v>
      </c>
      <c r="AJ151" s="49" t="s">
        <v>919</v>
      </c>
      <c r="AK151" s="42" t="s">
        <v>86</v>
      </c>
    </row>
    <row r="152" spans="1:37" ht="97.5" customHeight="1" x14ac:dyDescent="0.2">
      <c r="A152" s="21" t="s">
        <v>920</v>
      </c>
      <c r="B152" s="60"/>
      <c r="C152" s="60"/>
      <c r="D152" s="60">
        <v>1</v>
      </c>
      <c r="E152" s="60"/>
      <c r="F152" s="60"/>
      <c r="G152" s="60"/>
      <c r="H152" s="60"/>
      <c r="I152" s="23" t="s">
        <v>654</v>
      </c>
      <c r="J152" s="22" t="s">
        <v>149</v>
      </c>
      <c r="K152" s="27" t="s">
        <v>921</v>
      </c>
      <c r="L152" s="28" t="s">
        <v>916</v>
      </c>
      <c r="M152" s="30">
        <v>3000000</v>
      </c>
      <c r="N152" s="30"/>
      <c r="O152" s="30"/>
      <c r="P152" s="30">
        <f t="shared" si="15"/>
        <v>3000000</v>
      </c>
      <c r="Q152" s="30"/>
      <c r="R152" s="30"/>
      <c r="S152" s="30"/>
      <c r="T152" s="30"/>
      <c r="U152" s="30">
        <f t="shared" si="14"/>
        <v>3000000</v>
      </c>
      <c r="V152" s="31">
        <v>44375</v>
      </c>
      <c r="W152" s="31">
        <v>44375</v>
      </c>
      <c r="X152" s="31">
        <v>44561</v>
      </c>
      <c r="Y152" s="39" t="s">
        <v>1470</v>
      </c>
      <c r="Z152" s="34"/>
      <c r="AA152" s="34"/>
      <c r="AB152" s="59">
        <v>1</v>
      </c>
      <c r="AC152" s="34"/>
      <c r="AD152" s="34"/>
      <c r="AE152" s="34" t="s">
        <v>922</v>
      </c>
      <c r="AF152" s="42">
        <v>800077635</v>
      </c>
      <c r="AG152" s="51">
        <v>1</v>
      </c>
      <c r="AH152" s="34" t="s">
        <v>923</v>
      </c>
      <c r="AI152" s="42">
        <v>4272000</v>
      </c>
      <c r="AJ152" s="49" t="s">
        <v>924</v>
      </c>
      <c r="AK152" s="42" t="s">
        <v>86</v>
      </c>
    </row>
    <row r="153" spans="1:37" ht="97.5" customHeight="1" x14ac:dyDescent="0.2">
      <c r="A153" s="21" t="s">
        <v>925</v>
      </c>
      <c r="B153" s="60"/>
      <c r="C153" s="60"/>
      <c r="D153" s="60">
        <v>1</v>
      </c>
      <c r="E153" s="60"/>
      <c r="F153" s="60"/>
      <c r="G153" s="60"/>
      <c r="H153" s="60"/>
      <c r="I153" s="23" t="s">
        <v>654</v>
      </c>
      <c r="J153" s="22" t="s">
        <v>149</v>
      </c>
      <c r="K153" s="27" t="s">
        <v>926</v>
      </c>
      <c r="L153" s="28" t="s">
        <v>916</v>
      </c>
      <c r="M153" s="30">
        <v>4200000</v>
      </c>
      <c r="N153" s="30"/>
      <c r="O153" s="30"/>
      <c r="P153" s="30">
        <f t="shared" si="15"/>
        <v>4200000</v>
      </c>
      <c r="Q153" s="30"/>
      <c r="R153" s="30"/>
      <c r="S153" s="30"/>
      <c r="T153" s="30"/>
      <c r="U153" s="30">
        <f t="shared" si="14"/>
        <v>4200000</v>
      </c>
      <c r="V153" s="31">
        <v>44375</v>
      </c>
      <c r="W153" s="31">
        <v>44375</v>
      </c>
      <c r="X153" s="31">
        <v>44561</v>
      </c>
      <c r="Y153" s="39" t="s">
        <v>1470</v>
      </c>
      <c r="Z153" s="34"/>
      <c r="AA153" s="34"/>
      <c r="AB153" s="59">
        <v>1</v>
      </c>
      <c r="AC153" s="34"/>
      <c r="AD153" s="34"/>
      <c r="AE153" s="34" t="s">
        <v>503</v>
      </c>
      <c r="AF153" s="42">
        <v>900194910</v>
      </c>
      <c r="AG153" s="51">
        <v>4</v>
      </c>
      <c r="AH153" s="34" t="s">
        <v>154</v>
      </c>
      <c r="AI153" s="42">
        <v>6358881</v>
      </c>
      <c r="AJ153" s="49" t="s">
        <v>155</v>
      </c>
      <c r="AK153" s="42" t="s">
        <v>86</v>
      </c>
    </row>
    <row r="154" spans="1:37" ht="97.5" customHeight="1" x14ac:dyDescent="0.2">
      <c r="A154" s="21" t="s">
        <v>927</v>
      </c>
      <c r="B154" s="60"/>
      <c r="C154" s="60"/>
      <c r="D154" s="60">
        <v>1</v>
      </c>
      <c r="E154" s="60"/>
      <c r="F154" s="60"/>
      <c r="G154" s="60"/>
      <c r="H154" s="60"/>
      <c r="I154" s="23" t="s">
        <v>654</v>
      </c>
      <c r="J154" s="22" t="s">
        <v>149</v>
      </c>
      <c r="K154" s="27" t="s">
        <v>928</v>
      </c>
      <c r="L154" s="28" t="s">
        <v>916</v>
      </c>
      <c r="M154" s="30">
        <v>14040000</v>
      </c>
      <c r="N154" s="30"/>
      <c r="O154" s="30"/>
      <c r="P154" s="30">
        <f t="shared" si="15"/>
        <v>14040000</v>
      </c>
      <c r="Q154" s="30"/>
      <c r="R154" s="30"/>
      <c r="S154" s="30"/>
      <c r="T154" s="30"/>
      <c r="U154" s="30">
        <f t="shared" si="14"/>
        <v>14040000</v>
      </c>
      <c r="V154" s="31">
        <v>44375</v>
      </c>
      <c r="W154" s="31">
        <v>44375</v>
      </c>
      <c r="X154" s="31">
        <v>44561</v>
      </c>
      <c r="Y154" s="39" t="s">
        <v>1470</v>
      </c>
      <c r="Z154" s="34"/>
      <c r="AA154" s="34"/>
      <c r="AB154" s="59">
        <v>1</v>
      </c>
      <c r="AC154" s="34"/>
      <c r="AD154" s="34"/>
      <c r="AE154" s="34" t="s">
        <v>929</v>
      </c>
      <c r="AF154" s="42">
        <v>811030191</v>
      </c>
      <c r="AG154" s="51">
        <v>9</v>
      </c>
      <c r="AH154" s="34" t="s">
        <v>930</v>
      </c>
      <c r="AI154" s="42">
        <v>4441177</v>
      </c>
      <c r="AJ154" s="49" t="s">
        <v>931</v>
      </c>
      <c r="AK154" s="42" t="s">
        <v>86</v>
      </c>
    </row>
    <row r="155" spans="1:37" ht="97.5" customHeight="1" x14ac:dyDescent="0.2">
      <c r="A155" s="21" t="s">
        <v>932</v>
      </c>
      <c r="B155" s="60"/>
      <c r="C155" s="60"/>
      <c r="D155" s="60">
        <v>1</v>
      </c>
      <c r="E155" s="60"/>
      <c r="F155" s="60"/>
      <c r="G155" s="60"/>
      <c r="H155" s="60"/>
      <c r="I155" s="23" t="s">
        <v>654</v>
      </c>
      <c r="J155" s="22" t="s">
        <v>149</v>
      </c>
      <c r="K155" s="27" t="s">
        <v>933</v>
      </c>
      <c r="L155" s="28" t="s">
        <v>916</v>
      </c>
      <c r="M155" s="30">
        <v>18630000</v>
      </c>
      <c r="N155" s="30"/>
      <c r="O155" s="30"/>
      <c r="P155" s="30">
        <f t="shared" si="15"/>
        <v>18630000</v>
      </c>
      <c r="Q155" s="30"/>
      <c r="R155" s="30"/>
      <c r="S155" s="30"/>
      <c r="T155" s="30"/>
      <c r="U155" s="30">
        <f t="shared" si="14"/>
        <v>18630000</v>
      </c>
      <c r="V155" s="31">
        <v>44375</v>
      </c>
      <c r="W155" s="31">
        <v>44375</v>
      </c>
      <c r="X155" s="31">
        <v>44561</v>
      </c>
      <c r="Y155" s="39" t="s">
        <v>1470</v>
      </c>
      <c r="Z155" s="34"/>
      <c r="AA155" s="34"/>
      <c r="AB155" s="59">
        <v>1</v>
      </c>
      <c r="AC155" s="34"/>
      <c r="AD155" s="34"/>
      <c r="AE155" s="34" t="s">
        <v>525</v>
      </c>
      <c r="AF155" s="42">
        <v>830004892</v>
      </c>
      <c r="AG155" s="51">
        <v>2</v>
      </c>
      <c r="AH155" s="34" t="s">
        <v>934</v>
      </c>
      <c r="AI155" s="42">
        <v>7568787</v>
      </c>
      <c r="AJ155" s="49" t="s">
        <v>526</v>
      </c>
      <c r="AK155" s="42" t="s">
        <v>86</v>
      </c>
    </row>
    <row r="156" spans="1:37" ht="97.5" customHeight="1" x14ac:dyDescent="0.2">
      <c r="A156" s="21" t="s">
        <v>958</v>
      </c>
      <c r="B156" s="60"/>
      <c r="C156" s="60"/>
      <c r="D156" s="60">
        <v>1</v>
      </c>
      <c r="E156" s="60"/>
      <c r="F156" s="60"/>
      <c r="G156" s="60"/>
      <c r="H156" s="60"/>
      <c r="I156" s="23" t="s">
        <v>871</v>
      </c>
      <c r="J156" s="22" t="s">
        <v>149</v>
      </c>
      <c r="K156" s="27" t="s">
        <v>959</v>
      </c>
      <c r="L156" s="28" t="s">
        <v>960</v>
      </c>
      <c r="M156" s="30">
        <v>11000000</v>
      </c>
      <c r="N156" s="30"/>
      <c r="O156" s="30"/>
      <c r="P156" s="30">
        <f t="shared" si="15"/>
        <v>11000000</v>
      </c>
      <c r="Q156" s="30"/>
      <c r="R156" s="30"/>
      <c r="S156" s="30"/>
      <c r="T156" s="30"/>
      <c r="U156" s="30">
        <f t="shared" si="14"/>
        <v>11000000</v>
      </c>
      <c r="V156" s="31">
        <v>44379</v>
      </c>
      <c r="W156" s="31">
        <v>44384</v>
      </c>
      <c r="X156" s="31">
        <v>44561</v>
      </c>
      <c r="Y156" s="39" t="s">
        <v>1470</v>
      </c>
      <c r="Z156" s="59">
        <v>1</v>
      </c>
      <c r="AA156" s="34"/>
      <c r="AB156" s="34"/>
      <c r="AC156" s="34"/>
      <c r="AD156" s="34"/>
      <c r="AE156" s="34" t="s">
        <v>988</v>
      </c>
      <c r="AF156" s="42">
        <v>830131869</v>
      </c>
      <c r="AG156" s="51">
        <v>6</v>
      </c>
      <c r="AH156" s="34" t="s">
        <v>989</v>
      </c>
      <c r="AI156" s="42">
        <v>5334444</v>
      </c>
      <c r="AJ156" s="49" t="s">
        <v>990</v>
      </c>
      <c r="AK156" s="42" t="s">
        <v>86</v>
      </c>
    </row>
    <row r="157" spans="1:37" ht="97.5" customHeight="1" x14ac:dyDescent="0.2">
      <c r="A157" s="21" t="s">
        <v>1045</v>
      </c>
      <c r="B157" s="60">
        <v>1</v>
      </c>
      <c r="C157" s="60"/>
      <c r="D157" s="60"/>
      <c r="E157" s="60"/>
      <c r="F157" s="60"/>
      <c r="G157" s="60"/>
      <c r="H157" s="60"/>
      <c r="I157" s="23" t="s">
        <v>480</v>
      </c>
      <c r="J157" s="22" t="s">
        <v>149</v>
      </c>
      <c r="K157" s="27" t="s">
        <v>1047</v>
      </c>
      <c r="L157" s="28" t="s">
        <v>1046</v>
      </c>
      <c r="M157" s="30">
        <v>11000000</v>
      </c>
      <c r="N157" s="30"/>
      <c r="O157" s="30"/>
      <c r="P157" s="30">
        <f t="shared" si="15"/>
        <v>11000000</v>
      </c>
      <c r="Q157" s="30"/>
      <c r="R157" s="30"/>
      <c r="S157" s="30"/>
      <c r="T157" s="30"/>
      <c r="U157" s="30">
        <f t="shared" si="14"/>
        <v>11000000</v>
      </c>
      <c r="V157" s="31">
        <v>44379</v>
      </c>
      <c r="W157" s="31">
        <v>44392</v>
      </c>
      <c r="X157" s="31">
        <v>44561</v>
      </c>
      <c r="Y157" s="39" t="s">
        <v>1469</v>
      </c>
      <c r="Z157" s="59">
        <v>1</v>
      </c>
      <c r="AA157" s="34"/>
      <c r="AB157" s="34"/>
      <c r="AC157" s="34"/>
      <c r="AD157" s="34"/>
      <c r="AE157" s="34" t="s">
        <v>1048</v>
      </c>
      <c r="AF157" s="42">
        <v>900895205</v>
      </c>
      <c r="AG157" s="51">
        <v>8</v>
      </c>
      <c r="AH157" s="34" t="s">
        <v>1049</v>
      </c>
      <c r="AI157" s="42">
        <v>3689292</v>
      </c>
      <c r="AJ157" s="49" t="s">
        <v>1050</v>
      </c>
      <c r="AK157" s="42" t="s">
        <v>86</v>
      </c>
    </row>
    <row r="158" spans="1:37" ht="97.5" customHeight="1" x14ac:dyDescent="0.2">
      <c r="A158" s="21" t="s">
        <v>964</v>
      </c>
      <c r="B158" s="60">
        <v>1</v>
      </c>
      <c r="C158" s="60"/>
      <c r="D158" s="60"/>
      <c r="E158" s="60"/>
      <c r="F158" s="60"/>
      <c r="G158" s="60"/>
      <c r="H158" s="60"/>
      <c r="I158" s="23" t="s">
        <v>476</v>
      </c>
      <c r="J158" s="22" t="s">
        <v>149</v>
      </c>
      <c r="K158" s="27" t="s">
        <v>965</v>
      </c>
      <c r="L158" s="28" t="s">
        <v>966</v>
      </c>
      <c r="M158" s="30">
        <v>58800000</v>
      </c>
      <c r="N158" s="30"/>
      <c r="O158" s="30"/>
      <c r="P158" s="30">
        <f t="shared" si="15"/>
        <v>58800000</v>
      </c>
      <c r="Q158" s="30"/>
      <c r="R158" s="30"/>
      <c r="S158" s="30"/>
      <c r="T158" s="30"/>
      <c r="U158" s="30">
        <f t="shared" si="14"/>
        <v>58800000</v>
      </c>
      <c r="V158" s="31">
        <v>44376</v>
      </c>
      <c r="W158" s="31">
        <v>44383</v>
      </c>
      <c r="X158" s="31">
        <v>44561</v>
      </c>
      <c r="Y158" s="39" t="s">
        <v>1470</v>
      </c>
      <c r="Z158" s="34"/>
      <c r="AA158" s="59">
        <v>1</v>
      </c>
      <c r="AB158" s="34"/>
      <c r="AC158" s="34"/>
      <c r="AD158" s="34"/>
      <c r="AE158" s="34" t="s">
        <v>991</v>
      </c>
      <c r="AF158" s="42">
        <v>860503326</v>
      </c>
      <c r="AG158" s="51">
        <v>5</v>
      </c>
      <c r="AH158" s="34" t="s">
        <v>992</v>
      </c>
      <c r="AI158" s="42">
        <v>3102436399</v>
      </c>
      <c r="AJ158" s="49" t="s">
        <v>993</v>
      </c>
      <c r="AK158" s="42" t="s">
        <v>86</v>
      </c>
    </row>
    <row r="159" spans="1:37" ht="97.5" customHeight="1" x14ac:dyDescent="0.2">
      <c r="A159" s="21" t="s">
        <v>1066</v>
      </c>
      <c r="B159" s="60"/>
      <c r="C159" s="60"/>
      <c r="D159" s="60"/>
      <c r="E159" s="60"/>
      <c r="F159" s="60">
        <v>1</v>
      </c>
      <c r="G159" s="60"/>
      <c r="H159" s="60"/>
      <c r="I159" s="23" t="s">
        <v>184</v>
      </c>
      <c r="J159" s="22" t="s">
        <v>170</v>
      </c>
      <c r="K159" s="27" t="s">
        <v>1067</v>
      </c>
      <c r="L159" s="28" t="s">
        <v>1068</v>
      </c>
      <c r="M159" s="30">
        <v>600000000</v>
      </c>
      <c r="N159" s="30"/>
      <c r="O159" s="30"/>
      <c r="P159" s="30">
        <f t="shared" si="15"/>
        <v>600000000</v>
      </c>
      <c r="Q159" s="30"/>
      <c r="R159" s="30"/>
      <c r="S159" s="30"/>
      <c r="T159" s="30"/>
      <c r="U159" s="30">
        <f t="shared" ref="U159" si="16">SUM(P159:T159)</f>
        <v>600000000</v>
      </c>
      <c r="V159" s="31">
        <v>44377</v>
      </c>
      <c r="W159" s="31">
        <v>44379</v>
      </c>
      <c r="X159" s="31">
        <v>44561</v>
      </c>
      <c r="Y159" s="39" t="s">
        <v>408</v>
      </c>
      <c r="Z159" s="59">
        <v>1</v>
      </c>
      <c r="AA159" s="34"/>
      <c r="AB159" s="34"/>
      <c r="AC159" s="34"/>
      <c r="AD159" s="34"/>
      <c r="AE159" s="34" t="s">
        <v>1069</v>
      </c>
      <c r="AF159" s="42">
        <v>860039431</v>
      </c>
      <c r="AG159" s="51">
        <v>0</v>
      </c>
      <c r="AH159" s="34" t="s">
        <v>1070</v>
      </c>
      <c r="AI159" s="42">
        <v>2454710</v>
      </c>
      <c r="AJ159" s="49" t="s">
        <v>1071</v>
      </c>
      <c r="AK159" s="42" t="s">
        <v>86</v>
      </c>
    </row>
    <row r="160" spans="1:37" ht="97.5" customHeight="1" x14ac:dyDescent="0.2">
      <c r="A160" s="21" t="s">
        <v>1039</v>
      </c>
      <c r="B160" s="60"/>
      <c r="C160" s="60"/>
      <c r="D160" s="60">
        <v>1</v>
      </c>
      <c r="E160" s="60"/>
      <c r="F160" s="60"/>
      <c r="G160" s="60"/>
      <c r="H160" s="60"/>
      <c r="I160" s="23" t="s">
        <v>634</v>
      </c>
      <c r="J160" s="22" t="s">
        <v>278</v>
      </c>
      <c r="K160" s="27" t="s">
        <v>1040</v>
      </c>
      <c r="L160" s="28" t="s">
        <v>1041</v>
      </c>
      <c r="M160" s="30">
        <v>1363923</v>
      </c>
      <c r="N160" s="30"/>
      <c r="O160" s="30"/>
      <c r="P160" s="30">
        <f t="shared" si="15"/>
        <v>1363923</v>
      </c>
      <c r="Q160" s="30"/>
      <c r="R160" s="30"/>
      <c r="S160" s="30"/>
      <c r="T160" s="30"/>
      <c r="U160" s="30">
        <f t="shared" si="14"/>
        <v>1363923</v>
      </c>
      <c r="V160" s="31">
        <v>44384</v>
      </c>
      <c r="W160" s="31">
        <v>44392</v>
      </c>
      <c r="X160" s="31">
        <v>44561</v>
      </c>
      <c r="Y160" s="39" t="s">
        <v>353</v>
      </c>
      <c r="Z160" s="34"/>
      <c r="AA160" s="34"/>
      <c r="AB160" s="59">
        <v>1</v>
      </c>
      <c r="AC160" s="34"/>
      <c r="AD160" s="34"/>
      <c r="AE160" s="34" t="s">
        <v>1042</v>
      </c>
      <c r="AF160" s="42">
        <v>900167249</v>
      </c>
      <c r="AG160" s="51">
        <v>9</v>
      </c>
      <c r="AH160" s="34" t="s">
        <v>1043</v>
      </c>
      <c r="AI160" s="42">
        <v>6191583</v>
      </c>
      <c r="AJ160" s="49" t="s">
        <v>1044</v>
      </c>
      <c r="AK160" s="42" t="s">
        <v>86</v>
      </c>
    </row>
    <row r="161" spans="1:37" ht="97.5" customHeight="1" x14ac:dyDescent="0.2">
      <c r="A161" s="21" t="s">
        <v>935</v>
      </c>
      <c r="B161" s="60"/>
      <c r="C161" s="60"/>
      <c r="D161" s="60">
        <v>1</v>
      </c>
      <c r="E161" s="60"/>
      <c r="F161" s="60"/>
      <c r="G161" s="60"/>
      <c r="H161" s="60"/>
      <c r="I161" s="23" t="s">
        <v>614</v>
      </c>
      <c r="J161" s="22" t="s">
        <v>149</v>
      </c>
      <c r="K161" s="27" t="s">
        <v>936</v>
      </c>
      <c r="L161" s="28" t="s">
        <v>937</v>
      </c>
      <c r="M161" s="30">
        <v>32500000</v>
      </c>
      <c r="N161" s="30"/>
      <c r="O161" s="30"/>
      <c r="P161" s="30">
        <f t="shared" si="15"/>
        <v>32500000</v>
      </c>
      <c r="Q161" s="30"/>
      <c r="R161" s="30"/>
      <c r="S161" s="30"/>
      <c r="T161" s="30"/>
      <c r="U161" s="30">
        <f t="shared" si="14"/>
        <v>32500000</v>
      </c>
      <c r="V161" s="31">
        <v>44375</v>
      </c>
      <c r="W161" s="31">
        <v>44375</v>
      </c>
      <c r="X161" s="31">
        <v>44561</v>
      </c>
      <c r="Y161" s="39" t="s">
        <v>597</v>
      </c>
      <c r="Z161" s="34"/>
      <c r="AA161" s="34"/>
      <c r="AB161" s="59">
        <v>1</v>
      </c>
      <c r="AC161" s="34"/>
      <c r="AD161" s="34"/>
      <c r="AE161" s="34" t="s">
        <v>938</v>
      </c>
      <c r="AF161" s="42">
        <v>900684554</v>
      </c>
      <c r="AG161" s="51">
        <v>8</v>
      </c>
      <c r="AH161" s="34" t="s">
        <v>939</v>
      </c>
      <c r="AI161" s="42">
        <v>7321903</v>
      </c>
      <c r="AJ161" s="49" t="s">
        <v>940</v>
      </c>
      <c r="AK161" s="42" t="s">
        <v>86</v>
      </c>
    </row>
    <row r="162" spans="1:37" ht="97.5" customHeight="1" x14ac:dyDescent="0.2">
      <c r="A162" s="21" t="s">
        <v>941</v>
      </c>
      <c r="B162" s="60">
        <v>1</v>
      </c>
      <c r="C162" s="60"/>
      <c r="D162" s="60"/>
      <c r="E162" s="60"/>
      <c r="F162" s="60"/>
      <c r="G162" s="60"/>
      <c r="H162" s="60"/>
      <c r="I162" s="23" t="s">
        <v>474</v>
      </c>
      <c r="J162" s="22" t="s">
        <v>178</v>
      </c>
      <c r="K162" s="27" t="s">
        <v>921</v>
      </c>
      <c r="L162" s="28" t="s">
        <v>942</v>
      </c>
      <c r="M162" s="30">
        <v>719500000</v>
      </c>
      <c r="N162" s="30"/>
      <c r="O162" s="30"/>
      <c r="P162" s="30">
        <f t="shared" si="15"/>
        <v>719500000</v>
      </c>
      <c r="Q162" s="30"/>
      <c r="R162" s="30"/>
      <c r="S162" s="30"/>
      <c r="T162" s="30"/>
      <c r="U162" s="30">
        <f t="shared" si="14"/>
        <v>719500000</v>
      </c>
      <c r="V162" s="31">
        <v>44375</v>
      </c>
      <c r="W162" s="31">
        <v>44375</v>
      </c>
      <c r="X162" s="31">
        <v>44561</v>
      </c>
      <c r="Y162" s="39" t="s">
        <v>943</v>
      </c>
      <c r="Z162" s="34"/>
      <c r="AA162" s="34"/>
      <c r="AB162" s="59">
        <v>1</v>
      </c>
      <c r="AC162" s="34"/>
      <c r="AD162" s="34"/>
      <c r="AE162" s="34" t="s">
        <v>922</v>
      </c>
      <c r="AF162" s="42">
        <v>800077635</v>
      </c>
      <c r="AG162" s="51">
        <v>1</v>
      </c>
      <c r="AH162" s="34" t="s">
        <v>944</v>
      </c>
      <c r="AI162" s="42">
        <v>4272000</v>
      </c>
      <c r="AJ162" s="49" t="s">
        <v>924</v>
      </c>
      <c r="AK162" s="42" t="s">
        <v>86</v>
      </c>
    </row>
    <row r="163" spans="1:37" ht="97.5" customHeight="1" x14ac:dyDescent="0.2">
      <c r="A163" s="21" t="s">
        <v>1026</v>
      </c>
      <c r="B163" s="60">
        <v>1</v>
      </c>
      <c r="C163" s="60"/>
      <c r="D163" s="60"/>
      <c r="E163" s="60"/>
      <c r="F163" s="60"/>
      <c r="G163" s="60"/>
      <c r="H163" s="60"/>
      <c r="I163" s="23" t="s">
        <v>398</v>
      </c>
      <c r="J163" s="22" t="s">
        <v>278</v>
      </c>
      <c r="K163" s="27" t="s">
        <v>1027</v>
      </c>
      <c r="L163" s="28" t="s">
        <v>1028</v>
      </c>
      <c r="M163" s="30">
        <v>5000000</v>
      </c>
      <c r="N163" s="30"/>
      <c r="O163" s="30"/>
      <c r="P163" s="30">
        <f t="shared" si="15"/>
        <v>5000000</v>
      </c>
      <c r="Q163" s="30"/>
      <c r="R163" s="30"/>
      <c r="S163" s="30"/>
      <c r="T163" s="30"/>
      <c r="U163" s="30">
        <f t="shared" ref="U163:U179" si="17">SUM(P163:T163)</f>
        <v>5000000</v>
      </c>
      <c r="V163" s="31">
        <v>44377</v>
      </c>
      <c r="W163" s="31">
        <v>44386</v>
      </c>
      <c r="X163" s="31">
        <v>44560</v>
      </c>
      <c r="Y163" s="39" t="s">
        <v>353</v>
      </c>
      <c r="Z163" s="34"/>
      <c r="AA163" s="34"/>
      <c r="AB163" s="59">
        <v>1</v>
      </c>
      <c r="AC163" s="34"/>
      <c r="AD163" s="34"/>
      <c r="AE163" s="34" t="s">
        <v>1029</v>
      </c>
      <c r="AF163" s="42">
        <v>830005860</v>
      </c>
      <c r="AG163" s="51">
        <v>1</v>
      </c>
      <c r="AH163" s="34" t="s">
        <v>1030</v>
      </c>
      <c r="AI163" s="42">
        <v>6184188</v>
      </c>
      <c r="AJ163" s="49" t="s">
        <v>1031</v>
      </c>
      <c r="AK163" s="42" t="s">
        <v>86</v>
      </c>
    </row>
    <row r="164" spans="1:37" ht="97.5" customHeight="1" x14ac:dyDescent="0.2">
      <c r="A164" s="21" t="s">
        <v>969</v>
      </c>
      <c r="B164" s="60"/>
      <c r="C164" s="60"/>
      <c r="D164" s="60">
        <v>1</v>
      </c>
      <c r="E164" s="60"/>
      <c r="F164" s="60"/>
      <c r="G164" s="60"/>
      <c r="H164" s="60"/>
      <c r="I164" s="23" t="s">
        <v>818</v>
      </c>
      <c r="J164" s="22" t="s">
        <v>149</v>
      </c>
      <c r="K164" s="27" t="s">
        <v>970</v>
      </c>
      <c r="L164" s="28" t="s">
        <v>971</v>
      </c>
      <c r="M164" s="30">
        <v>17769000</v>
      </c>
      <c r="N164" s="30">
        <v>8884500</v>
      </c>
      <c r="O164" s="30"/>
      <c r="P164" s="30">
        <f t="shared" si="15"/>
        <v>26653500</v>
      </c>
      <c r="Q164" s="30"/>
      <c r="R164" s="30"/>
      <c r="S164" s="30"/>
      <c r="T164" s="30"/>
      <c r="U164" s="30">
        <f t="shared" si="17"/>
        <v>26653500</v>
      </c>
      <c r="V164" s="31">
        <v>44377</v>
      </c>
      <c r="W164" s="31">
        <v>44379</v>
      </c>
      <c r="X164" s="31">
        <v>44561</v>
      </c>
      <c r="Y164" s="39" t="s">
        <v>633</v>
      </c>
      <c r="Z164" s="34"/>
      <c r="AA164" s="59">
        <v>1</v>
      </c>
      <c r="AB164" s="34"/>
      <c r="AC164" s="34"/>
      <c r="AD164" s="34"/>
      <c r="AE164" s="34" t="s">
        <v>972</v>
      </c>
      <c r="AF164" s="42">
        <v>860066633</v>
      </c>
      <c r="AG164" s="51">
        <v>6</v>
      </c>
      <c r="AH164" s="34" t="s">
        <v>973</v>
      </c>
      <c r="AI164" s="42">
        <v>6488080</v>
      </c>
      <c r="AJ164" s="49" t="s">
        <v>974</v>
      </c>
      <c r="AK164" s="42" t="s">
        <v>86</v>
      </c>
    </row>
    <row r="165" spans="1:37" ht="97.5" customHeight="1" x14ac:dyDescent="0.2">
      <c r="A165" s="21" t="s">
        <v>975</v>
      </c>
      <c r="B165" s="60"/>
      <c r="C165" s="60"/>
      <c r="D165" s="60">
        <v>1</v>
      </c>
      <c r="E165" s="60"/>
      <c r="F165" s="60"/>
      <c r="G165" s="60"/>
      <c r="H165" s="60"/>
      <c r="I165" s="23" t="s">
        <v>818</v>
      </c>
      <c r="J165" s="22" t="s">
        <v>149</v>
      </c>
      <c r="K165" s="27" t="s">
        <v>977</v>
      </c>
      <c r="L165" s="28" t="s">
        <v>976</v>
      </c>
      <c r="M165" s="30">
        <v>20000000</v>
      </c>
      <c r="N165" s="30">
        <v>10000000</v>
      </c>
      <c r="O165" s="30"/>
      <c r="P165" s="30">
        <f t="shared" si="15"/>
        <v>30000000</v>
      </c>
      <c r="Q165" s="30"/>
      <c r="R165" s="30"/>
      <c r="S165" s="30"/>
      <c r="T165" s="30"/>
      <c r="U165" s="30">
        <f t="shared" si="17"/>
        <v>30000000</v>
      </c>
      <c r="V165" s="31">
        <v>44377</v>
      </c>
      <c r="W165" s="31">
        <v>44378</v>
      </c>
      <c r="X165" s="31">
        <v>44561</v>
      </c>
      <c r="Y165" s="39" t="s">
        <v>1470</v>
      </c>
      <c r="Z165" s="34"/>
      <c r="AA165" s="59">
        <v>1</v>
      </c>
      <c r="AB165" s="34"/>
      <c r="AC165" s="34"/>
      <c r="AD165" s="34"/>
      <c r="AE165" s="34" t="s">
        <v>978</v>
      </c>
      <c r="AF165" s="42">
        <v>830039229</v>
      </c>
      <c r="AG165" s="51">
        <v>1</v>
      </c>
      <c r="AH165" s="34" t="s">
        <v>979</v>
      </c>
      <c r="AI165" s="42">
        <v>6295045</v>
      </c>
      <c r="AJ165" s="49" t="s">
        <v>980</v>
      </c>
      <c r="AK165" s="42" t="s">
        <v>86</v>
      </c>
    </row>
    <row r="166" spans="1:37" ht="97.5" customHeight="1" x14ac:dyDescent="0.2">
      <c r="A166" s="21" t="s">
        <v>1072</v>
      </c>
      <c r="B166" s="60"/>
      <c r="C166" s="60"/>
      <c r="D166" s="60">
        <v>1</v>
      </c>
      <c r="E166" s="60"/>
      <c r="F166" s="60"/>
      <c r="G166" s="60"/>
      <c r="H166" s="60"/>
      <c r="I166" s="23" t="s">
        <v>700</v>
      </c>
      <c r="J166" s="22" t="s">
        <v>259</v>
      </c>
      <c r="K166" s="27" t="s">
        <v>1073</v>
      </c>
      <c r="L166" s="28" t="s">
        <v>1074</v>
      </c>
      <c r="M166" s="30">
        <v>54000000</v>
      </c>
      <c r="N166" s="30"/>
      <c r="O166" s="30"/>
      <c r="P166" s="30">
        <f t="shared" si="15"/>
        <v>54000000</v>
      </c>
      <c r="Q166" s="30"/>
      <c r="R166" s="30"/>
      <c r="S166" s="30"/>
      <c r="T166" s="30"/>
      <c r="U166" s="30">
        <f t="shared" ref="U166" si="18">SUM(P166:T166)</f>
        <v>54000000</v>
      </c>
      <c r="V166" s="31">
        <v>44384</v>
      </c>
      <c r="W166" s="31">
        <v>44386</v>
      </c>
      <c r="X166" s="31">
        <v>44561</v>
      </c>
      <c r="Y166" s="39" t="s">
        <v>597</v>
      </c>
      <c r="Z166" s="34"/>
      <c r="AA166" s="34"/>
      <c r="AB166" s="59">
        <v>1</v>
      </c>
      <c r="AC166" s="34"/>
      <c r="AD166" s="34"/>
      <c r="AE166" s="34" t="s">
        <v>1075</v>
      </c>
      <c r="AF166" s="42">
        <v>800132210</v>
      </c>
      <c r="AG166" s="51">
        <v>9</v>
      </c>
      <c r="AH166" s="34" t="s">
        <v>1076</v>
      </c>
      <c r="AI166" s="42">
        <v>7420654</v>
      </c>
      <c r="AJ166" s="49" t="s">
        <v>1077</v>
      </c>
      <c r="AK166" s="42" t="s">
        <v>86</v>
      </c>
    </row>
    <row r="167" spans="1:37" ht="97.5" customHeight="1" x14ac:dyDescent="0.2">
      <c r="A167" s="21" t="s">
        <v>981</v>
      </c>
      <c r="B167" s="60"/>
      <c r="C167" s="60"/>
      <c r="D167" s="60"/>
      <c r="E167" s="60">
        <v>1</v>
      </c>
      <c r="F167" s="60"/>
      <c r="G167" s="60"/>
      <c r="H167" s="60"/>
      <c r="I167" s="23" t="s">
        <v>185</v>
      </c>
      <c r="J167" s="22" t="s">
        <v>149</v>
      </c>
      <c r="K167" s="27" t="s">
        <v>982</v>
      </c>
      <c r="L167" s="28" t="s">
        <v>983</v>
      </c>
      <c r="M167" s="30">
        <v>230468250</v>
      </c>
      <c r="N167" s="30"/>
      <c r="O167" s="30"/>
      <c r="P167" s="30">
        <f t="shared" si="15"/>
        <v>230468250</v>
      </c>
      <c r="Q167" s="30"/>
      <c r="R167" s="30"/>
      <c r="S167" s="30"/>
      <c r="T167" s="30"/>
      <c r="U167" s="30">
        <f t="shared" si="17"/>
        <v>230468250</v>
      </c>
      <c r="V167" s="31">
        <v>44379</v>
      </c>
      <c r="W167" s="31">
        <v>44379</v>
      </c>
      <c r="X167" s="31">
        <v>44561</v>
      </c>
      <c r="Y167" s="39" t="s">
        <v>1470</v>
      </c>
      <c r="Z167" s="34"/>
      <c r="AA167" s="59">
        <v>1</v>
      </c>
      <c r="AB167" s="34"/>
      <c r="AC167" s="34"/>
      <c r="AD167" s="34"/>
      <c r="AE167" s="34" t="s">
        <v>987</v>
      </c>
      <c r="AF167" s="42">
        <v>830126596</v>
      </c>
      <c r="AG167" s="51">
        <v>0</v>
      </c>
      <c r="AH167" s="34" t="s">
        <v>985</v>
      </c>
      <c r="AI167" s="42">
        <v>6780040</v>
      </c>
      <c r="AJ167" s="49" t="s">
        <v>986</v>
      </c>
      <c r="AK167" s="42" t="s">
        <v>86</v>
      </c>
    </row>
    <row r="168" spans="1:37" ht="97.5" customHeight="1" x14ac:dyDescent="0.2">
      <c r="A168" s="21" t="s">
        <v>1051</v>
      </c>
      <c r="B168" s="60"/>
      <c r="C168" s="60"/>
      <c r="D168" s="60"/>
      <c r="E168" s="60">
        <v>1</v>
      </c>
      <c r="F168" s="60"/>
      <c r="G168" s="60"/>
      <c r="H168" s="60"/>
      <c r="I168" s="23" t="s">
        <v>210</v>
      </c>
      <c r="J168" s="22" t="s">
        <v>149</v>
      </c>
      <c r="K168" s="27" t="s">
        <v>1053</v>
      </c>
      <c r="L168" s="28" t="s">
        <v>1052</v>
      </c>
      <c r="M168" s="30">
        <v>119700000</v>
      </c>
      <c r="N168" s="30"/>
      <c r="O168" s="30"/>
      <c r="P168" s="30">
        <f t="shared" si="15"/>
        <v>119700000</v>
      </c>
      <c r="Q168" s="30"/>
      <c r="R168" s="30"/>
      <c r="S168" s="30"/>
      <c r="T168" s="30"/>
      <c r="U168" s="30">
        <f t="shared" si="17"/>
        <v>119700000</v>
      </c>
      <c r="V168" s="31">
        <v>44379</v>
      </c>
      <c r="W168" s="31">
        <v>44379</v>
      </c>
      <c r="X168" s="31">
        <v>44561</v>
      </c>
      <c r="Y168" s="39" t="s">
        <v>273</v>
      </c>
      <c r="Z168" s="34"/>
      <c r="AA168" s="59">
        <v>1</v>
      </c>
      <c r="AB168" s="34"/>
      <c r="AC168" s="34"/>
      <c r="AD168" s="34"/>
      <c r="AE168" s="34" t="s">
        <v>420</v>
      </c>
      <c r="AF168" s="42">
        <v>7068260</v>
      </c>
      <c r="AG168" s="51">
        <v>3</v>
      </c>
      <c r="AH168" s="34" t="s">
        <v>421</v>
      </c>
      <c r="AI168" s="42">
        <v>7432597</v>
      </c>
      <c r="AJ168" s="49" t="s">
        <v>422</v>
      </c>
      <c r="AK168" s="42" t="s">
        <v>86</v>
      </c>
    </row>
    <row r="169" spans="1:37" ht="97.5" customHeight="1" x14ac:dyDescent="0.2">
      <c r="A169" s="21" t="s">
        <v>1054</v>
      </c>
      <c r="B169" s="60"/>
      <c r="C169" s="60"/>
      <c r="D169" s="60"/>
      <c r="E169" s="60">
        <v>1</v>
      </c>
      <c r="F169" s="60"/>
      <c r="G169" s="60"/>
      <c r="H169" s="60"/>
      <c r="I169" s="23" t="s">
        <v>210</v>
      </c>
      <c r="J169" s="22" t="s">
        <v>149</v>
      </c>
      <c r="K169" s="27" t="s">
        <v>1055</v>
      </c>
      <c r="L169" s="28" t="s">
        <v>1056</v>
      </c>
      <c r="M169" s="30">
        <v>4022112768</v>
      </c>
      <c r="N169" s="30"/>
      <c r="O169" s="30"/>
      <c r="P169" s="30">
        <f t="shared" ref="P169:P188" si="19">+M169+N169-O169</f>
        <v>4022112768</v>
      </c>
      <c r="Q169" s="30"/>
      <c r="R169" s="30"/>
      <c r="S169" s="30"/>
      <c r="T169" s="30"/>
      <c r="U169" s="30">
        <f t="shared" ref="U169" si="20">SUM(P169:T169)</f>
        <v>4022112768</v>
      </c>
      <c r="V169" s="31">
        <v>44379</v>
      </c>
      <c r="W169" s="31">
        <v>44385</v>
      </c>
      <c r="X169" s="31">
        <v>44560</v>
      </c>
      <c r="Y169" s="39" t="s">
        <v>1057</v>
      </c>
      <c r="Z169" s="34"/>
      <c r="AA169" s="59">
        <v>1</v>
      </c>
      <c r="AB169" s="34"/>
      <c r="AC169" s="34"/>
      <c r="AD169" s="34"/>
      <c r="AE169" s="34" t="s">
        <v>1058</v>
      </c>
      <c r="AF169" s="42">
        <v>890985122</v>
      </c>
      <c r="AG169" s="51">
        <v>6</v>
      </c>
      <c r="AH169" s="34" t="s">
        <v>1059</v>
      </c>
      <c r="AI169" s="42">
        <v>6054949</v>
      </c>
      <c r="AJ169" s="49" t="s">
        <v>1060</v>
      </c>
      <c r="AK169" s="42" t="s">
        <v>86</v>
      </c>
    </row>
    <row r="170" spans="1:37" ht="97.5" customHeight="1" x14ac:dyDescent="0.2">
      <c r="A170" s="21" t="s">
        <v>1061</v>
      </c>
      <c r="B170" s="60"/>
      <c r="C170" s="60"/>
      <c r="D170" s="60"/>
      <c r="E170" s="60">
        <v>1</v>
      </c>
      <c r="F170" s="60"/>
      <c r="G170" s="60"/>
      <c r="H170" s="60"/>
      <c r="I170" s="23" t="s">
        <v>210</v>
      </c>
      <c r="J170" s="22" t="s">
        <v>149</v>
      </c>
      <c r="K170" s="27" t="s">
        <v>383</v>
      </c>
      <c r="L170" s="28" t="s">
        <v>1062</v>
      </c>
      <c r="M170" s="30">
        <v>1299872000</v>
      </c>
      <c r="N170" s="30"/>
      <c r="O170" s="30"/>
      <c r="P170" s="30">
        <f t="shared" si="19"/>
        <v>1299872000</v>
      </c>
      <c r="Q170" s="30"/>
      <c r="R170" s="30"/>
      <c r="S170" s="30"/>
      <c r="T170" s="30"/>
      <c r="U170" s="30">
        <f t="shared" ref="U170" si="21">SUM(P170:T170)</f>
        <v>1299872000</v>
      </c>
      <c r="V170" s="31">
        <v>44385</v>
      </c>
      <c r="W170" s="31">
        <v>44391</v>
      </c>
      <c r="X170" s="31">
        <v>44560</v>
      </c>
      <c r="Y170" s="39" t="s">
        <v>1057</v>
      </c>
      <c r="Z170" s="34"/>
      <c r="AA170" s="59">
        <v>1</v>
      </c>
      <c r="AB170" s="34"/>
      <c r="AC170" s="34"/>
      <c r="AD170" s="34"/>
      <c r="AE170" s="34" t="s">
        <v>385</v>
      </c>
      <c r="AF170" s="42">
        <v>860002538</v>
      </c>
      <c r="AG170" s="51">
        <v>1</v>
      </c>
      <c r="AH170" s="34" t="s">
        <v>386</v>
      </c>
      <c r="AI170" s="42">
        <v>6544444</v>
      </c>
      <c r="AJ170" s="49" t="s">
        <v>387</v>
      </c>
      <c r="AK170" s="42" t="s">
        <v>86</v>
      </c>
    </row>
    <row r="171" spans="1:37" ht="97.5" customHeight="1" x14ac:dyDescent="0.2">
      <c r="A171" s="21" t="s">
        <v>1063</v>
      </c>
      <c r="B171" s="60"/>
      <c r="C171" s="60"/>
      <c r="D171" s="60"/>
      <c r="E171" s="60">
        <v>1</v>
      </c>
      <c r="F171" s="60"/>
      <c r="G171" s="60"/>
      <c r="H171" s="60"/>
      <c r="I171" s="23" t="s">
        <v>210</v>
      </c>
      <c r="J171" s="22" t="s">
        <v>149</v>
      </c>
      <c r="K171" s="27" t="s">
        <v>946</v>
      </c>
      <c r="L171" s="28" t="s">
        <v>1064</v>
      </c>
      <c r="M171" s="30">
        <v>1197000000</v>
      </c>
      <c r="N171" s="30"/>
      <c r="O171" s="30"/>
      <c r="P171" s="30">
        <f t="shared" si="19"/>
        <v>1197000000</v>
      </c>
      <c r="Q171" s="30"/>
      <c r="R171" s="30"/>
      <c r="S171" s="30"/>
      <c r="T171" s="30"/>
      <c r="U171" s="30">
        <f t="shared" ref="U171" si="22">SUM(P171:T171)</f>
        <v>1197000000</v>
      </c>
      <c r="V171" s="31">
        <v>44389</v>
      </c>
      <c r="W171" s="31">
        <v>44392</v>
      </c>
      <c r="X171" s="31">
        <v>44560</v>
      </c>
      <c r="Y171" s="39" t="s">
        <v>1057</v>
      </c>
      <c r="Z171" s="34"/>
      <c r="AA171" s="59">
        <v>1</v>
      </c>
      <c r="AB171" s="34"/>
      <c r="AC171" s="34"/>
      <c r="AD171" s="34"/>
      <c r="AE171" s="34" t="s">
        <v>1065</v>
      </c>
      <c r="AF171" s="42">
        <v>860039561</v>
      </c>
      <c r="AG171" s="51">
        <v>1</v>
      </c>
      <c r="AH171" s="34" t="s">
        <v>949</v>
      </c>
      <c r="AI171" s="42">
        <v>6002406</v>
      </c>
      <c r="AJ171" s="49" t="s">
        <v>950</v>
      </c>
      <c r="AK171" s="42" t="s">
        <v>86</v>
      </c>
    </row>
    <row r="172" spans="1:37" ht="97.5" customHeight="1" x14ac:dyDescent="0.2">
      <c r="A172" s="21" t="s">
        <v>997</v>
      </c>
      <c r="B172" s="60"/>
      <c r="C172" s="60"/>
      <c r="D172" s="60">
        <v>1</v>
      </c>
      <c r="E172" s="60"/>
      <c r="F172" s="60"/>
      <c r="G172" s="60"/>
      <c r="H172" s="60"/>
      <c r="I172" s="23" t="s">
        <v>671</v>
      </c>
      <c r="J172" s="22" t="s">
        <v>149</v>
      </c>
      <c r="K172" s="27" t="s">
        <v>529</v>
      </c>
      <c r="L172" s="28" t="s">
        <v>446</v>
      </c>
      <c r="M172" s="30">
        <v>9000000</v>
      </c>
      <c r="N172" s="30"/>
      <c r="O172" s="30"/>
      <c r="P172" s="30">
        <f t="shared" si="19"/>
        <v>9000000</v>
      </c>
      <c r="Q172" s="30"/>
      <c r="R172" s="30"/>
      <c r="S172" s="30"/>
      <c r="T172" s="30"/>
      <c r="U172" s="30">
        <f t="shared" si="17"/>
        <v>9000000</v>
      </c>
      <c r="V172" s="31">
        <v>44386</v>
      </c>
      <c r="W172" s="31">
        <v>44390</v>
      </c>
      <c r="X172" s="31">
        <v>44561</v>
      </c>
      <c r="Y172" s="39" t="s">
        <v>1469</v>
      </c>
      <c r="Z172" s="59">
        <v>1</v>
      </c>
      <c r="AA172" s="34"/>
      <c r="AB172" s="34"/>
      <c r="AC172" s="34"/>
      <c r="AD172" s="34"/>
      <c r="AE172" s="34" t="s">
        <v>530</v>
      </c>
      <c r="AF172" s="42">
        <v>800211365</v>
      </c>
      <c r="AG172" s="51">
        <v>0</v>
      </c>
      <c r="AH172" s="34" t="s">
        <v>532</v>
      </c>
      <c r="AI172" s="42">
        <v>2268111</v>
      </c>
      <c r="AJ172" s="49" t="s">
        <v>531</v>
      </c>
      <c r="AK172" s="42" t="s">
        <v>86</v>
      </c>
    </row>
    <row r="173" spans="1:37" ht="97.5" customHeight="1" x14ac:dyDescent="0.2">
      <c r="A173" s="21" t="s">
        <v>994</v>
      </c>
      <c r="B173" s="60"/>
      <c r="C173" s="60"/>
      <c r="D173" s="60">
        <v>1</v>
      </c>
      <c r="E173" s="60"/>
      <c r="F173" s="60"/>
      <c r="G173" s="60"/>
      <c r="H173" s="60"/>
      <c r="I173" s="23" t="s">
        <v>671</v>
      </c>
      <c r="J173" s="22" t="s">
        <v>149</v>
      </c>
      <c r="K173" s="27" t="s">
        <v>567</v>
      </c>
      <c r="L173" s="28" t="s">
        <v>446</v>
      </c>
      <c r="M173" s="30">
        <v>8000000</v>
      </c>
      <c r="N173" s="30"/>
      <c r="O173" s="30"/>
      <c r="P173" s="30">
        <f t="shared" si="19"/>
        <v>8000000</v>
      </c>
      <c r="Q173" s="30"/>
      <c r="R173" s="30"/>
      <c r="S173" s="30"/>
      <c r="T173" s="30"/>
      <c r="U173" s="30">
        <f t="shared" si="17"/>
        <v>8000000</v>
      </c>
      <c r="V173" s="31">
        <v>44386</v>
      </c>
      <c r="W173" s="31">
        <v>44390</v>
      </c>
      <c r="X173" s="31">
        <v>44561</v>
      </c>
      <c r="Y173" s="39" t="s">
        <v>1469</v>
      </c>
      <c r="Z173" s="59">
        <v>1</v>
      </c>
      <c r="AA173" s="34"/>
      <c r="AB173" s="34"/>
      <c r="AC173" s="34"/>
      <c r="AD173" s="34"/>
      <c r="AE173" s="34" t="s">
        <v>569</v>
      </c>
      <c r="AF173" s="42">
        <v>811019499</v>
      </c>
      <c r="AG173" s="51">
        <v>7</v>
      </c>
      <c r="AH173" s="34" t="s">
        <v>570</v>
      </c>
      <c r="AI173" s="34">
        <v>2684904</v>
      </c>
      <c r="AJ173" s="49" t="s">
        <v>571</v>
      </c>
      <c r="AK173" s="42" t="s">
        <v>694</v>
      </c>
    </row>
    <row r="174" spans="1:37" ht="97.5" customHeight="1" x14ac:dyDescent="0.2">
      <c r="A174" s="21" t="s">
        <v>1032</v>
      </c>
      <c r="B174" s="60"/>
      <c r="C174" s="60"/>
      <c r="D174" s="60"/>
      <c r="E174" s="60">
        <v>1</v>
      </c>
      <c r="F174" s="60"/>
      <c r="G174" s="60"/>
      <c r="H174" s="60"/>
      <c r="I174" s="23" t="s">
        <v>225</v>
      </c>
      <c r="J174" s="22" t="s">
        <v>149</v>
      </c>
      <c r="K174" s="27" t="s">
        <v>666</v>
      </c>
      <c r="L174" s="28" t="s">
        <v>1033</v>
      </c>
      <c r="M174" s="30">
        <v>75000000</v>
      </c>
      <c r="N174" s="30"/>
      <c r="O174" s="30"/>
      <c r="P174" s="30">
        <f t="shared" si="19"/>
        <v>75000000</v>
      </c>
      <c r="Q174" s="30"/>
      <c r="R174" s="30"/>
      <c r="S174" s="30"/>
      <c r="T174" s="30"/>
      <c r="U174" s="30">
        <f t="shared" si="17"/>
        <v>75000000</v>
      </c>
      <c r="V174" s="31">
        <v>44383</v>
      </c>
      <c r="W174" s="31">
        <v>44385</v>
      </c>
      <c r="X174" s="31">
        <v>44561</v>
      </c>
      <c r="Y174" s="39" t="s">
        <v>622</v>
      </c>
      <c r="Z174" s="34"/>
      <c r="AA174" s="34"/>
      <c r="AB174" s="59">
        <v>1</v>
      </c>
      <c r="AC174" s="34"/>
      <c r="AD174" s="34"/>
      <c r="AE174" s="34" t="s">
        <v>668</v>
      </c>
      <c r="AF174" s="42">
        <v>900343346</v>
      </c>
      <c r="AG174" s="51">
        <v>1</v>
      </c>
      <c r="AH174" s="34" t="s">
        <v>669</v>
      </c>
      <c r="AI174" s="42">
        <v>8125007</v>
      </c>
      <c r="AJ174" s="49" t="s">
        <v>670</v>
      </c>
      <c r="AK174" s="42" t="s">
        <v>86</v>
      </c>
    </row>
    <row r="175" spans="1:37" ht="97.5" customHeight="1" x14ac:dyDescent="0.2">
      <c r="A175" s="21" t="s">
        <v>1024</v>
      </c>
      <c r="B175" s="60"/>
      <c r="C175" s="60"/>
      <c r="D175" s="60"/>
      <c r="E175" s="60">
        <v>1</v>
      </c>
      <c r="F175" s="60"/>
      <c r="G175" s="60"/>
      <c r="H175" s="60"/>
      <c r="I175" s="23" t="s">
        <v>264</v>
      </c>
      <c r="J175" s="22" t="s">
        <v>149</v>
      </c>
      <c r="K175" s="27" t="s">
        <v>186</v>
      </c>
      <c r="L175" s="28" t="s">
        <v>1025</v>
      </c>
      <c r="M175" s="30">
        <v>750000000</v>
      </c>
      <c r="N175" s="30"/>
      <c r="O175" s="30"/>
      <c r="P175" s="30">
        <f t="shared" si="19"/>
        <v>750000000</v>
      </c>
      <c r="Q175" s="30"/>
      <c r="R175" s="30"/>
      <c r="S175" s="30"/>
      <c r="T175" s="30"/>
      <c r="U175" s="30">
        <f t="shared" si="17"/>
        <v>750000000</v>
      </c>
      <c r="V175" s="31">
        <v>44383</v>
      </c>
      <c r="W175" s="31">
        <v>44386</v>
      </c>
      <c r="X175" s="31">
        <v>44561</v>
      </c>
      <c r="Y175" s="39" t="s">
        <v>1469</v>
      </c>
      <c r="Z175" s="59">
        <v>1</v>
      </c>
      <c r="AA175" s="34"/>
      <c r="AB175" s="34"/>
      <c r="AC175" s="34"/>
      <c r="AD175" s="34"/>
      <c r="AE175" s="34" t="s">
        <v>188</v>
      </c>
      <c r="AF175" s="42">
        <v>830025149</v>
      </c>
      <c r="AG175" s="51">
        <v>8</v>
      </c>
      <c r="AH175" s="34" t="s">
        <v>189</v>
      </c>
      <c r="AI175" s="34" t="s">
        <v>190</v>
      </c>
      <c r="AJ175" s="49" t="s">
        <v>191</v>
      </c>
      <c r="AK175" s="42" t="s">
        <v>86</v>
      </c>
    </row>
    <row r="176" spans="1:37" ht="97.5" customHeight="1" x14ac:dyDescent="0.2">
      <c r="A176" s="21" t="s">
        <v>1121</v>
      </c>
      <c r="B176" s="60"/>
      <c r="C176" s="60"/>
      <c r="D176" s="60">
        <v>1</v>
      </c>
      <c r="E176" s="60"/>
      <c r="F176" s="60"/>
      <c r="G176" s="60"/>
      <c r="H176" s="60"/>
      <c r="I176" s="23" t="s">
        <v>671</v>
      </c>
      <c r="J176" s="22" t="s">
        <v>149</v>
      </c>
      <c r="K176" s="27" t="s">
        <v>977</v>
      </c>
      <c r="L176" s="28" t="s">
        <v>446</v>
      </c>
      <c r="M176" s="30">
        <v>15000000</v>
      </c>
      <c r="N176" s="30"/>
      <c r="O176" s="30"/>
      <c r="P176" s="30">
        <f t="shared" si="19"/>
        <v>15000000</v>
      </c>
      <c r="Q176" s="30"/>
      <c r="R176" s="30"/>
      <c r="S176" s="30"/>
      <c r="T176" s="30"/>
      <c r="U176" s="30">
        <f t="shared" ref="U176" si="23">SUM(P176:T176)</f>
        <v>15000000</v>
      </c>
      <c r="V176" s="31">
        <v>44390</v>
      </c>
      <c r="W176" s="31">
        <v>44404</v>
      </c>
      <c r="X176" s="31">
        <v>44561</v>
      </c>
      <c r="Y176" s="39" t="s">
        <v>1469</v>
      </c>
      <c r="Z176" s="59">
        <v>1</v>
      </c>
      <c r="AA176" s="34"/>
      <c r="AB176" s="59"/>
      <c r="AC176" s="34"/>
      <c r="AD176" s="34"/>
      <c r="AE176" s="34" t="s">
        <v>978</v>
      </c>
      <c r="AF176" s="42">
        <v>830039229</v>
      </c>
      <c r="AG176" s="51">
        <v>1</v>
      </c>
      <c r="AH176" s="34" t="s">
        <v>979</v>
      </c>
      <c r="AI176" s="42">
        <v>6295045</v>
      </c>
      <c r="AJ176" s="49" t="s">
        <v>980</v>
      </c>
      <c r="AK176" s="42" t="s">
        <v>86</v>
      </c>
    </row>
    <row r="177" spans="1:37" ht="97.5" customHeight="1" x14ac:dyDescent="0.2">
      <c r="A177" s="21" t="s">
        <v>1013</v>
      </c>
      <c r="B177" s="60"/>
      <c r="C177" s="60"/>
      <c r="D177" s="60">
        <v>1</v>
      </c>
      <c r="E177" s="60"/>
      <c r="F177" s="60"/>
      <c r="G177" s="60"/>
      <c r="H177" s="60"/>
      <c r="I177" s="23" t="s">
        <v>751</v>
      </c>
      <c r="J177" s="22" t="s">
        <v>149</v>
      </c>
      <c r="K177" s="27" t="s">
        <v>1014</v>
      </c>
      <c r="L177" s="28" t="s">
        <v>440</v>
      </c>
      <c r="M177" s="30">
        <v>7000000</v>
      </c>
      <c r="N177" s="30"/>
      <c r="O177" s="30"/>
      <c r="P177" s="30">
        <f t="shared" si="19"/>
        <v>7000000</v>
      </c>
      <c r="Q177" s="30"/>
      <c r="R177" s="30"/>
      <c r="S177" s="30"/>
      <c r="T177" s="30"/>
      <c r="U177" s="30">
        <f t="shared" si="17"/>
        <v>7000000</v>
      </c>
      <c r="V177" s="31">
        <v>44386</v>
      </c>
      <c r="W177" s="31">
        <v>44392</v>
      </c>
      <c r="X177" s="31">
        <v>44561</v>
      </c>
      <c r="Y177" s="39" t="s">
        <v>180</v>
      </c>
      <c r="Z177" s="59">
        <v>1</v>
      </c>
      <c r="AA177" s="34"/>
      <c r="AB177" s="34"/>
      <c r="AC177" s="34"/>
      <c r="AD177" s="34"/>
      <c r="AE177" s="34" t="s">
        <v>1015</v>
      </c>
      <c r="AF177" s="42">
        <v>860502682</v>
      </c>
      <c r="AG177" s="51">
        <v>8</v>
      </c>
      <c r="AH177" s="34" t="s">
        <v>1016</v>
      </c>
      <c r="AI177" s="42">
        <v>5330600</v>
      </c>
      <c r="AJ177" s="49" t="s">
        <v>1017</v>
      </c>
      <c r="AK177" s="42" t="s">
        <v>86</v>
      </c>
    </row>
    <row r="178" spans="1:37" ht="97.5" customHeight="1" x14ac:dyDescent="0.2">
      <c r="A178" s="21" t="s">
        <v>998</v>
      </c>
      <c r="B178" s="60"/>
      <c r="C178" s="60"/>
      <c r="D178" s="60">
        <v>1</v>
      </c>
      <c r="E178" s="60"/>
      <c r="F178" s="60"/>
      <c r="G178" s="60"/>
      <c r="H178" s="60"/>
      <c r="I178" s="23" t="s">
        <v>877</v>
      </c>
      <c r="J178" s="22" t="s">
        <v>637</v>
      </c>
      <c r="K178" s="27" t="s">
        <v>999</v>
      </c>
      <c r="L178" s="28" t="s">
        <v>1000</v>
      </c>
      <c r="M178" s="30">
        <v>3113550</v>
      </c>
      <c r="N178" s="30"/>
      <c r="O178" s="30"/>
      <c r="P178" s="30">
        <f t="shared" si="19"/>
        <v>3113550</v>
      </c>
      <c r="Q178" s="30"/>
      <c r="R178" s="30"/>
      <c r="S178" s="30"/>
      <c r="T178" s="30"/>
      <c r="U178" s="30">
        <f t="shared" si="17"/>
        <v>3113550</v>
      </c>
      <c r="V178" s="31">
        <v>44389</v>
      </c>
      <c r="W178" s="31">
        <v>44391</v>
      </c>
      <c r="X178" s="31">
        <v>44561</v>
      </c>
      <c r="Y178" s="39" t="s">
        <v>1001</v>
      </c>
      <c r="Z178" s="34"/>
      <c r="AA178" s="34"/>
      <c r="AB178" s="59">
        <v>1</v>
      </c>
      <c r="AC178" s="34"/>
      <c r="AD178" s="34"/>
      <c r="AE178" s="34" t="s">
        <v>1002</v>
      </c>
      <c r="AF178" s="42">
        <v>900204272</v>
      </c>
      <c r="AG178" s="51">
        <v>8</v>
      </c>
      <c r="AH178" s="34" t="s">
        <v>1003</v>
      </c>
      <c r="AI178" s="42">
        <v>4050082</v>
      </c>
      <c r="AJ178" s="49" t="s">
        <v>1004</v>
      </c>
      <c r="AK178" s="42" t="s">
        <v>694</v>
      </c>
    </row>
    <row r="179" spans="1:37" ht="97.5" customHeight="1" x14ac:dyDescent="0.2">
      <c r="A179" s="21" t="s">
        <v>1018</v>
      </c>
      <c r="B179" s="60"/>
      <c r="C179" s="60"/>
      <c r="D179" s="60">
        <v>1</v>
      </c>
      <c r="E179" s="60"/>
      <c r="F179" s="60"/>
      <c r="G179" s="60"/>
      <c r="H179" s="60"/>
      <c r="I179" s="23" t="s">
        <v>865</v>
      </c>
      <c r="J179" s="22" t="s">
        <v>149</v>
      </c>
      <c r="K179" s="27" t="s">
        <v>1019</v>
      </c>
      <c r="L179" s="28" t="s">
        <v>1020</v>
      </c>
      <c r="M179" s="30">
        <v>14490000</v>
      </c>
      <c r="N179" s="30">
        <v>7000000</v>
      </c>
      <c r="O179" s="30"/>
      <c r="P179" s="30">
        <f t="shared" si="19"/>
        <v>21490000</v>
      </c>
      <c r="Q179" s="30"/>
      <c r="R179" s="30"/>
      <c r="S179" s="30"/>
      <c r="T179" s="30"/>
      <c r="U179" s="30">
        <f t="shared" si="17"/>
        <v>21490000</v>
      </c>
      <c r="V179" s="31">
        <v>44390</v>
      </c>
      <c r="W179" s="31">
        <v>44396</v>
      </c>
      <c r="X179" s="31">
        <v>44560</v>
      </c>
      <c r="Y179" s="39" t="s">
        <v>597</v>
      </c>
      <c r="Z179" s="34"/>
      <c r="AA179" s="34"/>
      <c r="AB179" s="59">
        <v>1</v>
      </c>
      <c r="AC179" s="34"/>
      <c r="AD179" s="34"/>
      <c r="AE179" s="34" t="s">
        <v>1021</v>
      </c>
      <c r="AF179" s="42">
        <v>900151140</v>
      </c>
      <c r="AG179" s="51">
        <v>5</v>
      </c>
      <c r="AH179" s="34" t="s">
        <v>1023</v>
      </c>
      <c r="AI179" s="42">
        <v>2495707</v>
      </c>
      <c r="AJ179" s="49" t="s">
        <v>1022</v>
      </c>
      <c r="AK179" s="42" t="s">
        <v>86</v>
      </c>
    </row>
    <row r="180" spans="1:37" ht="97.5" customHeight="1" x14ac:dyDescent="0.2">
      <c r="A180" s="21" t="s">
        <v>1115</v>
      </c>
      <c r="B180" s="60"/>
      <c r="C180" s="60"/>
      <c r="D180" s="60">
        <v>1</v>
      </c>
      <c r="E180" s="60"/>
      <c r="F180" s="60"/>
      <c r="G180" s="60"/>
      <c r="H180" s="60"/>
      <c r="I180" s="23" t="s">
        <v>659</v>
      </c>
      <c r="J180" s="22" t="s">
        <v>278</v>
      </c>
      <c r="K180" s="27" t="s">
        <v>1116</v>
      </c>
      <c r="L180" s="28" t="s">
        <v>1117</v>
      </c>
      <c r="M180" s="30">
        <v>30000000</v>
      </c>
      <c r="N180" s="30"/>
      <c r="O180" s="30"/>
      <c r="P180" s="30">
        <f t="shared" si="19"/>
        <v>30000000</v>
      </c>
      <c r="Q180" s="30"/>
      <c r="R180" s="30"/>
      <c r="S180" s="30"/>
      <c r="T180" s="30"/>
      <c r="U180" s="30">
        <f t="shared" ref="U180" si="24">SUM(P180:T180)</f>
        <v>30000000</v>
      </c>
      <c r="V180" s="31">
        <v>44396</v>
      </c>
      <c r="W180" s="31">
        <v>44405</v>
      </c>
      <c r="X180" s="31">
        <v>44561</v>
      </c>
      <c r="Y180" s="39" t="s">
        <v>353</v>
      </c>
      <c r="Z180" s="34"/>
      <c r="AA180" s="34"/>
      <c r="AB180" s="59">
        <v>1</v>
      </c>
      <c r="AC180" s="34"/>
      <c r="AD180" s="34"/>
      <c r="AE180" s="34" t="s">
        <v>1118</v>
      </c>
      <c r="AF180" s="42">
        <v>901154519</v>
      </c>
      <c r="AG180" s="51">
        <v>1</v>
      </c>
      <c r="AH180" s="34" t="s">
        <v>1119</v>
      </c>
      <c r="AI180" s="42">
        <v>4758619</v>
      </c>
      <c r="AJ180" s="49" t="s">
        <v>1120</v>
      </c>
      <c r="AK180" s="42" t="s">
        <v>86</v>
      </c>
    </row>
    <row r="181" spans="1:37" ht="97.5" customHeight="1" x14ac:dyDescent="0.2">
      <c r="A181" s="21" t="s">
        <v>1235</v>
      </c>
      <c r="B181" s="60">
        <v>1</v>
      </c>
      <c r="C181" s="60"/>
      <c r="D181" s="60"/>
      <c r="E181" s="60"/>
      <c r="F181" s="60"/>
      <c r="G181" s="60"/>
      <c r="H181" s="60"/>
      <c r="I181" s="23" t="s">
        <v>469</v>
      </c>
      <c r="J181" s="22" t="s">
        <v>1236</v>
      </c>
      <c r="K181" s="27" t="s">
        <v>389</v>
      </c>
      <c r="L181" s="28" t="s">
        <v>1237</v>
      </c>
      <c r="M181" s="30">
        <v>4500000</v>
      </c>
      <c r="N181" s="30"/>
      <c r="O181" s="30"/>
      <c r="P181" s="30">
        <f t="shared" si="19"/>
        <v>4500000</v>
      </c>
      <c r="Q181" s="30"/>
      <c r="R181" s="30"/>
      <c r="S181" s="30"/>
      <c r="T181" s="30"/>
      <c r="U181" s="30">
        <f t="shared" ref="U181" si="25">SUM(P181:T181)</f>
        <v>4500000</v>
      </c>
      <c r="V181" s="31">
        <v>44412</v>
      </c>
      <c r="W181" s="31">
        <v>44442</v>
      </c>
      <c r="X181" s="31">
        <v>44561</v>
      </c>
      <c r="Y181" s="39" t="s">
        <v>1238</v>
      </c>
      <c r="Z181" s="59">
        <v>1</v>
      </c>
      <c r="AA181" s="59"/>
      <c r="AB181" s="59"/>
      <c r="AC181" s="34"/>
      <c r="AD181" s="34"/>
      <c r="AE181" s="34" t="s">
        <v>392</v>
      </c>
      <c r="AF181" s="42">
        <v>860035992</v>
      </c>
      <c r="AG181" s="51">
        <v>8</v>
      </c>
      <c r="AH181" s="34" t="s">
        <v>393</v>
      </c>
      <c r="AI181" s="42">
        <v>6672717</v>
      </c>
      <c r="AJ181" s="49" t="s">
        <v>394</v>
      </c>
      <c r="AK181" s="42" t="s">
        <v>86</v>
      </c>
    </row>
    <row r="182" spans="1:37" ht="97.5" customHeight="1" x14ac:dyDescent="0.2">
      <c r="A182" s="21" t="s">
        <v>1090</v>
      </c>
      <c r="B182" s="60"/>
      <c r="C182" s="60"/>
      <c r="D182" s="60"/>
      <c r="E182" s="60">
        <v>1</v>
      </c>
      <c r="F182" s="60"/>
      <c r="G182" s="60"/>
      <c r="H182" s="60"/>
      <c r="I182" s="23" t="s">
        <v>319</v>
      </c>
      <c r="J182" s="22" t="s">
        <v>149</v>
      </c>
      <c r="K182" s="27" t="s">
        <v>1091</v>
      </c>
      <c r="L182" s="28" t="s">
        <v>1092</v>
      </c>
      <c r="M182" s="30">
        <v>78000000</v>
      </c>
      <c r="N182" s="30"/>
      <c r="O182" s="30"/>
      <c r="P182" s="30">
        <f t="shared" si="19"/>
        <v>78000000</v>
      </c>
      <c r="Q182" s="30"/>
      <c r="R182" s="30"/>
      <c r="S182" s="30"/>
      <c r="T182" s="30"/>
      <c r="U182" s="30">
        <f t="shared" ref="U182" si="26">SUM(P182:T182)</f>
        <v>78000000</v>
      </c>
      <c r="V182" s="31">
        <v>44390</v>
      </c>
      <c r="W182" s="31">
        <v>44399</v>
      </c>
      <c r="X182" s="31">
        <v>44560</v>
      </c>
      <c r="Y182" s="39" t="s">
        <v>507</v>
      </c>
      <c r="Z182" s="34"/>
      <c r="AA182" s="34"/>
      <c r="AB182" s="59">
        <v>1</v>
      </c>
      <c r="AC182" s="34"/>
      <c r="AD182" s="34"/>
      <c r="AE182" s="34" t="s">
        <v>1093</v>
      </c>
      <c r="AF182" s="42">
        <v>800184048</v>
      </c>
      <c r="AG182" s="51">
        <v>4</v>
      </c>
      <c r="AH182" s="34" t="s">
        <v>1095</v>
      </c>
      <c r="AI182" s="42">
        <v>31193014</v>
      </c>
      <c r="AJ182" s="49" t="s">
        <v>1094</v>
      </c>
      <c r="AK182" s="42" t="s">
        <v>86</v>
      </c>
    </row>
    <row r="183" spans="1:37" ht="97.5" customHeight="1" x14ac:dyDescent="0.2">
      <c r="A183" s="21" t="s">
        <v>1154</v>
      </c>
      <c r="B183" s="60"/>
      <c r="C183" s="60"/>
      <c r="D183" s="60">
        <v>1</v>
      </c>
      <c r="E183" s="60"/>
      <c r="F183" s="60"/>
      <c r="G183" s="60"/>
      <c r="H183" s="60"/>
      <c r="I183" s="23" t="s">
        <v>1155</v>
      </c>
      <c r="J183" s="22" t="s">
        <v>149</v>
      </c>
      <c r="K183" s="27" t="s">
        <v>1157</v>
      </c>
      <c r="L183" s="28" t="s">
        <v>1156</v>
      </c>
      <c r="M183" s="30">
        <v>12360000</v>
      </c>
      <c r="N183" s="30"/>
      <c r="O183" s="30"/>
      <c r="P183" s="30">
        <f t="shared" si="19"/>
        <v>12360000</v>
      </c>
      <c r="Q183" s="30"/>
      <c r="R183" s="30"/>
      <c r="S183" s="30"/>
      <c r="T183" s="30"/>
      <c r="U183" s="30">
        <f t="shared" ref="U183" si="27">SUM(P183:T183)</f>
        <v>12360000</v>
      </c>
      <c r="V183" s="31">
        <v>44405</v>
      </c>
      <c r="W183" s="31">
        <v>44420</v>
      </c>
      <c r="X183" s="31">
        <v>44561</v>
      </c>
      <c r="Y183" s="39" t="s">
        <v>1470</v>
      </c>
      <c r="Z183" s="59"/>
      <c r="AA183" s="59">
        <v>1</v>
      </c>
      <c r="AB183" s="59"/>
      <c r="AC183" s="34"/>
      <c r="AD183" s="34"/>
      <c r="AE183" s="34" t="s">
        <v>1158</v>
      </c>
      <c r="AF183" s="42">
        <v>900542229</v>
      </c>
      <c r="AG183" s="51">
        <v>1</v>
      </c>
      <c r="AH183" s="34" t="s">
        <v>1160</v>
      </c>
      <c r="AI183" s="42">
        <v>8985371</v>
      </c>
      <c r="AJ183" s="49" t="s">
        <v>1159</v>
      </c>
      <c r="AK183" s="42" t="s">
        <v>86</v>
      </c>
    </row>
    <row r="184" spans="1:37" ht="97.5" customHeight="1" x14ac:dyDescent="0.2">
      <c r="A184" s="21" t="s">
        <v>1096</v>
      </c>
      <c r="B184" s="60"/>
      <c r="C184" s="60"/>
      <c r="D184" s="60">
        <v>1</v>
      </c>
      <c r="E184" s="60"/>
      <c r="F184" s="60"/>
      <c r="G184" s="60"/>
      <c r="H184" s="60"/>
      <c r="I184" s="23" t="s">
        <v>677</v>
      </c>
      <c r="J184" s="22" t="s">
        <v>278</v>
      </c>
      <c r="K184" s="27" t="s">
        <v>1035</v>
      </c>
      <c r="L184" s="28" t="s">
        <v>1097</v>
      </c>
      <c r="M184" s="30">
        <v>26000000</v>
      </c>
      <c r="N184" s="30"/>
      <c r="O184" s="30"/>
      <c r="P184" s="30">
        <f t="shared" si="19"/>
        <v>26000000</v>
      </c>
      <c r="Q184" s="30"/>
      <c r="R184" s="30"/>
      <c r="S184" s="30"/>
      <c r="T184" s="30"/>
      <c r="U184" s="30">
        <f t="shared" ref="U184" si="28">SUM(P184:T184)</f>
        <v>26000000</v>
      </c>
      <c r="V184" s="31">
        <v>44403</v>
      </c>
      <c r="W184" s="31">
        <v>44384</v>
      </c>
      <c r="X184" s="31">
        <v>44561</v>
      </c>
      <c r="Y184" s="39" t="s">
        <v>413</v>
      </c>
      <c r="Z184" s="34"/>
      <c r="AA184" s="34"/>
      <c r="AB184" s="59">
        <v>1</v>
      </c>
      <c r="AC184" s="34"/>
      <c r="AD184" s="34"/>
      <c r="AE184" s="34" t="s">
        <v>1036</v>
      </c>
      <c r="AF184" s="42">
        <v>900229137</v>
      </c>
      <c r="AG184" s="51">
        <v>1</v>
      </c>
      <c r="AH184" s="34" t="s">
        <v>1037</v>
      </c>
      <c r="AI184" s="42">
        <v>2316779</v>
      </c>
      <c r="AJ184" s="49" t="s">
        <v>1038</v>
      </c>
      <c r="AK184" s="42" t="s">
        <v>86</v>
      </c>
    </row>
    <row r="185" spans="1:37" ht="97.5" customHeight="1" x14ac:dyDescent="0.2">
      <c r="A185" s="21" t="s">
        <v>1104</v>
      </c>
      <c r="B185" s="60"/>
      <c r="C185" s="60"/>
      <c r="D185" s="60">
        <v>1</v>
      </c>
      <c r="E185" s="60"/>
      <c r="F185" s="60"/>
      <c r="G185" s="60"/>
      <c r="H185" s="60"/>
      <c r="I185" s="23" t="s">
        <v>807</v>
      </c>
      <c r="J185" s="22" t="s">
        <v>149</v>
      </c>
      <c r="K185" s="27" t="s">
        <v>1105</v>
      </c>
      <c r="L185" s="28" t="s">
        <v>1106</v>
      </c>
      <c r="M185" s="30">
        <v>9084000</v>
      </c>
      <c r="N185" s="30"/>
      <c r="O185" s="30"/>
      <c r="P185" s="30">
        <f t="shared" si="19"/>
        <v>9084000</v>
      </c>
      <c r="Q185" s="30"/>
      <c r="R185" s="30"/>
      <c r="S185" s="30"/>
      <c r="T185" s="30"/>
      <c r="U185" s="30">
        <f t="shared" ref="U185:U186" si="29">SUM(P185:T185)</f>
        <v>9084000</v>
      </c>
      <c r="V185" s="31">
        <v>44398</v>
      </c>
      <c r="W185" s="31">
        <v>44403</v>
      </c>
      <c r="X185" s="31">
        <v>44561</v>
      </c>
      <c r="Y185" s="39" t="s">
        <v>1470</v>
      </c>
      <c r="Z185" s="34"/>
      <c r="AA185" s="59">
        <v>1</v>
      </c>
      <c r="AB185" s="59"/>
      <c r="AC185" s="34"/>
      <c r="AD185" s="34"/>
      <c r="AE185" s="34" t="s">
        <v>214</v>
      </c>
      <c r="AF185" s="42">
        <v>800005736</v>
      </c>
      <c r="AG185" s="51">
        <v>7</v>
      </c>
      <c r="AH185" s="34" t="s">
        <v>215</v>
      </c>
      <c r="AI185" s="42">
        <v>3484310</v>
      </c>
      <c r="AJ185" s="49" t="s">
        <v>216</v>
      </c>
      <c r="AK185" s="42" t="s">
        <v>86</v>
      </c>
    </row>
    <row r="186" spans="1:37" ht="97.5" customHeight="1" x14ac:dyDescent="0.2">
      <c r="A186" s="21" t="s">
        <v>1134</v>
      </c>
      <c r="B186" s="60"/>
      <c r="C186" s="60"/>
      <c r="D186" s="60">
        <v>1</v>
      </c>
      <c r="E186" s="60"/>
      <c r="F186" s="60"/>
      <c r="G186" s="60"/>
      <c r="H186" s="60"/>
      <c r="I186" s="23" t="s">
        <v>951</v>
      </c>
      <c r="J186" s="22" t="s">
        <v>149</v>
      </c>
      <c r="K186" s="27" t="s">
        <v>1135</v>
      </c>
      <c r="L186" s="28" t="s">
        <v>1136</v>
      </c>
      <c r="M186" s="30">
        <v>7200000</v>
      </c>
      <c r="N186" s="30"/>
      <c r="O186" s="30"/>
      <c r="P186" s="30">
        <f t="shared" si="19"/>
        <v>7200000</v>
      </c>
      <c r="Q186" s="30"/>
      <c r="R186" s="30"/>
      <c r="S186" s="30"/>
      <c r="T186" s="30"/>
      <c r="U186" s="30">
        <f t="shared" si="29"/>
        <v>7200000</v>
      </c>
      <c r="V186" s="31">
        <v>44410</v>
      </c>
      <c r="W186" s="31">
        <v>44414</v>
      </c>
      <c r="X186" s="31">
        <v>44561</v>
      </c>
      <c r="Y186" s="39" t="s">
        <v>551</v>
      </c>
      <c r="Z186" s="59"/>
      <c r="AA186" s="59">
        <v>1</v>
      </c>
      <c r="AB186" s="59"/>
      <c r="AC186" s="34"/>
      <c r="AD186" s="34"/>
      <c r="AE186" s="34" t="s">
        <v>1139</v>
      </c>
      <c r="AF186" s="42">
        <v>830079375</v>
      </c>
      <c r="AG186" s="51">
        <v>8</v>
      </c>
      <c r="AH186" s="34" t="s">
        <v>1137</v>
      </c>
      <c r="AI186" s="42">
        <v>6914847</v>
      </c>
      <c r="AJ186" s="49" t="s">
        <v>1138</v>
      </c>
      <c r="AK186" s="42" t="s">
        <v>86</v>
      </c>
    </row>
    <row r="187" spans="1:37" ht="97.5" customHeight="1" x14ac:dyDescent="0.2">
      <c r="A187" s="21" t="s">
        <v>1098</v>
      </c>
      <c r="B187" s="60"/>
      <c r="C187" s="60"/>
      <c r="D187" s="60"/>
      <c r="E187" s="60"/>
      <c r="F187" s="60">
        <v>1</v>
      </c>
      <c r="G187" s="60"/>
      <c r="H187" s="60"/>
      <c r="I187" s="23" t="s">
        <v>76</v>
      </c>
      <c r="J187" s="22" t="s">
        <v>149</v>
      </c>
      <c r="K187" s="27" t="s">
        <v>1099</v>
      </c>
      <c r="L187" s="28" t="s">
        <v>1100</v>
      </c>
      <c r="M187" s="30">
        <v>347990000</v>
      </c>
      <c r="N187" s="30"/>
      <c r="O187" s="30"/>
      <c r="P187" s="30">
        <f t="shared" si="19"/>
        <v>347990000</v>
      </c>
      <c r="Q187" s="30"/>
      <c r="R187" s="30"/>
      <c r="S187" s="30"/>
      <c r="T187" s="30"/>
      <c r="U187" s="30">
        <f t="shared" ref="U187:U190" si="30">SUM(P187:T187)</f>
        <v>347990000</v>
      </c>
      <c r="V187" s="31">
        <v>44399</v>
      </c>
      <c r="W187" s="31">
        <v>44404</v>
      </c>
      <c r="X187" s="31">
        <v>44561</v>
      </c>
      <c r="Y187" s="39" t="s">
        <v>817</v>
      </c>
      <c r="Z187" s="34"/>
      <c r="AA187" s="34"/>
      <c r="AB187" s="59">
        <v>1</v>
      </c>
      <c r="AC187" s="34"/>
      <c r="AD187" s="34"/>
      <c r="AE187" s="34" t="s">
        <v>1101</v>
      </c>
      <c r="AF187" s="42">
        <v>830001338</v>
      </c>
      <c r="AG187" s="51">
        <v>1</v>
      </c>
      <c r="AH187" s="34" t="s">
        <v>1102</v>
      </c>
      <c r="AI187" s="42">
        <v>8773399</v>
      </c>
      <c r="AJ187" s="49" t="s">
        <v>1103</v>
      </c>
      <c r="AK187" s="42" t="s">
        <v>86</v>
      </c>
    </row>
    <row r="188" spans="1:37" ht="97.5" customHeight="1" x14ac:dyDescent="0.2">
      <c r="A188" s="21" t="s">
        <v>1146</v>
      </c>
      <c r="B188" s="60">
        <v>1</v>
      </c>
      <c r="C188" s="60"/>
      <c r="D188" s="60"/>
      <c r="E188" s="60"/>
      <c r="F188" s="60"/>
      <c r="G188" s="60"/>
      <c r="H188" s="60"/>
      <c r="I188" s="23" t="s">
        <v>438</v>
      </c>
      <c r="J188" s="22" t="s">
        <v>149</v>
      </c>
      <c r="K188" s="27" t="s">
        <v>186</v>
      </c>
      <c r="L188" s="28" t="s">
        <v>1147</v>
      </c>
      <c r="M188" s="30">
        <v>150000000</v>
      </c>
      <c r="N188" s="30"/>
      <c r="O188" s="30"/>
      <c r="P188" s="30">
        <f t="shared" si="19"/>
        <v>150000000</v>
      </c>
      <c r="Q188" s="30"/>
      <c r="R188" s="30"/>
      <c r="S188" s="30"/>
      <c r="T188" s="30"/>
      <c r="U188" s="30">
        <f t="shared" si="30"/>
        <v>150000000</v>
      </c>
      <c r="V188" s="31">
        <v>44405</v>
      </c>
      <c r="W188" s="31">
        <v>44407</v>
      </c>
      <c r="X188" s="31">
        <v>44561</v>
      </c>
      <c r="Y188" s="39" t="s">
        <v>1469</v>
      </c>
      <c r="Z188" s="59">
        <v>1</v>
      </c>
      <c r="AA188" s="34"/>
      <c r="AB188" s="59"/>
      <c r="AC188" s="34"/>
      <c r="AD188" s="34"/>
      <c r="AE188" s="34" t="s">
        <v>188</v>
      </c>
      <c r="AF188" s="42">
        <v>830025149</v>
      </c>
      <c r="AG188" s="51">
        <v>8</v>
      </c>
      <c r="AH188" s="34" t="s">
        <v>189</v>
      </c>
      <c r="AI188" s="42" t="s">
        <v>190</v>
      </c>
      <c r="AJ188" s="49" t="s">
        <v>191</v>
      </c>
      <c r="AK188" s="42" t="s">
        <v>86</v>
      </c>
    </row>
    <row r="189" spans="1:37" ht="97.5" customHeight="1" x14ac:dyDescent="0.2">
      <c r="A189" s="21" t="s">
        <v>1127</v>
      </c>
      <c r="B189" s="60"/>
      <c r="C189" s="60"/>
      <c r="D189" s="60"/>
      <c r="E189" s="60">
        <v>1</v>
      </c>
      <c r="F189" s="60"/>
      <c r="G189" s="60"/>
      <c r="H189" s="60"/>
      <c r="I189" s="23" t="s">
        <v>270</v>
      </c>
      <c r="J189" s="22" t="s">
        <v>149</v>
      </c>
      <c r="K189" s="27" t="s">
        <v>977</v>
      </c>
      <c r="L189" s="28" t="s">
        <v>1114</v>
      </c>
      <c r="M189" s="30">
        <v>121200000</v>
      </c>
      <c r="N189" s="30"/>
      <c r="O189" s="30"/>
      <c r="P189" s="30">
        <f t="shared" ref="P189:P216" si="31">+M189+N189-O189</f>
        <v>121200000</v>
      </c>
      <c r="Q189" s="30"/>
      <c r="R189" s="30"/>
      <c r="S189" s="30"/>
      <c r="T189" s="30"/>
      <c r="U189" s="30">
        <f t="shared" ref="U189" si="32">SUM(P189:T189)</f>
        <v>121200000</v>
      </c>
      <c r="V189" s="31">
        <v>44405</v>
      </c>
      <c r="W189" s="31">
        <v>44420</v>
      </c>
      <c r="X189" s="31">
        <v>44561</v>
      </c>
      <c r="Y189" s="39" t="s">
        <v>1469</v>
      </c>
      <c r="Z189" s="59">
        <v>1</v>
      </c>
      <c r="AA189" s="34"/>
      <c r="AB189" s="59"/>
      <c r="AC189" s="34"/>
      <c r="AD189" s="34"/>
      <c r="AE189" s="34" t="s">
        <v>978</v>
      </c>
      <c r="AF189" s="42">
        <v>830039229</v>
      </c>
      <c r="AG189" s="51">
        <v>1</v>
      </c>
      <c r="AH189" s="34" t="s">
        <v>979</v>
      </c>
      <c r="AI189" s="42">
        <v>6295045</v>
      </c>
      <c r="AJ189" s="49" t="s">
        <v>980</v>
      </c>
      <c r="AK189" s="42" t="s">
        <v>86</v>
      </c>
    </row>
    <row r="190" spans="1:37" ht="97.5" customHeight="1" x14ac:dyDescent="0.2">
      <c r="A190" s="21" t="s">
        <v>1113</v>
      </c>
      <c r="B190" s="60"/>
      <c r="C190" s="60"/>
      <c r="D190" s="60"/>
      <c r="E190" s="60">
        <v>1</v>
      </c>
      <c r="F190" s="60"/>
      <c r="G190" s="60"/>
      <c r="H190" s="60"/>
      <c r="I190" s="23" t="s">
        <v>270</v>
      </c>
      <c r="J190" s="22" t="s">
        <v>149</v>
      </c>
      <c r="K190" s="27" t="s">
        <v>567</v>
      </c>
      <c r="L190" s="28" t="s">
        <v>1114</v>
      </c>
      <c r="M190" s="30">
        <v>88000000</v>
      </c>
      <c r="N190" s="30"/>
      <c r="O190" s="30"/>
      <c r="P190" s="30">
        <f t="shared" si="31"/>
        <v>88000000</v>
      </c>
      <c r="Q190" s="30"/>
      <c r="R190" s="30"/>
      <c r="S190" s="30"/>
      <c r="T190" s="30"/>
      <c r="U190" s="30">
        <f t="shared" si="30"/>
        <v>88000000</v>
      </c>
      <c r="V190" s="31">
        <v>44405</v>
      </c>
      <c r="W190" s="31">
        <v>44406</v>
      </c>
      <c r="X190" s="31">
        <v>44561</v>
      </c>
      <c r="Y190" s="39" t="s">
        <v>1469</v>
      </c>
      <c r="Z190" s="59">
        <v>1</v>
      </c>
      <c r="AA190" s="34"/>
      <c r="AB190" s="59"/>
      <c r="AC190" s="34"/>
      <c r="AD190" s="34"/>
      <c r="AE190" s="34" t="s">
        <v>569</v>
      </c>
      <c r="AF190" s="42">
        <v>811019499</v>
      </c>
      <c r="AG190" s="51">
        <v>7</v>
      </c>
      <c r="AH190" s="34" t="s">
        <v>570</v>
      </c>
      <c r="AI190" s="42">
        <v>2684904</v>
      </c>
      <c r="AJ190" s="49" t="s">
        <v>571</v>
      </c>
      <c r="AK190" s="42" t="s">
        <v>694</v>
      </c>
    </row>
    <row r="191" spans="1:37" ht="97.5" customHeight="1" x14ac:dyDescent="0.2">
      <c r="A191" s="21" t="s">
        <v>1107</v>
      </c>
      <c r="B191" s="60"/>
      <c r="C191" s="60"/>
      <c r="D191" s="60"/>
      <c r="E191" s="60">
        <v>1</v>
      </c>
      <c r="F191" s="60"/>
      <c r="G191" s="60"/>
      <c r="H191" s="60"/>
      <c r="I191" s="23" t="s">
        <v>233</v>
      </c>
      <c r="J191" s="22" t="s">
        <v>149</v>
      </c>
      <c r="K191" s="27" t="s">
        <v>1108</v>
      </c>
      <c r="L191" s="28" t="s">
        <v>1109</v>
      </c>
      <c r="M191" s="30">
        <v>74000000</v>
      </c>
      <c r="N191" s="30"/>
      <c r="O191" s="30"/>
      <c r="P191" s="30">
        <f t="shared" si="31"/>
        <v>74000000</v>
      </c>
      <c r="Q191" s="30"/>
      <c r="R191" s="30"/>
      <c r="S191" s="30"/>
      <c r="T191" s="30"/>
      <c r="U191" s="30">
        <f t="shared" ref="U191:U192" si="33">SUM(P191:T191)</f>
        <v>74000000</v>
      </c>
      <c r="V191" s="31">
        <v>44404</v>
      </c>
      <c r="W191" s="31">
        <v>44406</v>
      </c>
      <c r="X191" s="31">
        <v>44561</v>
      </c>
      <c r="Y191" s="39" t="s">
        <v>699</v>
      </c>
      <c r="Z191" s="34"/>
      <c r="AA191" s="34"/>
      <c r="AB191" s="59">
        <v>1</v>
      </c>
      <c r="AC191" s="34"/>
      <c r="AD191" s="34"/>
      <c r="AE191" s="34" t="s">
        <v>1110</v>
      </c>
      <c r="AF191" s="42">
        <v>900271287</v>
      </c>
      <c r="AG191" s="51">
        <v>3</v>
      </c>
      <c r="AH191" s="34" t="s">
        <v>1111</v>
      </c>
      <c r="AI191" s="42">
        <v>2919005</v>
      </c>
      <c r="AJ191" s="49" t="s">
        <v>1112</v>
      </c>
      <c r="AK191" s="42" t="s">
        <v>86</v>
      </c>
    </row>
    <row r="192" spans="1:37" ht="97.5" customHeight="1" x14ac:dyDescent="0.2">
      <c r="A192" s="21" t="s">
        <v>1140</v>
      </c>
      <c r="B192" s="60">
        <v>1</v>
      </c>
      <c r="C192" s="60"/>
      <c r="D192" s="60"/>
      <c r="E192" s="60"/>
      <c r="F192" s="60"/>
      <c r="G192" s="60"/>
      <c r="H192" s="60"/>
      <c r="I192" s="23" t="s">
        <v>444</v>
      </c>
      <c r="J192" s="22" t="s">
        <v>278</v>
      </c>
      <c r="K192" s="27" t="s">
        <v>1142</v>
      </c>
      <c r="L192" s="28" t="s">
        <v>1141</v>
      </c>
      <c r="M192" s="30">
        <v>23604019</v>
      </c>
      <c r="N192" s="30"/>
      <c r="O192" s="30"/>
      <c r="P192" s="30">
        <f t="shared" si="31"/>
        <v>23604019</v>
      </c>
      <c r="Q192" s="30"/>
      <c r="R192" s="30"/>
      <c r="S192" s="30"/>
      <c r="T192" s="30"/>
      <c r="U192" s="30">
        <f t="shared" si="33"/>
        <v>23604019</v>
      </c>
      <c r="V192" s="31">
        <v>44405</v>
      </c>
      <c r="W192" s="31">
        <v>44417</v>
      </c>
      <c r="X192" s="31">
        <v>44561</v>
      </c>
      <c r="Y192" s="39" t="s">
        <v>604</v>
      </c>
      <c r="Z192" s="59"/>
      <c r="AA192" s="34"/>
      <c r="AB192" s="59">
        <v>1</v>
      </c>
      <c r="AC192" s="34"/>
      <c r="AD192" s="34"/>
      <c r="AE192" s="34" t="s">
        <v>1143</v>
      </c>
      <c r="AF192" s="42">
        <v>811021765</v>
      </c>
      <c r="AG192" s="51">
        <v>8</v>
      </c>
      <c r="AH192" s="34" t="s">
        <v>1144</v>
      </c>
      <c r="AI192" s="42">
        <v>3204000</v>
      </c>
      <c r="AJ192" s="49" t="s">
        <v>1145</v>
      </c>
      <c r="AK192" s="42" t="s">
        <v>694</v>
      </c>
    </row>
    <row r="193" spans="1:37" ht="97.5" customHeight="1" x14ac:dyDescent="0.2">
      <c r="A193" s="21" t="s">
        <v>1164</v>
      </c>
      <c r="B193" s="60"/>
      <c r="C193" s="60"/>
      <c r="D193" s="60">
        <v>1</v>
      </c>
      <c r="E193" s="60"/>
      <c r="F193" s="60"/>
      <c r="G193" s="60"/>
      <c r="H193" s="60"/>
      <c r="I193" s="23" t="s">
        <v>801</v>
      </c>
      <c r="J193" s="22" t="s">
        <v>278</v>
      </c>
      <c r="K193" s="27" t="s">
        <v>1166</v>
      </c>
      <c r="L193" s="28" t="s">
        <v>1165</v>
      </c>
      <c r="M193" s="30">
        <v>5830999</v>
      </c>
      <c r="N193" s="30"/>
      <c r="O193" s="30"/>
      <c r="P193" s="30">
        <f t="shared" si="31"/>
        <v>5830999</v>
      </c>
      <c r="Q193" s="30"/>
      <c r="R193" s="30"/>
      <c r="S193" s="30"/>
      <c r="T193" s="30"/>
      <c r="U193" s="30">
        <f t="shared" ref="U193" si="34">SUM(P193:T193)</f>
        <v>5830999</v>
      </c>
      <c r="V193" s="31">
        <v>44406</v>
      </c>
      <c r="W193" s="31">
        <v>44420</v>
      </c>
      <c r="X193" s="31">
        <v>44561</v>
      </c>
      <c r="Y193" s="39" t="s">
        <v>597</v>
      </c>
      <c r="Z193" s="59"/>
      <c r="AA193" s="34"/>
      <c r="AB193" s="59">
        <v>1</v>
      </c>
      <c r="AC193" s="34"/>
      <c r="AD193" s="34"/>
      <c r="AE193" s="34" t="s">
        <v>1167</v>
      </c>
      <c r="AF193" s="42">
        <v>1090458196</v>
      </c>
      <c r="AG193" s="51"/>
      <c r="AH193" s="34" t="s">
        <v>1169</v>
      </c>
      <c r="AI193" s="42">
        <v>3205994520</v>
      </c>
      <c r="AJ193" s="49" t="s">
        <v>1168</v>
      </c>
      <c r="AK193" s="42" t="s">
        <v>1170</v>
      </c>
    </row>
    <row r="194" spans="1:37" ht="97.5" customHeight="1" x14ac:dyDescent="0.2">
      <c r="A194" s="21" t="s">
        <v>1183</v>
      </c>
      <c r="B194" s="60"/>
      <c r="C194" s="60"/>
      <c r="D194" s="60">
        <v>1</v>
      </c>
      <c r="E194" s="60"/>
      <c r="F194" s="60"/>
      <c r="G194" s="60"/>
      <c r="H194" s="60"/>
      <c r="I194" s="23" t="s">
        <v>768</v>
      </c>
      <c r="J194" s="22" t="s">
        <v>637</v>
      </c>
      <c r="K194" s="27" t="s">
        <v>1184</v>
      </c>
      <c r="L194" s="28" t="s">
        <v>1187</v>
      </c>
      <c r="M194" s="30">
        <v>33082977</v>
      </c>
      <c r="N194" s="30"/>
      <c r="O194" s="30"/>
      <c r="P194" s="30">
        <f t="shared" si="31"/>
        <v>33082977</v>
      </c>
      <c r="Q194" s="30"/>
      <c r="R194" s="30"/>
      <c r="S194" s="30"/>
      <c r="T194" s="30"/>
      <c r="U194" s="30">
        <f t="shared" ref="U194" si="35">SUM(P194:T194)</f>
        <v>33082977</v>
      </c>
      <c r="V194" s="31">
        <v>44410</v>
      </c>
      <c r="W194" s="31">
        <v>44412</v>
      </c>
      <c r="X194" s="31">
        <v>44545</v>
      </c>
      <c r="Y194" s="39" t="s">
        <v>551</v>
      </c>
      <c r="Z194" s="59"/>
      <c r="AA194" s="34"/>
      <c r="AB194" s="59">
        <v>1</v>
      </c>
      <c r="AC194" s="34"/>
      <c r="AD194" s="34"/>
      <c r="AE194" s="34" t="s">
        <v>1184</v>
      </c>
      <c r="AF194" s="42">
        <v>13642020</v>
      </c>
      <c r="AG194" s="51">
        <v>1</v>
      </c>
      <c r="AH194" s="34" t="s">
        <v>1186</v>
      </c>
      <c r="AI194" s="42">
        <v>6255324</v>
      </c>
      <c r="AJ194" s="49" t="s">
        <v>1185</v>
      </c>
      <c r="AK194" s="42" t="s">
        <v>1188</v>
      </c>
    </row>
    <row r="195" spans="1:37" ht="97.5" customHeight="1" x14ac:dyDescent="0.2">
      <c r="A195" s="21" t="s">
        <v>1124</v>
      </c>
      <c r="B195" s="60"/>
      <c r="C195" s="60"/>
      <c r="D195" s="60">
        <v>1</v>
      </c>
      <c r="E195" s="60"/>
      <c r="F195" s="60"/>
      <c r="G195" s="60"/>
      <c r="H195" s="60"/>
      <c r="I195" s="23" t="s">
        <v>731</v>
      </c>
      <c r="J195" s="22" t="s">
        <v>149</v>
      </c>
      <c r="K195" s="27" t="s">
        <v>1125</v>
      </c>
      <c r="L195" s="28" t="s">
        <v>1126</v>
      </c>
      <c r="M195" s="30">
        <v>57000000</v>
      </c>
      <c r="N195" s="30"/>
      <c r="O195" s="30"/>
      <c r="P195" s="30">
        <f t="shared" si="31"/>
        <v>57000000</v>
      </c>
      <c r="Q195" s="30"/>
      <c r="R195" s="30"/>
      <c r="S195" s="30"/>
      <c r="T195" s="30"/>
      <c r="U195" s="30">
        <f t="shared" ref="U195" si="36">SUM(P195:T195)</f>
        <v>57000000</v>
      </c>
      <c r="V195" s="31">
        <v>44405</v>
      </c>
      <c r="W195" s="31">
        <v>44410</v>
      </c>
      <c r="X195" s="31">
        <v>44561</v>
      </c>
      <c r="Y195" s="39" t="s">
        <v>507</v>
      </c>
      <c r="Z195" s="34"/>
      <c r="AA195" s="59"/>
      <c r="AB195" s="59">
        <v>1</v>
      </c>
      <c r="AC195" s="34"/>
      <c r="AD195" s="34"/>
      <c r="AE195" s="34" t="s">
        <v>1125</v>
      </c>
      <c r="AF195" s="42">
        <v>80734653</v>
      </c>
      <c r="AG195" s="51"/>
      <c r="AH195" s="34" t="s">
        <v>1189</v>
      </c>
      <c r="AI195" s="42">
        <v>3942792</v>
      </c>
      <c r="AJ195" s="49" t="s">
        <v>1190</v>
      </c>
      <c r="AK195" s="42" t="s">
        <v>86</v>
      </c>
    </row>
    <row r="196" spans="1:37" ht="97.5" customHeight="1" x14ac:dyDescent="0.2">
      <c r="A196" s="21" t="s">
        <v>1178</v>
      </c>
      <c r="B196" s="60"/>
      <c r="C196" s="60"/>
      <c r="D196" s="60"/>
      <c r="E196" s="60">
        <v>1</v>
      </c>
      <c r="F196" s="60"/>
      <c r="G196" s="60"/>
      <c r="H196" s="60"/>
      <c r="I196" s="23" t="s">
        <v>231</v>
      </c>
      <c r="J196" s="22" t="s">
        <v>149</v>
      </c>
      <c r="K196" s="27" t="s">
        <v>1179</v>
      </c>
      <c r="L196" s="28" t="s">
        <v>1172</v>
      </c>
      <c r="M196" s="30">
        <v>45210732</v>
      </c>
      <c r="N196" s="30"/>
      <c r="O196" s="30"/>
      <c r="P196" s="30">
        <f t="shared" si="31"/>
        <v>45210732</v>
      </c>
      <c r="Q196" s="30"/>
      <c r="R196" s="30"/>
      <c r="S196" s="30"/>
      <c r="T196" s="30"/>
      <c r="U196" s="30">
        <f t="shared" ref="U196" si="37">SUM(P196:T196)</f>
        <v>45210732</v>
      </c>
      <c r="V196" s="31">
        <v>44406</v>
      </c>
      <c r="W196" s="31">
        <v>44412</v>
      </c>
      <c r="X196" s="31">
        <v>44561</v>
      </c>
      <c r="Y196" s="39" t="s">
        <v>489</v>
      </c>
      <c r="Z196" s="59"/>
      <c r="AA196" s="34"/>
      <c r="AB196" s="59">
        <v>1</v>
      </c>
      <c r="AC196" s="34"/>
      <c r="AD196" s="34"/>
      <c r="AE196" s="34" t="s">
        <v>1180</v>
      </c>
      <c r="AF196" s="42">
        <v>890300292</v>
      </c>
      <c r="AG196" s="51">
        <v>0</v>
      </c>
      <c r="AH196" s="34" t="s">
        <v>1181</v>
      </c>
      <c r="AI196" s="42">
        <v>5893000</v>
      </c>
      <c r="AJ196" s="49" t="s">
        <v>1182</v>
      </c>
      <c r="AK196" s="42" t="s">
        <v>181</v>
      </c>
    </row>
    <row r="197" spans="1:37" ht="97.5" customHeight="1" x14ac:dyDescent="0.2">
      <c r="A197" s="21" t="s">
        <v>1171</v>
      </c>
      <c r="B197" s="60"/>
      <c r="C197" s="60"/>
      <c r="D197" s="60"/>
      <c r="E197" s="60">
        <v>1</v>
      </c>
      <c r="F197" s="60"/>
      <c r="G197" s="60"/>
      <c r="H197" s="60"/>
      <c r="I197" s="23" t="s">
        <v>231</v>
      </c>
      <c r="J197" s="22" t="s">
        <v>149</v>
      </c>
      <c r="K197" s="27" t="s">
        <v>1174</v>
      </c>
      <c r="L197" s="28" t="s">
        <v>1172</v>
      </c>
      <c r="M197" s="30">
        <v>28532010</v>
      </c>
      <c r="N197" s="30"/>
      <c r="O197" s="30"/>
      <c r="P197" s="30">
        <f t="shared" si="31"/>
        <v>28532010</v>
      </c>
      <c r="Q197" s="30"/>
      <c r="R197" s="30"/>
      <c r="S197" s="30"/>
      <c r="T197" s="30"/>
      <c r="U197" s="30">
        <f t="shared" ref="U197" si="38">SUM(P197:T197)</f>
        <v>28532010</v>
      </c>
      <c r="V197" s="31">
        <v>44406</v>
      </c>
      <c r="W197" s="31">
        <v>44413</v>
      </c>
      <c r="X197" s="31">
        <v>44561</v>
      </c>
      <c r="Y197" s="39" t="s">
        <v>489</v>
      </c>
      <c r="Z197" s="59"/>
      <c r="AA197" s="34"/>
      <c r="AB197" s="59">
        <v>1</v>
      </c>
      <c r="AC197" s="34"/>
      <c r="AD197" s="34"/>
      <c r="AE197" s="34" t="s">
        <v>1173</v>
      </c>
      <c r="AF197" s="42">
        <v>51739111</v>
      </c>
      <c r="AG197" s="51"/>
      <c r="AH197" s="34" t="s">
        <v>1175</v>
      </c>
      <c r="AI197" s="42">
        <v>6378722</v>
      </c>
      <c r="AJ197" s="49" t="s">
        <v>1176</v>
      </c>
      <c r="AK197" s="42" t="s">
        <v>176</v>
      </c>
    </row>
    <row r="198" spans="1:37" ht="97.5" customHeight="1" x14ac:dyDescent="0.2">
      <c r="A198" s="21" t="s">
        <v>1177</v>
      </c>
      <c r="B198" s="60"/>
      <c r="C198" s="60"/>
      <c r="D198" s="60"/>
      <c r="E198" s="60">
        <v>1</v>
      </c>
      <c r="F198" s="60"/>
      <c r="G198" s="60"/>
      <c r="H198" s="60"/>
      <c r="I198" s="23" t="s">
        <v>231</v>
      </c>
      <c r="J198" s="22" t="s">
        <v>149</v>
      </c>
      <c r="K198" s="27" t="s">
        <v>451</v>
      </c>
      <c r="L198" s="28" t="s">
        <v>1172</v>
      </c>
      <c r="M198" s="30">
        <v>77071270</v>
      </c>
      <c r="N198" s="30"/>
      <c r="O198" s="30"/>
      <c r="P198" s="30">
        <f t="shared" si="31"/>
        <v>77071270</v>
      </c>
      <c r="Q198" s="30"/>
      <c r="R198" s="30"/>
      <c r="S198" s="30"/>
      <c r="T198" s="30"/>
      <c r="U198" s="30">
        <f t="shared" ref="U198" si="39">SUM(P198:T198)</f>
        <v>77071270</v>
      </c>
      <c r="V198" s="31">
        <v>44410</v>
      </c>
      <c r="W198" s="31">
        <v>44414</v>
      </c>
      <c r="X198" s="31">
        <v>44561</v>
      </c>
      <c r="Y198" s="39" t="s">
        <v>489</v>
      </c>
      <c r="Z198" s="34"/>
      <c r="AA198" s="34"/>
      <c r="AB198" s="59">
        <v>1</v>
      </c>
      <c r="AC198" s="34"/>
      <c r="AD198" s="34"/>
      <c r="AE198" s="34" t="s">
        <v>452</v>
      </c>
      <c r="AF198" s="42">
        <v>860026442</v>
      </c>
      <c r="AG198" s="51">
        <v>5</v>
      </c>
      <c r="AH198" s="34" t="s">
        <v>453</v>
      </c>
      <c r="AI198" s="42">
        <v>3403001</v>
      </c>
      <c r="AJ198" s="49" t="s">
        <v>454</v>
      </c>
      <c r="AK198" s="42" t="s">
        <v>86</v>
      </c>
    </row>
    <row r="199" spans="1:37" ht="97.5" customHeight="1" x14ac:dyDescent="0.2">
      <c r="A199" s="21" t="s">
        <v>1161</v>
      </c>
      <c r="B199" s="60"/>
      <c r="C199" s="60"/>
      <c r="D199" s="60">
        <v>1</v>
      </c>
      <c r="E199" s="60"/>
      <c r="F199" s="60"/>
      <c r="G199" s="60"/>
      <c r="H199" s="60"/>
      <c r="I199" s="23" t="s">
        <v>778</v>
      </c>
      <c r="J199" s="22" t="s">
        <v>149</v>
      </c>
      <c r="K199" s="27" t="s">
        <v>1162</v>
      </c>
      <c r="L199" s="28" t="s">
        <v>1163</v>
      </c>
      <c r="M199" s="30">
        <v>2471798</v>
      </c>
      <c r="N199" s="30"/>
      <c r="O199" s="30"/>
      <c r="P199" s="30">
        <f t="shared" si="31"/>
        <v>2471798</v>
      </c>
      <c r="Q199" s="30"/>
      <c r="R199" s="30"/>
      <c r="S199" s="30"/>
      <c r="T199" s="30"/>
      <c r="U199" s="30">
        <f t="shared" ref="U199" si="40">SUM(P199:T199)</f>
        <v>2471798</v>
      </c>
      <c r="V199" s="31">
        <v>44411</v>
      </c>
      <c r="W199" s="31">
        <v>44413</v>
      </c>
      <c r="X199" s="31">
        <v>44561</v>
      </c>
      <c r="Y199" s="39" t="s">
        <v>458</v>
      </c>
      <c r="Z199" s="34"/>
      <c r="AA199" s="34"/>
      <c r="AB199" s="59">
        <v>1</v>
      </c>
      <c r="AC199" s="34"/>
      <c r="AD199" s="34"/>
      <c r="AE199" s="34" t="s">
        <v>138</v>
      </c>
      <c r="AF199" s="42">
        <v>800250382</v>
      </c>
      <c r="AG199" s="51">
        <v>2</v>
      </c>
      <c r="AH199" s="34" t="s">
        <v>139</v>
      </c>
      <c r="AI199" s="42">
        <v>7447300</v>
      </c>
      <c r="AJ199" s="49" t="s">
        <v>140</v>
      </c>
      <c r="AK199" s="42" t="s">
        <v>86</v>
      </c>
    </row>
    <row r="200" spans="1:37" ht="97.5" customHeight="1" x14ac:dyDescent="0.2">
      <c r="A200" s="21" t="s">
        <v>1191</v>
      </c>
      <c r="B200" s="60">
        <v>1</v>
      </c>
      <c r="C200" s="60"/>
      <c r="D200" s="60"/>
      <c r="E200" s="60"/>
      <c r="F200" s="60"/>
      <c r="G200" s="60"/>
      <c r="H200" s="60"/>
      <c r="I200" s="23" t="s">
        <v>455</v>
      </c>
      <c r="J200" s="22" t="s">
        <v>278</v>
      </c>
      <c r="K200" s="27" t="s">
        <v>494</v>
      </c>
      <c r="L200" s="28" t="s">
        <v>1192</v>
      </c>
      <c r="M200" s="30">
        <v>10000000</v>
      </c>
      <c r="N200" s="30"/>
      <c r="O200" s="30"/>
      <c r="P200" s="30">
        <f t="shared" si="31"/>
        <v>10000000</v>
      </c>
      <c r="Q200" s="30"/>
      <c r="R200" s="30"/>
      <c r="S200" s="30"/>
      <c r="T200" s="30"/>
      <c r="U200" s="30">
        <f t="shared" ref="U200" si="41">SUM(P200:T200)</f>
        <v>10000000</v>
      </c>
      <c r="V200" s="31">
        <v>44407</v>
      </c>
      <c r="W200" s="31">
        <v>44431</v>
      </c>
      <c r="X200" s="31">
        <v>44561</v>
      </c>
      <c r="Y200" s="39" t="s">
        <v>353</v>
      </c>
      <c r="Z200" s="34"/>
      <c r="AA200" s="34"/>
      <c r="AB200" s="59">
        <v>1</v>
      </c>
      <c r="AC200" s="34"/>
      <c r="AD200" s="34"/>
      <c r="AE200" s="34" t="s">
        <v>496</v>
      </c>
      <c r="AF200" s="42">
        <v>890940259</v>
      </c>
      <c r="AG200" s="51">
        <v>2</v>
      </c>
      <c r="AH200" s="34" t="s">
        <v>497</v>
      </c>
      <c r="AI200" s="42">
        <v>6213016</v>
      </c>
      <c r="AJ200" s="49" t="s">
        <v>498</v>
      </c>
      <c r="AK200" s="42" t="s">
        <v>86</v>
      </c>
    </row>
    <row r="201" spans="1:37" ht="97.5" customHeight="1" x14ac:dyDescent="0.2">
      <c r="A201" s="21" t="s">
        <v>1148</v>
      </c>
      <c r="B201" s="60"/>
      <c r="C201" s="60"/>
      <c r="D201" s="60">
        <v>1</v>
      </c>
      <c r="E201" s="60"/>
      <c r="F201" s="60"/>
      <c r="G201" s="60"/>
      <c r="H201" s="60"/>
      <c r="I201" s="23" t="s">
        <v>727</v>
      </c>
      <c r="J201" s="22" t="s">
        <v>149</v>
      </c>
      <c r="K201" s="27" t="s">
        <v>1149</v>
      </c>
      <c r="L201" s="28" t="s">
        <v>1150</v>
      </c>
      <c r="M201" s="30">
        <v>17200000</v>
      </c>
      <c r="N201" s="30"/>
      <c r="O201" s="30"/>
      <c r="P201" s="30">
        <f t="shared" si="31"/>
        <v>17200000</v>
      </c>
      <c r="Q201" s="30"/>
      <c r="R201" s="30"/>
      <c r="S201" s="30"/>
      <c r="T201" s="30"/>
      <c r="U201" s="30">
        <f t="shared" ref="U201" si="42">SUM(P201:T201)</f>
        <v>17200000</v>
      </c>
      <c r="V201" s="31">
        <v>44413</v>
      </c>
      <c r="W201" s="31">
        <v>44421</v>
      </c>
      <c r="X201" s="31">
        <v>44561</v>
      </c>
      <c r="Y201" s="39" t="s">
        <v>489</v>
      </c>
      <c r="Z201" s="34"/>
      <c r="AA201" s="34"/>
      <c r="AB201" s="59">
        <v>1</v>
      </c>
      <c r="AC201" s="34"/>
      <c r="AD201" s="34"/>
      <c r="AE201" s="34" t="s">
        <v>1151</v>
      </c>
      <c r="AF201" s="42">
        <v>830107903</v>
      </c>
      <c r="AG201" s="51">
        <v>8</v>
      </c>
      <c r="AH201" s="34" t="s">
        <v>1152</v>
      </c>
      <c r="AI201" s="42">
        <v>7435939</v>
      </c>
      <c r="AJ201" s="49" t="s">
        <v>1153</v>
      </c>
      <c r="AK201" s="42" t="s">
        <v>86</v>
      </c>
    </row>
    <row r="202" spans="1:37" ht="97.5" customHeight="1" x14ac:dyDescent="0.2">
      <c r="A202" s="21" t="s">
        <v>1128</v>
      </c>
      <c r="B202" s="60"/>
      <c r="C202" s="60"/>
      <c r="D202" s="60"/>
      <c r="E202" s="60">
        <v>1</v>
      </c>
      <c r="F202" s="60"/>
      <c r="G202" s="60"/>
      <c r="H202" s="60"/>
      <c r="I202" s="23" t="s">
        <v>260</v>
      </c>
      <c r="J202" s="22" t="s">
        <v>149</v>
      </c>
      <c r="K202" s="27" t="s">
        <v>1129</v>
      </c>
      <c r="L202" s="28" t="s">
        <v>1130</v>
      </c>
      <c r="M202" s="30">
        <v>459187572</v>
      </c>
      <c r="N202" s="30"/>
      <c r="O202" s="30"/>
      <c r="P202" s="30">
        <f t="shared" si="31"/>
        <v>459187572</v>
      </c>
      <c r="Q202" s="30"/>
      <c r="R202" s="30"/>
      <c r="S202" s="30"/>
      <c r="T202" s="30"/>
      <c r="U202" s="30">
        <f t="shared" ref="U202" si="43">SUM(P202:T202)</f>
        <v>459187572</v>
      </c>
      <c r="V202" s="31">
        <v>44419</v>
      </c>
      <c r="W202" s="31">
        <v>44421</v>
      </c>
      <c r="X202" s="31">
        <v>44550</v>
      </c>
      <c r="Y202" s="39" t="s">
        <v>781</v>
      </c>
      <c r="Z202" s="34"/>
      <c r="AA202" s="34"/>
      <c r="AB202" s="59">
        <v>1</v>
      </c>
      <c r="AC202" s="34"/>
      <c r="AD202" s="34"/>
      <c r="AE202" s="34" t="s">
        <v>1131</v>
      </c>
      <c r="AF202" s="42">
        <v>900215373</v>
      </c>
      <c r="AG202" s="51">
        <v>0</v>
      </c>
      <c r="AH202" s="34" t="s">
        <v>1132</v>
      </c>
      <c r="AI202" s="42">
        <v>2905657</v>
      </c>
      <c r="AJ202" s="49" t="s">
        <v>1133</v>
      </c>
      <c r="AK202" s="42" t="s">
        <v>86</v>
      </c>
    </row>
    <row r="203" spans="1:37" ht="97.5" customHeight="1" x14ac:dyDescent="0.2">
      <c r="A203" s="21" t="s">
        <v>1254</v>
      </c>
      <c r="B203" s="60">
        <v>1</v>
      </c>
      <c r="C203" s="60"/>
      <c r="D203" s="60"/>
      <c r="E203" s="60"/>
      <c r="F203" s="60"/>
      <c r="G203" s="60"/>
      <c r="H203" s="60"/>
      <c r="I203" s="23" t="s">
        <v>450</v>
      </c>
      <c r="J203" s="22" t="s">
        <v>149</v>
      </c>
      <c r="K203" s="27" t="s">
        <v>1256</v>
      </c>
      <c r="L203" s="28" t="s">
        <v>1255</v>
      </c>
      <c r="M203" s="30">
        <v>9000000</v>
      </c>
      <c r="N203" s="30"/>
      <c r="O203" s="30"/>
      <c r="P203" s="30">
        <f t="shared" ref="P203" si="44">+M203+N203-O203</f>
        <v>9000000</v>
      </c>
      <c r="Q203" s="30"/>
      <c r="R203" s="30"/>
      <c r="S203" s="30"/>
      <c r="T203" s="30"/>
      <c r="U203" s="30">
        <f t="shared" ref="U203" si="45">SUM(P203:T203)</f>
        <v>9000000</v>
      </c>
      <c r="V203" s="31">
        <v>44435</v>
      </c>
      <c r="W203" s="31">
        <v>44452</v>
      </c>
      <c r="X203" s="31">
        <v>44561</v>
      </c>
      <c r="Y203" s="39" t="s">
        <v>1469</v>
      </c>
      <c r="Z203" s="59">
        <v>1</v>
      </c>
      <c r="AA203" s="59"/>
      <c r="AB203" s="59"/>
      <c r="AC203" s="34"/>
      <c r="AD203" s="34"/>
      <c r="AE203" s="34" t="s">
        <v>1029</v>
      </c>
      <c r="AF203" s="42">
        <v>830005860</v>
      </c>
      <c r="AG203" s="51">
        <v>1</v>
      </c>
      <c r="AH203" s="34" t="s">
        <v>1030</v>
      </c>
      <c r="AI203" s="42">
        <v>6184188</v>
      </c>
      <c r="AJ203" s="49" t="s">
        <v>1031</v>
      </c>
      <c r="AK203" s="42" t="s">
        <v>86</v>
      </c>
    </row>
    <row r="204" spans="1:37" ht="97.5" customHeight="1" x14ac:dyDescent="0.2">
      <c r="A204" s="21" t="s">
        <v>1193</v>
      </c>
      <c r="B204" s="60"/>
      <c r="C204" s="60"/>
      <c r="D204" s="60"/>
      <c r="E204" s="60">
        <v>1</v>
      </c>
      <c r="F204" s="60"/>
      <c r="G204" s="60"/>
      <c r="H204" s="60"/>
      <c r="I204" s="23" t="s">
        <v>338</v>
      </c>
      <c r="J204" s="22" t="s">
        <v>149</v>
      </c>
      <c r="K204" s="27" t="s">
        <v>294</v>
      </c>
      <c r="L204" s="28" t="s">
        <v>1194</v>
      </c>
      <c r="M204" s="30">
        <v>170000000</v>
      </c>
      <c r="N204" s="30"/>
      <c r="O204" s="30"/>
      <c r="P204" s="30">
        <f t="shared" si="31"/>
        <v>170000000</v>
      </c>
      <c r="Q204" s="30"/>
      <c r="R204" s="30"/>
      <c r="S204" s="30"/>
      <c r="T204" s="30"/>
      <c r="U204" s="30">
        <f t="shared" ref="U204:U206" si="46">SUM(P204:T204)</f>
        <v>170000000</v>
      </c>
      <c r="V204" s="31">
        <v>44428</v>
      </c>
      <c r="W204" s="31">
        <v>44432</v>
      </c>
      <c r="X204" s="31">
        <v>44561</v>
      </c>
      <c r="Y204" s="39" t="s">
        <v>1470</v>
      </c>
      <c r="Z204" s="34"/>
      <c r="AA204" s="59">
        <v>1</v>
      </c>
      <c r="AB204" s="59"/>
      <c r="AC204" s="34"/>
      <c r="AD204" s="34"/>
      <c r="AE204" s="34" t="s">
        <v>296</v>
      </c>
      <c r="AF204" s="42">
        <v>860001942</v>
      </c>
      <c r="AG204" s="51">
        <v>8</v>
      </c>
      <c r="AH204" s="34" t="s">
        <v>297</v>
      </c>
      <c r="AI204" s="42">
        <v>4142277</v>
      </c>
      <c r="AJ204" s="49" t="s">
        <v>1197</v>
      </c>
      <c r="AK204" s="42" t="s">
        <v>86</v>
      </c>
    </row>
    <row r="205" spans="1:37" ht="97.5" customHeight="1" x14ac:dyDescent="0.2">
      <c r="A205" s="21" t="s">
        <v>1195</v>
      </c>
      <c r="B205" s="60"/>
      <c r="C205" s="60"/>
      <c r="D205" s="60">
        <v>1</v>
      </c>
      <c r="E205" s="60"/>
      <c r="F205" s="60"/>
      <c r="G205" s="60"/>
      <c r="H205" s="60"/>
      <c r="I205" s="23" t="s">
        <v>707</v>
      </c>
      <c r="J205" s="22" t="s">
        <v>149</v>
      </c>
      <c r="K205" s="27" t="s">
        <v>820</v>
      </c>
      <c r="L205" s="28" t="s">
        <v>1196</v>
      </c>
      <c r="M205" s="30">
        <v>30000000</v>
      </c>
      <c r="N205" s="30"/>
      <c r="O205" s="30"/>
      <c r="P205" s="30">
        <f t="shared" si="31"/>
        <v>30000000</v>
      </c>
      <c r="Q205" s="30"/>
      <c r="R205" s="30"/>
      <c r="S205" s="30"/>
      <c r="T205" s="30"/>
      <c r="U205" s="30">
        <f t="shared" si="46"/>
        <v>30000000</v>
      </c>
      <c r="V205" s="31">
        <v>44432</v>
      </c>
      <c r="W205" s="31">
        <v>44433</v>
      </c>
      <c r="X205" s="31">
        <v>44561</v>
      </c>
      <c r="Y205" s="39" t="s">
        <v>1470</v>
      </c>
      <c r="Z205" s="34"/>
      <c r="AA205" s="59">
        <v>1</v>
      </c>
      <c r="AB205" s="59"/>
      <c r="AC205" s="34"/>
      <c r="AD205" s="34"/>
      <c r="AE205" s="34" t="s">
        <v>822</v>
      </c>
      <c r="AF205" s="42">
        <v>830025281</v>
      </c>
      <c r="AG205" s="51">
        <v>2</v>
      </c>
      <c r="AH205" s="34" t="s">
        <v>823</v>
      </c>
      <c r="AI205" s="42">
        <v>7447979</v>
      </c>
      <c r="AJ205" s="49" t="s">
        <v>824</v>
      </c>
      <c r="AK205" s="42" t="s">
        <v>86</v>
      </c>
    </row>
    <row r="206" spans="1:37" ht="97.5" customHeight="1" x14ac:dyDescent="0.2">
      <c r="A206" s="21" t="s">
        <v>1215</v>
      </c>
      <c r="B206" s="60"/>
      <c r="C206" s="60"/>
      <c r="D206" s="60">
        <v>1</v>
      </c>
      <c r="E206" s="60"/>
      <c r="F206" s="60"/>
      <c r="G206" s="60"/>
      <c r="H206" s="60"/>
      <c r="I206" s="23" t="s">
        <v>847</v>
      </c>
      <c r="J206" s="22" t="s">
        <v>149</v>
      </c>
      <c r="K206" s="27" t="s">
        <v>376</v>
      </c>
      <c r="L206" s="28" t="s">
        <v>1216</v>
      </c>
      <c r="M206" s="30">
        <v>5700000</v>
      </c>
      <c r="N206" s="30"/>
      <c r="O206" s="30"/>
      <c r="P206" s="30">
        <f t="shared" si="31"/>
        <v>5700000</v>
      </c>
      <c r="Q206" s="30"/>
      <c r="R206" s="30"/>
      <c r="S206" s="30"/>
      <c r="T206" s="30"/>
      <c r="U206" s="30">
        <f t="shared" si="46"/>
        <v>5700000</v>
      </c>
      <c r="V206" s="31">
        <v>44433</v>
      </c>
      <c r="W206" s="31">
        <v>44434</v>
      </c>
      <c r="X206" s="31">
        <v>44561</v>
      </c>
      <c r="Y206" s="39" t="s">
        <v>1217</v>
      </c>
      <c r="Z206" s="34"/>
      <c r="AA206" s="59"/>
      <c r="AB206" s="59"/>
      <c r="AC206" s="34"/>
      <c r="AD206" s="59">
        <v>1</v>
      </c>
      <c r="AE206" s="34" t="s">
        <v>379</v>
      </c>
      <c r="AF206" s="42">
        <v>900241832</v>
      </c>
      <c r="AG206" s="51">
        <v>1</v>
      </c>
      <c r="AH206" s="34" t="s">
        <v>381</v>
      </c>
      <c r="AI206" s="42">
        <v>9097147</v>
      </c>
      <c r="AJ206" s="49" t="s">
        <v>380</v>
      </c>
      <c r="AK206" s="42" t="s">
        <v>86</v>
      </c>
    </row>
    <row r="207" spans="1:37" ht="97.5" customHeight="1" x14ac:dyDescent="0.2">
      <c r="A207" s="21" t="s">
        <v>1204</v>
      </c>
      <c r="B207" s="60"/>
      <c r="C207" s="60"/>
      <c r="D207" s="60">
        <v>1</v>
      </c>
      <c r="E207" s="60"/>
      <c r="F207" s="60"/>
      <c r="G207" s="60"/>
      <c r="H207" s="60"/>
      <c r="I207" s="23" t="s">
        <v>799</v>
      </c>
      <c r="J207" s="22" t="s">
        <v>278</v>
      </c>
      <c r="K207" s="27" t="s">
        <v>1205</v>
      </c>
      <c r="L207" s="28" t="s">
        <v>1206</v>
      </c>
      <c r="M207" s="30">
        <v>13737136</v>
      </c>
      <c r="N207" s="30"/>
      <c r="O207" s="30"/>
      <c r="P207" s="30">
        <f t="shared" si="31"/>
        <v>13737136</v>
      </c>
      <c r="Q207" s="30"/>
      <c r="R207" s="30"/>
      <c r="S207" s="30"/>
      <c r="T207" s="30"/>
      <c r="U207" s="30">
        <f t="shared" ref="U207" si="47">SUM(P207:T207)</f>
        <v>13737136</v>
      </c>
      <c r="V207" s="31">
        <v>44433</v>
      </c>
      <c r="W207" s="31">
        <v>44435</v>
      </c>
      <c r="X207" s="31">
        <v>44561</v>
      </c>
      <c r="Y207" s="39" t="s">
        <v>1207</v>
      </c>
      <c r="Z207" s="34"/>
      <c r="AA207" s="59"/>
      <c r="AB207" s="59">
        <v>1</v>
      </c>
      <c r="AC207" s="34"/>
      <c r="AD207" s="34"/>
      <c r="AE207" s="34" t="s">
        <v>1208</v>
      </c>
      <c r="AF207" s="42">
        <v>900720186</v>
      </c>
      <c r="AG207" s="51">
        <v>5</v>
      </c>
      <c r="AH207" s="34" t="s">
        <v>1209</v>
      </c>
      <c r="AI207" s="42">
        <v>3505385448</v>
      </c>
      <c r="AJ207" s="49" t="s">
        <v>1210</v>
      </c>
      <c r="AK207" s="42" t="s">
        <v>86</v>
      </c>
    </row>
    <row r="208" spans="1:37" ht="97.5" customHeight="1" x14ac:dyDescent="0.2">
      <c r="A208" s="21" t="s">
        <v>1226</v>
      </c>
      <c r="B208" s="60"/>
      <c r="C208" s="60"/>
      <c r="D208" s="60">
        <v>1</v>
      </c>
      <c r="E208" s="60"/>
      <c r="F208" s="60"/>
      <c r="G208" s="60"/>
      <c r="H208" s="60"/>
      <c r="I208" s="23" t="s">
        <v>771</v>
      </c>
      <c r="J208" s="22" t="s">
        <v>170</v>
      </c>
      <c r="K208" s="27" t="s">
        <v>1227</v>
      </c>
      <c r="L208" s="28" t="s">
        <v>1228</v>
      </c>
      <c r="M208" s="30">
        <v>44290000</v>
      </c>
      <c r="N208" s="30"/>
      <c r="O208" s="30"/>
      <c r="P208" s="30">
        <f t="shared" si="31"/>
        <v>44290000</v>
      </c>
      <c r="Q208" s="30"/>
      <c r="R208" s="30"/>
      <c r="S208" s="30"/>
      <c r="T208" s="30"/>
      <c r="U208" s="30">
        <f t="shared" ref="U208" si="48">SUM(P208:T208)</f>
        <v>44290000</v>
      </c>
      <c r="V208" s="31">
        <v>44438</v>
      </c>
      <c r="W208" s="31">
        <v>44441</v>
      </c>
      <c r="X208" s="31">
        <v>44561</v>
      </c>
      <c r="Y208" s="39" t="s">
        <v>1214</v>
      </c>
      <c r="Z208" s="34"/>
      <c r="AA208" s="59"/>
      <c r="AB208" s="59">
        <v>1</v>
      </c>
      <c r="AC208" s="34"/>
      <c r="AD208" s="34"/>
      <c r="AE208" s="34" t="s">
        <v>1229</v>
      </c>
      <c r="AF208" s="42">
        <v>900562114</v>
      </c>
      <c r="AG208" s="42">
        <v>7</v>
      </c>
      <c r="AH208" s="34" t="s">
        <v>1230</v>
      </c>
      <c r="AI208" s="42">
        <v>6928694</v>
      </c>
      <c r="AJ208" s="49" t="s">
        <v>1231</v>
      </c>
      <c r="AK208" s="42" t="s">
        <v>1232</v>
      </c>
    </row>
    <row r="209" spans="1:37" ht="97.5" customHeight="1" x14ac:dyDescent="0.2">
      <c r="A209" s="21" t="s">
        <v>1198</v>
      </c>
      <c r="B209" s="60"/>
      <c r="C209" s="60"/>
      <c r="D209" s="60">
        <v>1</v>
      </c>
      <c r="E209" s="60"/>
      <c r="F209" s="60"/>
      <c r="G209" s="60"/>
      <c r="H209" s="60"/>
      <c r="I209" s="23" t="s">
        <v>826</v>
      </c>
      <c r="J209" s="22" t="s">
        <v>278</v>
      </c>
      <c r="K209" s="27" t="s">
        <v>1199</v>
      </c>
      <c r="L209" s="28" t="s">
        <v>1200</v>
      </c>
      <c r="M209" s="30">
        <v>59000000</v>
      </c>
      <c r="N209" s="30"/>
      <c r="O209" s="30"/>
      <c r="P209" s="30">
        <f t="shared" si="31"/>
        <v>59000000</v>
      </c>
      <c r="Q209" s="30"/>
      <c r="R209" s="30"/>
      <c r="S209" s="30"/>
      <c r="T209" s="30"/>
      <c r="U209" s="30">
        <f t="shared" ref="U209" si="49">SUM(P209:T209)</f>
        <v>59000000</v>
      </c>
      <c r="V209" s="31">
        <v>44433</v>
      </c>
      <c r="W209" s="31">
        <v>44434</v>
      </c>
      <c r="X209" s="31">
        <v>44561</v>
      </c>
      <c r="Y209" s="39" t="s">
        <v>489</v>
      </c>
      <c r="Z209" s="34"/>
      <c r="AA209" s="59">
        <v>1</v>
      </c>
      <c r="AB209" s="59"/>
      <c r="AC209" s="34"/>
      <c r="AD209" s="34"/>
      <c r="AE209" s="34" t="s">
        <v>1201</v>
      </c>
      <c r="AF209" s="42">
        <v>901104871</v>
      </c>
      <c r="AG209" s="51">
        <v>4</v>
      </c>
      <c r="AH209" s="34" t="s">
        <v>1202</v>
      </c>
      <c r="AI209" s="42">
        <v>3174393976</v>
      </c>
      <c r="AJ209" s="49" t="s">
        <v>1203</v>
      </c>
      <c r="AK209" s="42" t="s">
        <v>86</v>
      </c>
    </row>
    <row r="210" spans="1:37" ht="97.5" customHeight="1" x14ac:dyDescent="0.2">
      <c r="A210" s="21" t="s">
        <v>1297</v>
      </c>
      <c r="B210" s="60"/>
      <c r="C210" s="60"/>
      <c r="D210" s="60"/>
      <c r="E210" s="60">
        <v>1</v>
      </c>
      <c r="F210" s="60"/>
      <c r="G210" s="60"/>
      <c r="H210" s="60"/>
      <c r="I210" s="23" t="s">
        <v>306</v>
      </c>
      <c r="J210" s="22" t="s">
        <v>149</v>
      </c>
      <c r="K210" s="27" t="s">
        <v>1298</v>
      </c>
      <c r="L210" s="28" t="s">
        <v>1299</v>
      </c>
      <c r="M210" s="30">
        <v>117365758</v>
      </c>
      <c r="N210" s="30"/>
      <c r="O210" s="30"/>
      <c r="P210" s="30">
        <f t="shared" ref="P210" si="50">+M210+N210-O210</f>
        <v>117365758</v>
      </c>
      <c r="Q210" s="30"/>
      <c r="R210" s="30"/>
      <c r="S210" s="30"/>
      <c r="T210" s="30"/>
      <c r="U210" s="30">
        <f t="shared" ref="U210" si="51">SUM(P210:T210)</f>
        <v>117365758</v>
      </c>
      <c r="V210" s="31">
        <v>44433</v>
      </c>
      <c r="W210" s="31">
        <v>44452</v>
      </c>
      <c r="X210" s="31">
        <v>44561</v>
      </c>
      <c r="Y210" s="39" t="s">
        <v>1287</v>
      </c>
      <c r="Z210" s="34"/>
      <c r="AA210" s="59"/>
      <c r="AB210" s="59">
        <v>1</v>
      </c>
      <c r="AC210" s="34"/>
      <c r="AD210" s="34"/>
      <c r="AE210" s="34" t="s">
        <v>1300</v>
      </c>
      <c r="AF210" s="42">
        <v>830011157</v>
      </c>
      <c r="AG210" s="51"/>
      <c r="AH210" s="34" t="s">
        <v>1301</v>
      </c>
      <c r="AI210" s="42">
        <v>7443377</v>
      </c>
      <c r="AJ210" s="49" t="s">
        <v>1302</v>
      </c>
      <c r="AK210" s="42" t="s">
        <v>86</v>
      </c>
    </row>
    <row r="211" spans="1:37" ht="97.5" customHeight="1" x14ac:dyDescent="0.2">
      <c r="A211" s="21" t="s">
        <v>1211</v>
      </c>
      <c r="B211" s="60"/>
      <c r="C211" s="60"/>
      <c r="D211" s="60">
        <v>1</v>
      </c>
      <c r="E211" s="60"/>
      <c r="F211" s="60"/>
      <c r="G211" s="60"/>
      <c r="H211" s="60"/>
      <c r="I211" s="23" t="s">
        <v>967</v>
      </c>
      <c r="J211" s="22" t="s">
        <v>170</v>
      </c>
      <c r="K211" s="27" t="s">
        <v>1212</v>
      </c>
      <c r="L211" s="28" t="s">
        <v>1213</v>
      </c>
      <c r="M211" s="30">
        <v>1700000</v>
      </c>
      <c r="N211" s="30"/>
      <c r="O211" s="30"/>
      <c r="P211" s="30">
        <f t="shared" si="31"/>
        <v>1700000</v>
      </c>
      <c r="Q211" s="30"/>
      <c r="R211" s="30"/>
      <c r="S211" s="30"/>
      <c r="T211" s="30"/>
      <c r="U211" s="30">
        <f t="shared" ref="U211:U220" si="52">SUM(P211:T211)</f>
        <v>1700000</v>
      </c>
      <c r="V211" s="31">
        <v>44433</v>
      </c>
      <c r="W211" s="31">
        <v>44434</v>
      </c>
      <c r="X211" s="31">
        <v>44561</v>
      </c>
      <c r="Y211" s="39" t="s">
        <v>1214</v>
      </c>
      <c r="Z211" s="34"/>
      <c r="AA211" s="59"/>
      <c r="AB211" s="59"/>
      <c r="AC211" s="34"/>
      <c r="AD211" s="59">
        <v>1</v>
      </c>
      <c r="AE211" s="34" t="s">
        <v>638</v>
      </c>
      <c r="AF211" s="42">
        <v>900818708</v>
      </c>
      <c r="AG211" s="51">
        <v>2</v>
      </c>
      <c r="AH211" s="34" t="s">
        <v>639</v>
      </c>
      <c r="AI211" s="42">
        <v>8138619</v>
      </c>
      <c r="AJ211" s="49" t="s">
        <v>640</v>
      </c>
      <c r="AK211" s="42" t="s">
        <v>86</v>
      </c>
    </row>
    <row r="212" spans="1:37" ht="97.5" customHeight="1" x14ac:dyDescent="0.2">
      <c r="A212" s="21" t="s">
        <v>1220</v>
      </c>
      <c r="B212" s="60"/>
      <c r="C212" s="60">
        <v>1</v>
      </c>
      <c r="D212" s="60"/>
      <c r="E212" s="60"/>
      <c r="F212" s="60"/>
      <c r="G212" s="60"/>
      <c r="H212" s="60"/>
      <c r="I212" s="23" t="s">
        <v>1085</v>
      </c>
      <c r="J212" s="22" t="s">
        <v>170</v>
      </c>
      <c r="K212" s="27" t="s">
        <v>1221</v>
      </c>
      <c r="L212" s="28" t="s">
        <v>1222</v>
      </c>
      <c r="M212" s="30">
        <v>841921192</v>
      </c>
      <c r="N212" s="30"/>
      <c r="O212" s="30"/>
      <c r="P212" s="30">
        <f t="shared" si="31"/>
        <v>841921192</v>
      </c>
      <c r="Q212" s="30"/>
      <c r="R212" s="30"/>
      <c r="S212" s="30"/>
      <c r="T212" s="30"/>
      <c r="U212" s="30">
        <f t="shared" si="52"/>
        <v>841921192</v>
      </c>
      <c r="V212" s="31">
        <v>44435</v>
      </c>
      <c r="W212" s="31">
        <v>44438</v>
      </c>
      <c r="X212" s="31">
        <v>44545</v>
      </c>
      <c r="Y212" s="39" t="s">
        <v>699</v>
      </c>
      <c r="Z212" s="34"/>
      <c r="AA212" s="59"/>
      <c r="AB212" s="59">
        <v>1</v>
      </c>
      <c r="AC212" s="34"/>
      <c r="AD212" s="34"/>
      <c r="AE212" s="34" t="s">
        <v>1223</v>
      </c>
      <c r="AF212" s="42">
        <v>800143512</v>
      </c>
      <c r="AG212" s="51">
        <v>5</v>
      </c>
      <c r="AH212" s="34" t="s">
        <v>1225</v>
      </c>
      <c r="AI212" s="42">
        <v>6851520</v>
      </c>
      <c r="AJ212" s="49" t="s">
        <v>1224</v>
      </c>
      <c r="AK212" s="42" t="s">
        <v>86</v>
      </c>
    </row>
    <row r="213" spans="1:37" ht="97.5" customHeight="1" x14ac:dyDescent="0.2">
      <c r="A213" s="21" t="s">
        <v>1264</v>
      </c>
      <c r="B213" s="60"/>
      <c r="C213" s="60"/>
      <c r="D213" s="60">
        <v>1</v>
      </c>
      <c r="E213" s="60"/>
      <c r="F213" s="60"/>
      <c r="G213" s="60"/>
      <c r="H213" s="60"/>
      <c r="I213" s="23" t="s">
        <v>862</v>
      </c>
      <c r="J213" s="22" t="s">
        <v>278</v>
      </c>
      <c r="K213" s="27" t="s">
        <v>1266</v>
      </c>
      <c r="L213" s="28" t="s">
        <v>1265</v>
      </c>
      <c r="M213" s="30">
        <v>20000000</v>
      </c>
      <c r="N213" s="30"/>
      <c r="O213" s="30"/>
      <c r="P213" s="30">
        <f t="shared" si="31"/>
        <v>20000000</v>
      </c>
      <c r="Q213" s="30"/>
      <c r="R213" s="30"/>
      <c r="S213" s="30"/>
      <c r="T213" s="30"/>
      <c r="U213" s="30">
        <f t="shared" ref="U213" si="53">SUM(P213:T213)</f>
        <v>20000000</v>
      </c>
      <c r="V213" s="31">
        <v>44441</v>
      </c>
      <c r="W213" s="31">
        <v>44452</v>
      </c>
      <c r="X213" s="31">
        <v>44561</v>
      </c>
      <c r="Y213" s="39" t="s">
        <v>1267</v>
      </c>
      <c r="Z213" s="59"/>
      <c r="AA213" s="59"/>
      <c r="AB213" s="59">
        <v>1</v>
      </c>
      <c r="AC213" s="34"/>
      <c r="AD213" s="34"/>
      <c r="AE213" s="34" t="s">
        <v>1268</v>
      </c>
      <c r="AF213" s="42">
        <v>901409573</v>
      </c>
      <c r="AG213" s="51">
        <v>4</v>
      </c>
      <c r="AH213" s="34" t="s">
        <v>1269</v>
      </c>
      <c r="AI213" s="42">
        <v>3208109390</v>
      </c>
      <c r="AJ213" s="49" t="s">
        <v>1270</v>
      </c>
      <c r="AK213" s="42" t="s">
        <v>86</v>
      </c>
    </row>
    <row r="214" spans="1:37" ht="97.5" customHeight="1" x14ac:dyDescent="0.2">
      <c r="A214" s="21" t="s">
        <v>1251</v>
      </c>
      <c r="B214" s="60"/>
      <c r="C214" s="60"/>
      <c r="D214" s="60">
        <v>1</v>
      </c>
      <c r="E214" s="60"/>
      <c r="F214" s="60"/>
      <c r="G214" s="60"/>
      <c r="H214" s="60"/>
      <c r="I214" s="23" t="s">
        <v>720</v>
      </c>
      <c r="J214" s="22" t="s">
        <v>149</v>
      </c>
      <c r="K214" s="27" t="s">
        <v>445</v>
      </c>
      <c r="L214" s="28" t="s">
        <v>1252</v>
      </c>
      <c r="M214" s="30">
        <v>5000000</v>
      </c>
      <c r="N214" s="30"/>
      <c r="O214" s="30"/>
      <c r="P214" s="30">
        <f t="shared" ref="P214:P215" si="54">+M214+N214-O214</f>
        <v>5000000</v>
      </c>
      <c r="Q214" s="30"/>
      <c r="R214" s="30"/>
      <c r="S214" s="30"/>
      <c r="T214" s="30"/>
      <c r="U214" s="30">
        <f t="shared" ref="U214:U215" si="55">SUM(P214:T214)</f>
        <v>5000000</v>
      </c>
      <c r="V214" s="31">
        <v>44441</v>
      </c>
      <c r="W214" s="31">
        <v>44445</v>
      </c>
      <c r="X214" s="31">
        <v>44561</v>
      </c>
      <c r="Y214" s="39" t="s">
        <v>1253</v>
      </c>
      <c r="Z214" s="59">
        <v>1</v>
      </c>
      <c r="AA214" s="59"/>
      <c r="AB214" s="59"/>
      <c r="AC214" s="34"/>
      <c r="AD214" s="34"/>
      <c r="AE214" s="34" t="s">
        <v>1288</v>
      </c>
      <c r="AF214" s="42">
        <v>860506831</v>
      </c>
      <c r="AG214" s="51">
        <v>7</v>
      </c>
      <c r="AH214" s="34" t="s">
        <v>448</v>
      </c>
      <c r="AI214" s="42">
        <v>6583100</v>
      </c>
      <c r="AJ214" s="49" t="s">
        <v>449</v>
      </c>
      <c r="AK214" s="42" t="s">
        <v>86</v>
      </c>
    </row>
    <row r="215" spans="1:37" ht="97.5" customHeight="1" x14ac:dyDescent="0.2">
      <c r="A215" s="21" t="s">
        <v>1303</v>
      </c>
      <c r="B215" s="60"/>
      <c r="C215" s="60"/>
      <c r="D215" s="60"/>
      <c r="E215" s="60"/>
      <c r="F215" s="60">
        <v>1</v>
      </c>
      <c r="G215" s="60"/>
      <c r="H215" s="60"/>
      <c r="I215" s="23" t="s">
        <v>104</v>
      </c>
      <c r="J215" s="22" t="s">
        <v>149</v>
      </c>
      <c r="K215" s="27" t="s">
        <v>1304</v>
      </c>
      <c r="L215" s="28" t="s">
        <v>1305</v>
      </c>
      <c r="M215" s="30">
        <v>48665868</v>
      </c>
      <c r="N215" s="30"/>
      <c r="O215" s="30"/>
      <c r="P215" s="30">
        <f t="shared" si="54"/>
        <v>48665868</v>
      </c>
      <c r="Q215" s="30"/>
      <c r="R215" s="30"/>
      <c r="S215" s="30"/>
      <c r="T215" s="30"/>
      <c r="U215" s="30">
        <f t="shared" si="55"/>
        <v>48665868</v>
      </c>
      <c r="V215" s="31">
        <v>44452</v>
      </c>
      <c r="W215" s="31">
        <v>44455</v>
      </c>
      <c r="X215" s="31">
        <v>44561</v>
      </c>
      <c r="Y215" s="39" t="s">
        <v>1306</v>
      </c>
      <c r="Z215" s="34"/>
      <c r="AA215" s="59"/>
      <c r="AB215" s="59">
        <v>1</v>
      </c>
      <c r="AC215" s="34"/>
      <c r="AD215" s="34"/>
      <c r="AE215" s="34" t="s">
        <v>1307</v>
      </c>
      <c r="AF215" s="42">
        <v>860053274</v>
      </c>
      <c r="AG215" s="51">
        <v>9</v>
      </c>
      <c r="AH215" s="34" t="s">
        <v>1308</v>
      </c>
      <c r="AI215" s="42">
        <v>7470153</v>
      </c>
      <c r="AJ215" s="49" t="s">
        <v>1309</v>
      </c>
      <c r="AK215" s="42" t="s">
        <v>86</v>
      </c>
    </row>
    <row r="216" spans="1:37" ht="97.5" customHeight="1" x14ac:dyDescent="0.2">
      <c r="A216" s="21" t="s">
        <v>1239</v>
      </c>
      <c r="B216" s="60"/>
      <c r="C216" s="60"/>
      <c r="D216" s="60"/>
      <c r="E216" s="60">
        <v>1</v>
      </c>
      <c r="F216" s="60"/>
      <c r="G216" s="60"/>
      <c r="H216" s="60"/>
      <c r="I216" s="23" t="s">
        <v>357</v>
      </c>
      <c r="J216" s="22" t="s">
        <v>149</v>
      </c>
      <c r="K216" s="27" t="s">
        <v>1240</v>
      </c>
      <c r="L216" s="28" t="s">
        <v>1241</v>
      </c>
      <c r="M216" s="30">
        <v>95000000</v>
      </c>
      <c r="N216" s="30"/>
      <c r="O216" s="30"/>
      <c r="P216" s="30">
        <f t="shared" si="31"/>
        <v>95000000</v>
      </c>
      <c r="Q216" s="30"/>
      <c r="R216" s="30"/>
      <c r="S216" s="30"/>
      <c r="T216" s="30"/>
      <c r="U216" s="30">
        <f t="shared" ref="U216" si="56">SUM(P216:T216)</f>
        <v>95000000</v>
      </c>
      <c r="V216" s="31">
        <v>44439</v>
      </c>
      <c r="W216" s="31">
        <v>44446</v>
      </c>
      <c r="X216" s="31">
        <v>44550</v>
      </c>
      <c r="Y216" s="39" t="s">
        <v>781</v>
      </c>
      <c r="Z216" s="59"/>
      <c r="AA216" s="59"/>
      <c r="AB216" s="59">
        <v>1</v>
      </c>
      <c r="AC216" s="34"/>
      <c r="AD216" s="34"/>
      <c r="AE216" s="34" t="s">
        <v>1242</v>
      </c>
      <c r="AF216" s="42">
        <v>830010270</v>
      </c>
      <c r="AG216" s="51">
        <v>6</v>
      </c>
      <c r="AH216" s="34" t="s">
        <v>1243</v>
      </c>
      <c r="AI216" s="42">
        <v>6824648</v>
      </c>
      <c r="AJ216" s="49" t="s">
        <v>1244</v>
      </c>
      <c r="AK216" s="42" t="s">
        <v>86</v>
      </c>
    </row>
    <row r="217" spans="1:37" ht="97.5" customHeight="1" x14ac:dyDescent="0.2">
      <c r="A217" s="21" t="s">
        <v>1271</v>
      </c>
      <c r="B217" s="60"/>
      <c r="C217" s="60"/>
      <c r="D217" s="60">
        <v>1</v>
      </c>
      <c r="E217" s="60"/>
      <c r="F217" s="60"/>
      <c r="G217" s="60"/>
      <c r="H217" s="60"/>
      <c r="I217" s="23" t="s">
        <v>714</v>
      </c>
      <c r="J217" s="22" t="s">
        <v>170</v>
      </c>
      <c r="K217" s="27" t="s">
        <v>1272</v>
      </c>
      <c r="L217" s="28" t="s">
        <v>1273</v>
      </c>
      <c r="M217" s="30">
        <v>10710000</v>
      </c>
      <c r="N217" s="30"/>
      <c r="O217" s="30"/>
      <c r="P217" s="30">
        <f t="shared" ref="P217" si="57">+M217+N217-O217</f>
        <v>10710000</v>
      </c>
      <c r="Q217" s="30"/>
      <c r="R217" s="30"/>
      <c r="S217" s="30"/>
      <c r="T217" s="30"/>
      <c r="U217" s="30">
        <f t="shared" ref="U217" si="58">SUM(P217:T217)</f>
        <v>10710000</v>
      </c>
      <c r="V217" s="31">
        <v>44446</v>
      </c>
      <c r="W217" s="31">
        <v>44452</v>
      </c>
      <c r="X217" s="31">
        <v>44561</v>
      </c>
      <c r="Y217" s="39" t="s">
        <v>887</v>
      </c>
      <c r="Z217" s="59"/>
      <c r="AA217" s="59"/>
      <c r="AB217" s="59"/>
      <c r="AC217" s="59">
        <v>1</v>
      </c>
      <c r="AD217" s="34"/>
      <c r="AE217" s="34" t="s">
        <v>1274</v>
      </c>
      <c r="AF217" s="42">
        <v>830110141</v>
      </c>
      <c r="AG217" s="42">
        <v>3</v>
      </c>
      <c r="AH217" s="51" t="s">
        <v>1275</v>
      </c>
      <c r="AI217" s="42">
        <v>7942330</v>
      </c>
      <c r="AJ217" s="49" t="s">
        <v>1276</v>
      </c>
      <c r="AK217" s="42" t="s">
        <v>86</v>
      </c>
    </row>
    <row r="218" spans="1:37" ht="97.5" customHeight="1" x14ac:dyDescent="0.2">
      <c r="A218" s="21" t="s">
        <v>1245</v>
      </c>
      <c r="B218" s="60"/>
      <c r="C218" s="60"/>
      <c r="D218" s="60">
        <v>1</v>
      </c>
      <c r="E218" s="60"/>
      <c r="F218" s="60"/>
      <c r="G218" s="60"/>
      <c r="H218" s="60"/>
      <c r="I218" s="23" t="s">
        <v>350</v>
      </c>
      <c r="J218" s="22" t="s">
        <v>149</v>
      </c>
      <c r="K218" s="27" t="s">
        <v>1246</v>
      </c>
      <c r="L218" s="28" t="s">
        <v>1247</v>
      </c>
      <c r="M218" s="30">
        <v>134049011</v>
      </c>
      <c r="N218" s="30"/>
      <c r="O218" s="30"/>
      <c r="P218" s="30">
        <f t="shared" ref="P218:P219" si="59">+M218+N218-O218</f>
        <v>134049011</v>
      </c>
      <c r="Q218" s="30"/>
      <c r="R218" s="30"/>
      <c r="S218" s="30"/>
      <c r="T218" s="30"/>
      <c r="U218" s="30">
        <f t="shared" ref="U218" si="60">SUM(P218:T218)</f>
        <v>134049011</v>
      </c>
      <c r="V218" s="31">
        <v>44446</v>
      </c>
      <c r="W218" s="31">
        <v>44446</v>
      </c>
      <c r="X218" s="31">
        <v>44561</v>
      </c>
      <c r="Y218" s="39" t="s">
        <v>597</v>
      </c>
      <c r="Z218" s="59"/>
      <c r="AA218" s="59"/>
      <c r="AB218" s="59">
        <v>1</v>
      </c>
      <c r="AC218" s="34"/>
      <c r="AD218" s="34"/>
      <c r="AE218" s="34" t="s">
        <v>1248</v>
      </c>
      <c r="AF218" s="42">
        <v>900642766</v>
      </c>
      <c r="AG218" s="51">
        <v>2</v>
      </c>
      <c r="AH218" s="34" t="s">
        <v>1249</v>
      </c>
      <c r="AI218" s="42">
        <v>4845845</v>
      </c>
      <c r="AJ218" s="49" t="s">
        <v>1250</v>
      </c>
      <c r="AK218" s="42" t="s">
        <v>86</v>
      </c>
    </row>
    <row r="219" spans="1:37" ht="97.5" customHeight="1" x14ac:dyDescent="0.2">
      <c r="A219" s="21" t="s">
        <v>1233</v>
      </c>
      <c r="B219" s="60"/>
      <c r="C219" s="60"/>
      <c r="D219" s="60">
        <v>1</v>
      </c>
      <c r="E219" s="60"/>
      <c r="F219" s="60"/>
      <c r="G219" s="60"/>
      <c r="H219" s="60"/>
      <c r="I219" s="23" t="s">
        <v>920</v>
      </c>
      <c r="J219" s="22" t="s">
        <v>149</v>
      </c>
      <c r="K219" s="27" t="s">
        <v>426</v>
      </c>
      <c r="L219" s="28" t="s">
        <v>1234</v>
      </c>
      <c r="M219" s="30">
        <v>25836866</v>
      </c>
      <c r="N219" s="30"/>
      <c r="O219" s="30"/>
      <c r="P219" s="30">
        <f t="shared" si="59"/>
        <v>25836866</v>
      </c>
      <c r="Q219" s="30"/>
      <c r="R219" s="30"/>
      <c r="S219" s="30"/>
      <c r="T219" s="30"/>
      <c r="U219" s="30">
        <f t="shared" si="52"/>
        <v>25836866</v>
      </c>
      <c r="V219" s="31">
        <v>44441</v>
      </c>
      <c r="W219" s="31">
        <v>44445</v>
      </c>
      <c r="X219" s="31">
        <v>44561</v>
      </c>
      <c r="Y219" s="39" t="s">
        <v>1470</v>
      </c>
      <c r="Z219" s="34"/>
      <c r="AA219" s="59">
        <v>1</v>
      </c>
      <c r="AB219" s="59"/>
      <c r="AC219" s="34"/>
      <c r="AD219" s="34"/>
      <c r="AE219" s="34" t="s">
        <v>427</v>
      </c>
      <c r="AF219" s="42">
        <v>830134902</v>
      </c>
      <c r="AG219" s="51">
        <v>5</v>
      </c>
      <c r="AH219" s="34" t="s">
        <v>428</v>
      </c>
      <c r="AI219" s="42">
        <v>2694909</v>
      </c>
      <c r="AJ219" s="49" t="s">
        <v>429</v>
      </c>
      <c r="AK219" s="42" t="s">
        <v>86</v>
      </c>
    </row>
    <row r="220" spans="1:37" ht="97.5" customHeight="1" x14ac:dyDescent="0.2">
      <c r="A220" s="21" t="s">
        <v>1257</v>
      </c>
      <c r="B220" s="60"/>
      <c r="C220" s="63"/>
      <c r="D220" s="60">
        <v>1</v>
      </c>
      <c r="E220" s="60"/>
      <c r="F220" s="60"/>
      <c r="G220" s="60"/>
      <c r="H220" s="60"/>
      <c r="I220" s="23" t="s">
        <v>901</v>
      </c>
      <c r="J220" s="22" t="s">
        <v>278</v>
      </c>
      <c r="K220" s="27" t="s">
        <v>1258</v>
      </c>
      <c r="L220" s="28" t="s">
        <v>1259</v>
      </c>
      <c r="M220" s="30">
        <v>11668931</v>
      </c>
      <c r="N220" s="30"/>
      <c r="O220" s="30"/>
      <c r="P220" s="30">
        <f t="shared" ref="P220" si="61">+M220+N220-O220</f>
        <v>11668931</v>
      </c>
      <c r="Q220" s="30"/>
      <c r="R220" s="30"/>
      <c r="S220" s="30"/>
      <c r="T220" s="30"/>
      <c r="U220" s="30">
        <f t="shared" si="52"/>
        <v>11668931</v>
      </c>
      <c r="V220" s="31">
        <v>44447</v>
      </c>
      <c r="W220" s="31">
        <v>44452</v>
      </c>
      <c r="X220" s="31">
        <v>44561</v>
      </c>
      <c r="Y220" s="39" t="s">
        <v>1260</v>
      </c>
      <c r="Z220" s="59"/>
      <c r="AA220" s="59">
        <v>1</v>
      </c>
      <c r="AB220" s="59"/>
      <c r="AC220" s="59"/>
      <c r="AD220" s="34"/>
      <c r="AE220" s="34" t="s">
        <v>1261</v>
      </c>
      <c r="AF220" s="42">
        <v>860521236</v>
      </c>
      <c r="AG220" s="51">
        <v>7</v>
      </c>
      <c r="AH220" s="34" t="s">
        <v>1262</v>
      </c>
      <c r="AI220" s="42">
        <v>3279000</v>
      </c>
      <c r="AJ220" s="49" t="s">
        <v>1263</v>
      </c>
      <c r="AK220" s="42" t="s">
        <v>86</v>
      </c>
    </row>
    <row r="221" spans="1:37" ht="97.5" customHeight="1" x14ac:dyDescent="0.2">
      <c r="A221" s="21" t="s">
        <v>1289</v>
      </c>
      <c r="B221" s="60"/>
      <c r="C221" s="60"/>
      <c r="D221" s="60"/>
      <c r="E221" s="60">
        <v>1</v>
      </c>
      <c r="F221" s="60"/>
      <c r="G221" s="60"/>
      <c r="H221" s="60"/>
      <c r="I221" s="23" t="s">
        <v>332</v>
      </c>
      <c r="J221" s="22" t="s">
        <v>218</v>
      </c>
      <c r="K221" s="27" t="s">
        <v>1290</v>
      </c>
      <c r="L221" s="28" t="s">
        <v>1291</v>
      </c>
      <c r="M221" s="30">
        <v>87817600</v>
      </c>
      <c r="N221" s="30"/>
      <c r="O221" s="30"/>
      <c r="P221" s="30">
        <f t="shared" ref="P221" si="62">+M221+N221-O221</f>
        <v>87817600</v>
      </c>
      <c r="Q221" s="30"/>
      <c r="R221" s="30"/>
      <c r="S221" s="30"/>
      <c r="T221" s="30"/>
      <c r="U221" s="30">
        <f t="shared" ref="U221" si="63">SUM(P221:T221)</f>
        <v>87817600</v>
      </c>
      <c r="V221" s="31">
        <v>44447</v>
      </c>
      <c r="W221" s="31">
        <v>44452</v>
      </c>
      <c r="X221" s="31">
        <v>44561</v>
      </c>
      <c r="Y221" s="39" t="s">
        <v>699</v>
      </c>
      <c r="Z221" s="59"/>
      <c r="AA221" s="59"/>
      <c r="AB221" s="59">
        <v>1</v>
      </c>
      <c r="AC221" s="59"/>
      <c r="AD221" s="34"/>
      <c r="AE221" s="34" t="s">
        <v>1292</v>
      </c>
      <c r="AF221" s="42">
        <v>900265026</v>
      </c>
      <c r="AG221" s="51">
        <v>3</v>
      </c>
      <c r="AH221" s="34" t="s">
        <v>1293</v>
      </c>
      <c r="AI221" s="42">
        <v>5188433</v>
      </c>
      <c r="AJ221" s="49" t="s">
        <v>1294</v>
      </c>
      <c r="AK221" s="42" t="s">
        <v>86</v>
      </c>
    </row>
    <row r="222" spans="1:37" ht="97.5" customHeight="1" x14ac:dyDescent="0.2">
      <c r="A222" s="21" t="s">
        <v>1277</v>
      </c>
      <c r="B222" s="60"/>
      <c r="C222" s="60"/>
      <c r="D222" s="60"/>
      <c r="E222" s="60">
        <v>1</v>
      </c>
      <c r="F222" s="60"/>
      <c r="G222" s="60"/>
      <c r="H222" s="60"/>
      <c r="I222" s="23" t="s">
        <v>349</v>
      </c>
      <c r="J222" s="22" t="s">
        <v>278</v>
      </c>
      <c r="K222" s="27" t="s">
        <v>1279</v>
      </c>
      <c r="L222" s="28" t="s">
        <v>1280</v>
      </c>
      <c r="M222" s="30">
        <v>204964616</v>
      </c>
      <c r="N222" s="30"/>
      <c r="O222" s="30"/>
      <c r="P222" s="30">
        <f t="shared" ref="P222" si="64">+M222+N222-O222</f>
        <v>204964616</v>
      </c>
      <c r="Q222" s="30"/>
      <c r="R222" s="30"/>
      <c r="S222" s="30"/>
      <c r="T222" s="30"/>
      <c r="U222" s="30">
        <f t="shared" ref="U222" si="65">SUM(P222:T222)</f>
        <v>204964616</v>
      </c>
      <c r="V222" s="31">
        <v>44446</v>
      </c>
      <c r="W222" s="31">
        <v>44448</v>
      </c>
      <c r="X222" s="31">
        <v>44561</v>
      </c>
      <c r="Y222" s="39" t="s">
        <v>699</v>
      </c>
      <c r="Z222" s="59"/>
      <c r="AA222" s="59"/>
      <c r="AB222" s="59">
        <v>1</v>
      </c>
      <c r="AC222" s="59"/>
      <c r="AD222" s="34"/>
      <c r="AE222" s="34" t="s">
        <v>1281</v>
      </c>
      <c r="AF222" s="42">
        <v>900633204</v>
      </c>
      <c r="AG222" s="51">
        <v>7</v>
      </c>
      <c r="AH222" s="34" t="s">
        <v>1283</v>
      </c>
      <c r="AI222" s="42">
        <v>3182967006</v>
      </c>
      <c r="AJ222" s="49" t="s">
        <v>1282</v>
      </c>
      <c r="AK222" s="42" t="s">
        <v>86</v>
      </c>
    </row>
    <row r="223" spans="1:37" ht="97.5" customHeight="1" x14ac:dyDescent="0.2">
      <c r="A223" s="21" t="s">
        <v>1278</v>
      </c>
      <c r="B223" s="60"/>
      <c r="C223" s="60"/>
      <c r="D223" s="60"/>
      <c r="E223" s="60">
        <v>1</v>
      </c>
      <c r="F223" s="60"/>
      <c r="G223" s="60"/>
      <c r="H223" s="60"/>
      <c r="I223" s="23" t="s">
        <v>349</v>
      </c>
      <c r="J223" s="22" t="s">
        <v>278</v>
      </c>
      <c r="K223" s="27" t="s">
        <v>1284</v>
      </c>
      <c r="L223" s="28" t="s">
        <v>1280</v>
      </c>
      <c r="M223" s="30">
        <v>46500000</v>
      </c>
      <c r="N223" s="30"/>
      <c r="O223" s="30"/>
      <c r="P223" s="30">
        <f t="shared" ref="P223:P227" si="66">+M223+N223-O223</f>
        <v>46500000</v>
      </c>
      <c r="Q223" s="30"/>
      <c r="R223" s="30"/>
      <c r="S223" s="30"/>
      <c r="T223" s="30"/>
      <c r="U223" s="30">
        <f t="shared" ref="U223" si="67">SUM(P223:T223)</f>
        <v>46500000</v>
      </c>
      <c r="V223" s="31">
        <v>44446</v>
      </c>
      <c r="W223" s="31">
        <v>44448</v>
      </c>
      <c r="X223" s="31">
        <v>44561</v>
      </c>
      <c r="Y223" s="39" t="s">
        <v>1260</v>
      </c>
      <c r="Z223" s="59"/>
      <c r="AA223" s="59"/>
      <c r="AB223" s="59">
        <v>1</v>
      </c>
      <c r="AC223" s="59"/>
      <c r="AD223" s="34"/>
      <c r="AE223" s="34"/>
      <c r="AF223" s="42">
        <v>830014277</v>
      </c>
      <c r="AG223" s="51">
        <v>5</v>
      </c>
      <c r="AH223" s="34" t="s">
        <v>1285</v>
      </c>
      <c r="AI223" s="42">
        <v>4302331</v>
      </c>
      <c r="AJ223" s="49" t="s">
        <v>1286</v>
      </c>
      <c r="AK223" s="42" t="s">
        <v>86</v>
      </c>
    </row>
    <row r="224" spans="1:37" ht="97.5" customHeight="1" x14ac:dyDescent="0.2">
      <c r="A224" s="21" t="s">
        <v>1397</v>
      </c>
      <c r="B224" s="60">
        <v>1</v>
      </c>
      <c r="C224" s="60"/>
      <c r="D224" s="60"/>
      <c r="E224" s="60"/>
      <c r="F224" s="60"/>
      <c r="G224" s="60"/>
      <c r="H224" s="60"/>
      <c r="I224" s="23" t="s">
        <v>524</v>
      </c>
      <c r="J224" s="22" t="s">
        <v>149</v>
      </c>
      <c r="K224" s="27" t="s">
        <v>1398</v>
      </c>
      <c r="L224" s="28" t="s">
        <v>1399</v>
      </c>
      <c r="M224" s="30">
        <v>467545631</v>
      </c>
      <c r="N224" s="30"/>
      <c r="O224" s="30"/>
      <c r="P224" s="30">
        <f t="shared" ref="P224" si="68">+M224+N224-O224</f>
        <v>467545631</v>
      </c>
      <c r="Q224" s="30"/>
      <c r="R224" s="30"/>
      <c r="S224" s="30"/>
      <c r="T224" s="30"/>
      <c r="U224" s="30">
        <f t="shared" ref="U224" si="69">SUM(P224:T224)</f>
        <v>467545631</v>
      </c>
      <c r="V224" s="31">
        <v>44469</v>
      </c>
      <c r="W224" s="31">
        <v>44477</v>
      </c>
      <c r="X224" s="31">
        <v>44561</v>
      </c>
      <c r="Y224" s="39" t="s">
        <v>209</v>
      </c>
      <c r="Z224" s="59"/>
      <c r="AA224" s="59">
        <v>1</v>
      </c>
      <c r="AB224" s="59"/>
      <c r="AC224" s="59"/>
      <c r="AD224" s="34"/>
      <c r="AE224" s="34" t="s">
        <v>1400</v>
      </c>
      <c r="AF224" s="51">
        <v>900658497</v>
      </c>
      <c r="AG224" s="51">
        <v>6</v>
      </c>
      <c r="AH224" s="34" t="s">
        <v>1401</v>
      </c>
      <c r="AI224" s="42">
        <v>5961649</v>
      </c>
      <c r="AJ224" s="49" t="s">
        <v>1402</v>
      </c>
      <c r="AK224" s="42" t="s">
        <v>86</v>
      </c>
    </row>
    <row r="225" spans="1:37" ht="97.5" customHeight="1" x14ac:dyDescent="0.2">
      <c r="A225" s="21" t="s">
        <v>1310</v>
      </c>
      <c r="B225" s="60"/>
      <c r="C225" s="60">
        <v>1</v>
      </c>
      <c r="D225" s="60"/>
      <c r="E225" s="60"/>
      <c r="F225" s="60"/>
      <c r="G225" s="60"/>
      <c r="H225" s="60"/>
      <c r="I225" s="23" t="s">
        <v>125</v>
      </c>
      <c r="J225" s="22" t="s">
        <v>637</v>
      </c>
      <c r="K225" s="27" t="s">
        <v>1311</v>
      </c>
      <c r="L225" s="28" t="s">
        <v>1296</v>
      </c>
      <c r="M225" s="30">
        <v>150360000</v>
      </c>
      <c r="N225" s="30"/>
      <c r="O225" s="30"/>
      <c r="P225" s="30">
        <f t="shared" ref="P225" si="70">+M225+N225-O225</f>
        <v>150360000</v>
      </c>
      <c r="Q225" s="30"/>
      <c r="R225" s="30"/>
      <c r="S225" s="30"/>
      <c r="T225" s="30"/>
      <c r="U225" s="30">
        <f t="shared" ref="U225" si="71">SUM(P225:T225)</f>
        <v>150360000</v>
      </c>
      <c r="V225" s="31">
        <v>44449</v>
      </c>
      <c r="W225" s="31">
        <v>44455</v>
      </c>
      <c r="X225" s="31">
        <v>44540</v>
      </c>
      <c r="Y225" s="39" t="s">
        <v>475</v>
      </c>
      <c r="Z225" s="59"/>
      <c r="AA225" s="59">
        <v>1</v>
      </c>
      <c r="AB225" s="59"/>
      <c r="AC225" s="59"/>
      <c r="AD225" s="34"/>
      <c r="AE225" s="34" t="s">
        <v>138</v>
      </c>
      <c r="AF225" s="42">
        <v>800250382</v>
      </c>
      <c r="AG225" s="51">
        <v>2</v>
      </c>
      <c r="AH225" s="34" t="s">
        <v>139</v>
      </c>
      <c r="AI225" s="42">
        <v>7447300</v>
      </c>
      <c r="AJ225" s="49" t="s">
        <v>140</v>
      </c>
      <c r="AK225" s="42" t="s">
        <v>86</v>
      </c>
    </row>
    <row r="226" spans="1:37" ht="97.5" customHeight="1" x14ac:dyDescent="0.2">
      <c r="A226" s="21" t="s">
        <v>1312</v>
      </c>
      <c r="B226" s="60"/>
      <c r="C226" s="60">
        <v>1</v>
      </c>
      <c r="D226" s="60"/>
      <c r="E226" s="60"/>
      <c r="F226" s="60"/>
      <c r="G226" s="60"/>
      <c r="H226" s="60"/>
      <c r="I226" s="23" t="s">
        <v>125</v>
      </c>
      <c r="J226" s="22" t="s">
        <v>637</v>
      </c>
      <c r="K226" s="27" t="s">
        <v>921</v>
      </c>
      <c r="L226" s="28" t="s">
        <v>1296</v>
      </c>
      <c r="M226" s="30">
        <v>15275264</v>
      </c>
      <c r="N226" s="30"/>
      <c r="O226" s="30"/>
      <c r="P226" s="30">
        <f t="shared" ref="P226" si="72">+M226+N226-O226</f>
        <v>15275264</v>
      </c>
      <c r="Q226" s="30"/>
      <c r="R226" s="30"/>
      <c r="S226" s="30"/>
      <c r="T226" s="30"/>
      <c r="U226" s="30">
        <f t="shared" ref="U226" si="73">SUM(P226:T226)</f>
        <v>15275264</v>
      </c>
      <c r="V226" s="31">
        <v>44449</v>
      </c>
      <c r="W226" s="31">
        <v>44455</v>
      </c>
      <c r="X226" s="31">
        <v>44540</v>
      </c>
      <c r="Y226" s="39" t="s">
        <v>629</v>
      </c>
      <c r="Z226" s="59"/>
      <c r="AA226" s="59">
        <v>1</v>
      </c>
      <c r="AB226" s="59"/>
      <c r="AC226" s="59"/>
      <c r="AD226" s="34"/>
      <c r="AE226" s="34" t="s">
        <v>922</v>
      </c>
      <c r="AF226" s="42">
        <v>800077635</v>
      </c>
      <c r="AG226" s="51">
        <v>1</v>
      </c>
      <c r="AH226" s="34" t="s">
        <v>944</v>
      </c>
      <c r="AI226" s="42">
        <v>4272000</v>
      </c>
      <c r="AJ226" s="49" t="s">
        <v>924</v>
      </c>
      <c r="AK226" s="42" t="s">
        <v>86</v>
      </c>
    </row>
    <row r="227" spans="1:37" ht="97.5" customHeight="1" x14ac:dyDescent="0.2">
      <c r="A227" s="21" t="s">
        <v>1295</v>
      </c>
      <c r="B227" s="60"/>
      <c r="C227" s="60">
        <v>1</v>
      </c>
      <c r="D227" s="60"/>
      <c r="E227" s="60"/>
      <c r="F227" s="60"/>
      <c r="G227" s="60"/>
      <c r="H227" s="60"/>
      <c r="I227" s="23" t="s">
        <v>125</v>
      </c>
      <c r="J227" s="22" t="s">
        <v>637</v>
      </c>
      <c r="K227" s="27" t="s">
        <v>926</v>
      </c>
      <c r="L227" s="28" t="s">
        <v>1296</v>
      </c>
      <c r="M227" s="30">
        <v>48945600</v>
      </c>
      <c r="N227" s="30"/>
      <c r="O227" s="30"/>
      <c r="P227" s="30">
        <f t="shared" si="66"/>
        <v>48945600</v>
      </c>
      <c r="Q227" s="30"/>
      <c r="R227" s="30"/>
      <c r="S227" s="30"/>
      <c r="T227" s="30"/>
      <c r="U227" s="30">
        <f t="shared" ref="U227" si="74">SUM(P227:T227)</f>
        <v>48945600</v>
      </c>
      <c r="V227" s="31">
        <v>44449</v>
      </c>
      <c r="W227" s="31">
        <v>44453</v>
      </c>
      <c r="X227" s="31">
        <v>44540</v>
      </c>
      <c r="Y227" s="39" t="s">
        <v>152</v>
      </c>
      <c r="Z227" s="59"/>
      <c r="AA227" s="59">
        <v>1</v>
      </c>
      <c r="AB227" s="59"/>
      <c r="AC227" s="59"/>
      <c r="AD227" s="34"/>
      <c r="AE227" s="34" t="s">
        <v>1218</v>
      </c>
      <c r="AF227" s="42">
        <v>900194910</v>
      </c>
      <c r="AG227" s="51">
        <v>4</v>
      </c>
      <c r="AH227" s="34" t="s">
        <v>1219</v>
      </c>
      <c r="AI227" s="42">
        <v>7945050</v>
      </c>
      <c r="AJ227" s="49" t="s">
        <v>155</v>
      </c>
      <c r="AK227" s="42" t="s">
        <v>86</v>
      </c>
    </row>
    <row r="228" spans="1:37" ht="97.5" customHeight="1" x14ac:dyDescent="0.2">
      <c r="A228" s="21" t="s">
        <v>1354</v>
      </c>
      <c r="B228" s="60"/>
      <c r="C228" s="60">
        <v>1</v>
      </c>
      <c r="D228" s="60"/>
      <c r="E228" s="60"/>
      <c r="F228" s="60"/>
      <c r="G228" s="60"/>
      <c r="H228" s="60"/>
      <c r="I228" s="23" t="s">
        <v>109</v>
      </c>
      <c r="J228" s="22" t="s">
        <v>825</v>
      </c>
      <c r="K228" s="27" t="s">
        <v>1356</v>
      </c>
      <c r="L228" s="28" t="s">
        <v>1355</v>
      </c>
      <c r="M228" s="30">
        <v>594212897</v>
      </c>
      <c r="N228" s="30"/>
      <c r="O228" s="30"/>
      <c r="P228" s="30">
        <f t="shared" ref="P228" si="75">+M228+N228-O228</f>
        <v>594212897</v>
      </c>
      <c r="Q228" s="30"/>
      <c r="R228" s="30"/>
      <c r="S228" s="30"/>
      <c r="T228" s="30"/>
      <c r="U228" s="30">
        <f t="shared" ref="U228" si="76">SUM(P228:T228)</f>
        <v>594212897</v>
      </c>
      <c r="V228" s="31">
        <v>44449</v>
      </c>
      <c r="W228" s="31">
        <v>44467</v>
      </c>
      <c r="X228" s="31">
        <v>44561</v>
      </c>
      <c r="Y228" s="39" t="s">
        <v>137</v>
      </c>
      <c r="Z228" s="59"/>
      <c r="AA228" s="59"/>
      <c r="AB228" s="59">
        <v>1</v>
      </c>
      <c r="AC228" s="59"/>
      <c r="AD228" s="34"/>
      <c r="AE228" s="34" t="s">
        <v>1357</v>
      </c>
      <c r="AF228" s="42">
        <v>901517936</v>
      </c>
      <c r="AG228" s="51">
        <v>7</v>
      </c>
      <c r="AH228" s="34" t="s">
        <v>1359</v>
      </c>
      <c r="AI228" s="42">
        <v>3113622429</v>
      </c>
      <c r="AJ228" s="49" t="s">
        <v>1358</v>
      </c>
      <c r="AK228" s="42" t="s">
        <v>1360</v>
      </c>
    </row>
    <row r="229" spans="1:37" ht="97.5" customHeight="1" x14ac:dyDescent="0.2">
      <c r="A229" s="21" t="s">
        <v>1320</v>
      </c>
      <c r="B229" s="60"/>
      <c r="C229" s="60"/>
      <c r="D229" s="60">
        <v>1</v>
      </c>
      <c r="E229" s="60"/>
      <c r="F229" s="60"/>
      <c r="G229" s="60"/>
      <c r="H229" s="60"/>
      <c r="I229" s="23" t="s">
        <v>958</v>
      </c>
      <c r="J229" s="22" t="s">
        <v>149</v>
      </c>
      <c r="K229" s="27" t="s">
        <v>602</v>
      </c>
      <c r="L229" s="28" t="s">
        <v>1106</v>
      </c>
      <c r="M229" s="30">
        <v>27684000</v>
      </c>
      <c r="N229" s="30"/>
      <c r="O229" s="30"/>
      <c r="P229" s="30">
        <f t="shared" ref="P229" si="77">+M229+N229-O229</f>
        <v>27684000</v>
      </c>
      <c r="Q229" s="30"/>
      <c r="R229" s="30"/>
      <c r="S229" s="30"/>
      <c r="T229" s="30"/>
      <c r="U229" s="30">
        <f t="shared" ref="U229" si="78">SUM(P229:T229)</f>
        <v>27684000</v>
      </c>
      <c r="V229" s="31">
        <v>44459</v>
      </c>
      <c r="W229" s="31">
        <v>44460</v>
      </c>
      <c r="X229" s="31">
        <v>44561</v>
      </c>
      <c r="Y229" s="39" t="s">
        <v>1470</v>
      </c>
      <c r="Z229" s="59"/>
      <c r="AA229" s="59">
        <v>1</v>
      </c>
      <c r="AB229" s="59"/>
      <c r="AC229" s="59"/>
      <c r="AD229" s="34"/>
      <c r="AE229" s="34" t="s">
        <v>605</v>
      </c>
      <c r="AF229" s="42">
        <v>860351760</v>
      </c>
      <c r="AG229" s="51">
        <v>5</v>
      </c>
      <c r="AH229" s="34" t="s">
        <v>606</v>
      </c>
      <c r="AI229" s="42">
        <v>6209777</v>
      </c>
      <c r="AJ229" s="49" t="s">
        <v>607</v>
      </c>
      <c r="AK229" s="42" t="s">
        <v>86</v>
      </c>
    </row>
    <row r="230" spans="1:37" ht="113.25" customHeight="1" x14ac:dyDescent="0.2">
      <c r="A230" s="21" t="s">
        <v>1337</v>
      </c>
      <c r="B230" s="60"/>
      <c r="C230" s="60"/>
      <c r="D230" s="60">
        <v>1</v>
      </c>
      <c r="E230" s="60"/>
      <c r="F230" s="60"/>
      <c r="G230" s="60"/>
      <c r="H230" s="60"/>
      <c r="I230" s="23" t="s">
        <v>832</v>
      </c>
      <c r="J230" s="22" t="s">
        <v>149</v>
      </c>
      <c r="K230" s="27" t="s">
        <v>457</v>
      </c>
      <c r="L230" s="28" t="s">
        <v>1338</v>
      </c>
      <c r="M230" s="30">
        <v>59000000</v>
      </c>
      <c r="N230" s="30"/>
      <c r="O230" s="30"/>
      <c r="P230" s="30">
        <f t="shared" ref="P230:P231" si="79">+M230+N230-O230</f>
        <v>59000000</v>
      </c>
      <c r="Q230" s="30"/>
      <c r="R230" s="30"/>
      <c r="S230" s="30"/>
      <c r="T230" s="30"/>
      <c r="U230" s="30">
        <f t="shared" ref="U230:U231" si="80">SUM(P230:T230)</f>
        <v>59000000</v>
      </c>
      <c r="V230" s="31">
        <v>44462</v>
      </c>
      <c r="W230" s="31">
        <v>44473</v>
      </c>
      <c r="X230" s="31">
        <v>44561</v>
      </c>
      <c r="Y230" s="39" t="s">
        <v>1470</v>
      </c>
      <c r="Z230" s="59"/>
      <c r="AA230" s="59">
        <v>1</v>
      </c>
      <c r="AB230" s="59"/>
      <c r="AC230" s="59"/>
      <c r="AD230" s="34"/>
      <c r="AE230" s="34" t="s">
        <v>460</v>
      </c>
      <c r="AF230" s="42">
        <v>860020309</v>
      </c>
      <c r="AG230" s="51">
        <v>6</v>
      </c>
      <c r="AH230" s="34" t="s">
        <v>462</v>
      </c>
      <c r="AI230" s="42">
        <v>7566060</v>
      </c>
      <c r="AJ230" s="49" t="s">
        <v>461</v>
      </c>
      <c r="AK230" s="42" t="s">
        <v>86</v>
      </c>
    </row>
    <row r="231" spans="1:37" ht="97.5" customHeight="1" x14ac:dyDescent="0.2">
      <c r="A231" s="21" t="s">
        <v>1316</v>
      </c>
      <c r="B231" s="60"/>
      <c r="C231" s="60"/>
      <c r="D231" s="60"/>
      <c r="E231" s="60">
        <v>1</v>
      </c>
      <c r="F231" s="60"/>
      <c r="G231" s="60"/>
      <c r="H231" s="60"/>
      <c r="I231" s="23" t="s">
        <v>395</v>
      </c>
      <c r="J231" s="22" t="s">
        <v>149</v>
      </c>
      <c r="K231" s="27" t="s">
        <v>549</v>
      </c>
      <c r="L231" s="28" t="s">
        <v>1317</v>
      </c>
      <c r="M231" s="30">
        <v>398813528</v>
      </c>
      <c r="N231" s="30"/>
      <c r="O231" s="30"/>
      <c r="P231" s="30">
        <f t="shared" si="79"/>
        <v>398813528</v>
      </c>
      <c r="Q231" s="30"/>
      <c r="R231" s="30"/>
      <c r="S231" s="30"/>
      <c r="T231" s="30"/>
      <c r="U231" s="30">
        <f t="shared" si="80"/>
        <v>398813528</v>
      </c>
      <c r="V231" s="31">
        <v>44459</v>
      </c>
      <c r="W231" s="31">
        <v>44460</v>
      </c>
      <c r="X231" s="31">
        <v>44561</v>
      </c>
      <c r="Y231" s="39" t="s">
        <v>263</v>
      </c>
      <c r="Z231" s="59"/>
      <c r="AA231" s="59"/>
      <c r="AB231" s="59">
        <v>1</v>
      </c>
      <c r="AC231" s="59"/>
      <c r="AD231" s="34"/>
      <c r="AE231" s="34" t="s">
        <v>552</v>
      </c>
      <c r="AF231" s="42">
        <v>900402080</v>
      </c>
      <c r="AG231" s="51">
        <v>1</v>
      </c>
      <c r="AH231" s="34" t="s">
        <v>1318</v>
      </c>
      <c r="AI231" s="42">
        <v>7560404</v>
      </c>
      <c r="AJ231" s="49" t="s">
        <v>1319</v>
      </c>
      <c r="AK231" s="42" t="s">
        <v>86</v>
      </c>
    </row>
    <row r="232" spans="1:37" ht="97.5" customHeight="1" x14ac:dyDescent="0.2">
      <c r="A232" s="21" t="s">
        <v>1313</v>
      </c>
      <c r="B232" s="60">
        <v>1</v>
      </c>
      <c r="C232" s="60"/>
      <c r="D232" s="60"/>
      <c r="E232" s="60"/>
      <c r="F232" s="60"/>
      <c r="G232" s="60"/>
      <c r="H232" s="60"/>
      <c r="I232" s="23" t="s">
        <v>485</v>
      </c>
      <c r="J232" s="22" t="s">
        <v>637</v>
      </c>
      <c r="K232" s="27" t="s">
        <v>560</v>
      </c>
      <c r="L232" s="28" t="s">
        <v>1314</v>
      </c>
      <c r="M232" s="30">
        <v>470000000</v>
      </c>
      <c r="N232" s="30"/>
      <c r="O232" s="30"/>
      <c r="P232" s="30">
        <f t="shared" ref="P232" si="81">+M232+N232-O232</f>
        <v>470000000</v>
      </c>
      <c r="Q232" s="30"/>
      <c r="R232" s="30"/>
      <c r="S232" s="30"/>
      <c r="T232" s="30"/>
      <c r="U232" s="30">
        <f t="shared" ref="U232" si="82">SUM(P232:T232)</f>
        <v>470000000</v>
      </c>
      <c r="V232" s="31">
        <v>44461</v>
      </c>
      <c r="W232" s="31">
        <v>44467</v>
      </c>
      <c r="X232" s="31">
        <v>44550</v>
      </c>
      <c r="Y232" s="39" t="s">
        <v>353</v>
      </c>
      <c r="Z232" s="59"/>
      <c r="AA232" s="59"/>
      <c r="AB232" s="59">
        <v>1</v>
      </c>
      <c r="AC232" s="59"/>
      <c r="AD232" s="34"/>
      <c r="AE232" s="34" t="s">
        <v>1315</v>
      </c>
      <c r="AF232" s="42">
        <v>860001130</v>
      </c>
      <c r="AG232" s="51">
        <v>4</v>
      </c>
      <c r="AH232" s="34" t="s">
        <v>563</v>
      </c>
      <c r="AI232" s="42">
        <v>7477836</v>
      </c>
      <c r="AJ232" s="49" t="s">
        <v>564</v>
      </c>
      <c r="AK232" s="42" t="s">
        <v>86</v>
      </c>
    </row>
    <row r="233" spans="1:37" ht="97.5" customHeight="1" x14ac:dyDescent="0.2">
      <c r="A233" s="21" t="s">
        <v>1321</v>
      </c>
      <c r="B233" s="60"/>
      <c r="C233" s="60">
        <v>1</v>
      </c>
      <c r="D233" s="60"/>
      <c r="E233" s="60"/>
      <c r="F233" s="60"/>
      <c r="G233" s="60"/>
      <c r="H233" s="60"/>
      <c r="I233" s="23" t="s">
        <v>117</v>
      </c>
      <c r="J233" s="22" t="s">
        <v>149</v>
      </c>
      <c r="K233" s="27" t="s">
        <v>1322</v>
      </c>
      <c r="L233" s="28" t="s">
        <v>1323</v>
      </c>
      <c r="M233" s="30">
        <v>823579404</v>
      </c>
      <c r="N233" s="30"/>
      <c r="O233" s="30"/>
      <c r="P233" s="30">
        <f t="shared" ref="P233" si="83">+M233+N233-O233</f>
        <v>823579404</v>
      </c>
      <c r="Q233" s="30"/>
      <c r="R233" s="30"/>
      <c r="S233" s="30"/>
      <c r="T233" s="30"/>
      <c r="U233" s="30">
        <f t="shared" ref="U233" si="84">SUM(P233:T233)</f>
        <v>823579404</v>
      </c>
      <c r="V233" s="31">
        <v>44461</v>
      </c>
      <c r="W233" s="31">
        <v>44462</v>
      </c>
      <c r="X233" s="31">
        <v>44545</v>
      </c>
      <c r="Y233" s="39" t="s">
        <v>817</v>
      </c>
      <c r="Z233" s="59"/>
      <c r="AA233" s="59"/>
      <c r="AB233" s="59">
        <v>1</v>
      </c>
      <c r="AC233" s="59"/>
      <c r="AD233" s="34"/>
      <c r="AE233" s="34" t="s">
        <v>1324</v>
      </c>
      <c r="AF233" s="42">
        <v>800089897</v>
      </c>
      <c r="AG233" s="51">
        <v>4</v>
      </c>
      <c r="AH233" s="34" t="s">
        <v>1325</v>
      </c>
      <c r="AI233" s="42" t="s">
        <v>1327</v>
      </c>
      <c r="AJ233" s="49" t="s">
        <v>1326</v>
      </c>
      <c r="AK233" s="42" t="s">
        <v>1328</v>
      </c>
    </row>
    <row r="234" spans="1:37" ht="126.75" customHeight="1" x14ac:dyDescent="0.2">
      <c r="A234" s="21" t="s">
        <v>1329</v>
      </c>
      <c r="B234" s="60"/>
      <c r="C234" s="60"/>
      <c r="D234" s="60"/>
      <c r="E234" s="60">
        <v>1</v>
      </c>
      <c r="F234" s="60"/>
      <c r="G234" s="60"/>
      <c r="H234" s="60"/>
      <c r="I234" s="23" t="s">
        <v>1330</v>
      </c>
      <c r="J234" s="22" t="s">
        <v>278</v>
      </c>
      <c r="K234" s="27" t="s">
        <v>1331</v>
      </c>
      <c r="L234" s="28" t="s">
        <v>1332</v>
      </c>
      <c r="M234" s="30">
        <v>301000000</v>
      </c>
      <c r="N234" s="30"/>
      <c r="O234" s="30"/>
      <c r="P234" s="30">
        <f t="shared" ref="P234:P237" si="85">+M234+N234-O234</f>
        <v>301000000</v>
      </c>
      <c r="Q234" s="30"/>
      <c r="R234" s="30"/>
      <c r="S234" s="30"/>
      <c r="T234" s="30"/>
      <c r="U234" s="30">
        <f t="shared" ref="U234:U237" si="86">SUM(P234:T234)</f>
        <v>301000000</v>
      </c>
      <c r="V234" s="31">
        <v>44461</v>
      </c>
      <c r="W234" s="31">
        <v>44467</v>
      </c>
      <c r="X234" s="31">
        <v>44561</v>
      </c>
      <c r="Y234" s="39" t="s">
        <v>1333</v>
      </c>
      <c r="Z234" s="59"/>
      <c r="AA234" s="59"/>
      <c r="AB234" s="59">
        <v>1</v>
      </c>
      <c r="AC234" s="59"/>
      <c r="AD234" s="34"/>
      <c r="AE234" s="34" t="s">
        <v>1334</v>
      </c>
      <c r="AF234" s="42">
        <v>860534160</v>
      </c>
      <c r="AG234" s="51">
        <v>2</v>
      </c>
      <c r="AH234" s="34" t="s">
        <v>1335</v>
      </c>
      <c r="AI234" s="42">
        <v>2571900</v>
      </c>
      <c r="AJ234" s="49" t="s">
        <v>1336</v>
      </c>
      <c r="AK234" s="42" t="s">
        <v>86</v>
      </c>
    </row>
    <row r="235" spans="1:37" ht="97.5" customHeight="1" x14ac:dyDescent="0.2">
      <c r="A235" s="21" t="s">
        <v>1361</v>
      </c>
      <c r="B235" s="60"/>
      <c r="C235" s="60"/>
      <c r="D235" s="60"/>
      <c r="E235" s="60">
        <v>1</v>
      </c>
      <c r="F235" s="60"/>
      <c r="G235" s="60"/>
      <c r="H235" s="60"/>
      <c r="I235" s="23" t="s">
        <v>232</v>
      </c>
      <c r="J235" s="22" t="s">
        <v>278</v>
      </c>
      <c r="K235" s="27" t="s">
        <v>1362</v>
      </c>
      <c r="L235" s="28" t="s">
        <v>1363</v>
      </c>
      <c r="M235" s="30">
        <v>40000000</v>
      </c>
      <c r="N235" s="30"/>
      <c r="O235" s="30"/>
      <c r="P235" s="30">
        <f t="shared" si="85"/>
        <v>40000000</v>
      </c>
      <c r="Q235" s="30"/>
      <c r="R235" s="30"/>
      <c r="S235" s="30"/>
      <c r="T235" s="30"/>
      <c r="U235" s="30">
        <f t="shared" si="86"/>
        <v>40000000</v>
      </c>
      <c r="V235" s="31">
        <v>44461</v>
      </c>
      <c r="W235" s="31">
        <v>44467</v>
      </c>
      <c r="X235" s="31">
        <v>44550</v>
      </c>
      <c r="Y235" s="39" t="s">
        <v>781</v>
      </c>
      <c r="Z235" s="59"/>
      <c r="AA235" s="59"/>
      <c r="AB235" s="59">
        <v>1</v>
      </c>
      <c r="AC235" s="59"/>
      <c r="AD235" s="34"/>
      <c r="AE235" s="34" t="s">
        <v>1364</v>
      </c>
      <c r="AF235" s="42">
        <v>900150067</v>
      </c>
      <c r="AG235" s="51">
        <v>0</v>
      </c>
      <c r="AH235" s="34" t="s">
        <v>1365</v>
      </c>
      <c r="AI235" s="42">
        <v>6557615</v>
      </c>
      <c r="AJ235" s="49" t="s">
        <v>1366</v>
      </c>
      <c r="AK235" s="42" t="s">
        <v>86</v>
      </c>
    </row>
    <row r="236" spans="1:37" ht="97.5" customHeight="1" x14ac:dyDescent="0.2">
      <c r="A236" s="21" t="s">
        <v>1367</v>
      </c>
      <c r="B236" s="60"/>
      <c r="C236" s="60"/>
      <c r="D236" s="60"/>
      <c r="E236" s="60">
        <v>1</v>
      </c>
      <c r="F236" s="60"/>
      <c r="G236" s="60"/>
      <c r="H236" s="60"/>
      <c r="I236" s="23" t="s">
        <v>232</v>
      </c>
      <c r="J236" s="22" t="s">
        <v>278</v>
      </c>
      <c r="K236" s="27" t="s">
        <v>1368</v>
      </c>
      <c r="L236" s="28" t="s">
        <v>1369</v>
      </c>
      <c r="M236" s="30">
        <v>90000000</v>
      </c>
      <c r="N236" s="30"/>
      <c r="O236" s="30"/>
      <c r="P236" s="30">
        <f t="shared" ref="P236" si="87">+M236+N236-O236</f>
        <v>90000000</v>
      </c>
      <c r="Q236" s="30"/>
      <c r="R236" s="30"/>
      <c r="S236" s="30"/>
      <c r="T236" s="30"/>
      <c r="U236" s="30">
        <f t="shared" ref="U236" si="88">SUM(P236:T236)</f>
        <v>90000000</v>
      </c>
      <c r="V236" s="31">
        <v>44466</v>
      </c>
      <c r="W236" s="31">
        <v>44470</v>
      </c>
      <c r="X236" s="31">
        <v>44550</v>
      </c>
      <c r="Y236" s="39" t="s">
        <v>781</v>
      </c>
      <c r="Z236" s="59"/>
      <c r="AA236" s="59"/>
      <c r="AB236" s="59">
        <v>1</v>
      </c>
      <c r="AC236" s="59"/>
      <c r="AD236" s="34"/>
      <c r="AE236" s="34" t="s">
        <v>1370</v>
      </c>
      <c r="AF236" s="42">
        <v>900257051</v>
      </c>
      <c r="AG236" s="51">
        <v>4</v>
      </c>
      <c r="AH236" s="34" t="s">
        <v>1371</v>
      </c>
      <c r="AI236" s="42">
        <v>7430070</v>
      </c>
      <c r="AJ236" s="49" t="s">
        <v>1372</v>
      </c>
      <c r="AK236" s="42" t="s">
        <v>86</v>
      </c>
    </row>
    <row r="237" spans="1:37" ht="113.25" customHeight="1" x14ac:dyDescent="0.2">
      <c r="A237" s="21" t="s">
        <v>1345</v>
      </c>
      <c r="B237" s="60"/>
      <c r="C237" s="60"/>
      <c r="D237" s="60">
        <v>1</v>
      </c>
      <c r="E237" s="60"/>
      <c r="F237" s="60"/>
      <c r="G237" s="60"/>
      <c r="H237" s="60"/>
      <c r="I237" s="23" t="s">
        <v>935</v>
      </c>
      <c r="J237" s="22" t="s">
        <v>149</v>
      </c>
      <c r="K237" s="27" t="s">
        <v>457</v>
      </c>
      <c r="L237" s="28" t="s">
        <v>1346</v>
      </c>
      <c r="M237" s="30">
        <v>5600000</v>
      </c>
      <c r="N237" s="30"/>
      <c r="O237" s="30"/>
      <c r="P237" s="30">
        <f t="shared" si="85"/>
        <v>5600000</v>
      </c>
      <c r="Q237" s="30"/>
      <c r="R237" s="30"/>
      <c r="S237" s="30"/>
      <c r="T237" s="30"/>
      <c r="U237" s="30">
        <f t="shared" si="86"/>
        <v>5600000</v>
      </c>
      <c r="V237" s="31">
        <v>44467</v>
      </c>
      <c r="W237" s="31">
        <v>44473</v>
      </c>
      <c r="X237" s="31">
        <v>44561</v>
      </c>
      <c r="Y237" s="39" t="s">
        <v>984</v>
      </c>
      <c r="Z237" s="59"/>
      <c r="AA237" s="59">
        <v>1</v>
      </c>
      <c r="AB237" s="59"/>
      <c r="AC237" s="59"/>
      <c r="AD237" s="34"/>
      <c r="AE237" s="34" t="s">
        <v>460</v>
      </c>
      <c r="AF237" s="42">
        <v>860020309</v>
      </c>
      <c r="AG237" s="51">
        <v>6</v>
      </c>
      <c r="AH237" s="34" t="s">
        <v>462</v>
      </c>
      <c r="AI237" s="42">
        <v>7566060</v>
      </c>
      <c r="AJ237" s="49" t="s">
        <v>461</v>
      </c>
      <c r="AK237" s="42" t="s">
        <v>86</v>
      </c>
    </row>
    <row r="238" spans="1:37" ht="113.25" customHeight="1" x14ac:dyDescent="0.2">
      <c r="A238" s="21" t="s">
        <v>1339</v>
      </c>
      <c r="B238" s="60"/>
      <c r="C238" s="60"/>
      <c r="D238" s="60">
        <v>1</v>
      </c>
      <c r="E238" s="60"/>
      <c r="F238" s="60"/>
      <c r="G238" s="60"/>
      <c r="H238" s="60"/>
      <c r="I238" s="23" t="s">
        <v>964</v>
      </c>
      <c r="J238" s="22" t="s">
        <v>149</v>
      </c>
      <c r="K238" s="27" t="s">
        <v>1340</v>
      </c>
      <c r="L238" s="28" t="s">
        <v>1341</v>
      </c>
      <c r="M238" s="30">
        <v>54000000</v>
      </c>
      <c r="N238" s="30"/>
      <c r="O238" s="30"/>
      <c r="P238" s="30">
        <f t="shared" ref="P238:P239" si="89">+M238+N238-O238</f>
        <v>54000000</v>
      </c>
      <c r="Q238" s="30"/>
      <c r="R238" s="30"/>
      <c r="S238" s="30"/>
      <c r="T238" s="30"/>
      <c r="U238" s="30">
        <f t="shared" ref="U238:U239" si="90">SUM(P238:T238)</f>
        <v>54000000</v>
      </c>
      <c r="V238" s="31">
        <v>44468</v>
      </c>
      <c r="W238" s="31">
        <v>44474</v>
      </c>
      <c r="X238" s="31">
        <v>44561</v>
      </c>
      <c r="Y238" s="39" t="s">
        <v>1469</v>
      </c>
      <c r="Z238" s="59">
        <v>1</v>
      </c>
      <c r="AA238" s="59"/>
      <c r="AB238" s="59"/>
      <c r="AC238" s="59"/>
      <c r="AD238" s="34"/>
      <c r="AE238" s="34" t="s">
        <v>1342</v>
      </c>
      <c r="AF238" s="42">
        <v>900618831</v>
      </c>
      <c r="AG238" s="51">
        <v>2</v>
      </c>
      <c r="AH238" s="34" t="s">
        <v>1343</v>
      </c>
      <c r="AI238" s="42">
        <v>7456572</v>
      </c>
      <c r="AJ238" s="49" t="s">
        <v>1344</v>
      </c>
      <c r="AK238" s="42" t="s">
        <v>86</v>
      </c>
    </row>
    <row r="239" spans="1:37" ht="147" customHeight="1" x14ac:dyDescent="0.2">
      <c r="A239" s="21" t="s">
        <v>1443</v>
      </c>
      <c r="B239" s="60"/>
      <c r="C239" s="60"/>
      <c r="D239" s="60">
        <v>1</v>
      </c>
      <c r="E239" s="60"/>
      <c r="F239" s="60"/>
      <c r="G239" s="60"/>
      <c r="H239" s="60"/>
      <c r="I239" s="23" t="s">
        <v>903</v>
      </c>
      <c r="J239" s="22" t="s">
        <v>1123</v>
      </c>
      <c r="K239" s="27" t="s">
        <v>1444</v>
      </c>
      <c r="L239" s="28" t="s">
        <v>1445</v>
      </c>
      <c r="M239" s="30">
        <v>26380000</v>
      </c>
      <c r="N239" s="30"/>
      <c r="O239" s="30"/>
      <c r="P239" s="30">
        <f t="shared" si="89"/>
        <v>26380000</v>
      </c>
      <c r="Q239" s="30"/>
      <c r="R239" s="30"/>
      <c r="S239" s="30"/>
      <c r="T239" s="30"/>
      <c r="U239" s="30">
        <f t="shared" si="90"/>
        <v>26380000</v>
      </c>
      <c r="V239" s="31">
        <v>44470</v>
      </c>
      <c r="W239" s="31">
        <v>44477</v>
      </c>
      <c r="X239" s="31">
        <v>44561</v>
      </c>
      <c r="Y239" s="39" t="s">
        <v>1217</v>
      </c>
      <c r="Z239" s="59"/>
      <c r="AA239" s="59"/>
      <c r="AB239" s="59">
        <v>1</v>
      </c>
      <c r="AC239" s="59"/>
      <c r="AD239" s="34"/>
      <c r="AE239" s="34"/>
      <c r="AF239" s="42"/>
      <c r="AG239" s="51"/>
      <c r="AH239" s="34" t="s">
        <v>1446</v>
      </c>
      <c r="AI239" s="42"/>
      <c r="AJ239" s="49" t="s">
        <v>1447</v>
      </c>
      <c r="AK239" s="42" t="s">
        <v>86</v>
      </c>
    </row>
    <row r="240" spans="1:37" ht="113.25" customHeight="1" x14ac:dyDescent="0.2">
      <c r="A240" s="21" t="s">
        <v>1347</v>
      </c>
      <c r="B240" s="60"/>
      <c r="C240" s="60"/>
      <c r="D240" s="60"/>
      <c r="E240" s="60">
        <v>1</v>
      </c>
      <c r="F240" s="60"/>
      <c r="G240" s="60"/>
      <c r="H240" s="60"/>
      <c r="I240" s="23" t="s">
        <v>277</v>
      </c>
      <c r="J240" s="22" t="s">
        <v>637</v>
      </c>
      <c r="K240" s="27" t="s">
        <v>1348</v>
      </c>
      <c r="L240" s="28" t="s">
        <v>1349</v>
      </c>
      <c r="M240" s="30">
        <v>102390788</v>
      </c>
      <c r="N240" s="30"/>
      <c r="O240" s="30"/>
      <c r="P240" s="30">
        <f t="shared" ref="P240:P250" si="91">+M240+N240-O240</f>
        <v>102390788</v>
      </c>
      <c r="Q240" s="30"/>
      <c r="R240" s="30"/>
      <c r="S240" s="30"/>
      <c r="T240" s="30"/>
      <c r="U240" s="30">
        <f t="shared" ref="U240:U250" si="92">SUM(P240:T240)</f>
        <v>102390788</v>
      </c>
      <c r="V240" s="31">
        <v>44470</v>
      </c>
      <c r="W240" s="31">
        <v>44204</v>
      </c>
      <c r="X240" s="31">
        <v>44561</v>
      </c>
      <c r="Y240" s="39" t="s">
        <v>1350</v>
      </c>
      <c r="Z240" s="59"/>
      <c r="AA240" s="59"/>
      <c r="AB240" s="59"/>
      <c r="AC240" s="59"/>
      <c r="AD240" s="59">
        <v>1</v>
      </c>
      <c r="AE240" s="34" t="s">
        <v>1351</v>
      </c>
      <c r="AF240" s="42">
        <v>900372035</v>
      </c>
      <c r="AG240" s="51">
        <v>8</v>
      </c>
      <c r="AH240" s="34" t="s">
        <v>1353</v>
      </c>
      <c r="AI240" s="42">
        <v>2872961</v>
      </c>
      <c r="AJ240" s="49" t="s">
        <v>1352</v>
      </c>
      <c r="AK240" s="42" t="s">
        <v>86</v>
      </c>
    </row>
    <row r="241" spans="1:37" ht="147" customHeight="1" x14ac:dyDescent="0.2">
      <c r="A241" s="21" t="s">
        <v>1441</v>
      </c>
      <c r="B241" s="60"/>
      <c r="C241" s="60"/>
      <c r="D241" s="60">
        <v>1</v>
      </c>
      <c r="E241" s="60"/>
      <c r="F241" s="60"/>
      <c r="G241" s="60"/>
      <c r="H241" s="60"/>
      <c r="I241" s="23" t="s">
        <v>941</v>
      </c>
      <c r="J241" s="22" t="s">
        <v>637</v>
      </c>
      <c r="K241" s="27" t="s">
        <v>650</v>
      </c>
      <c r="L241" s="28" t="s">
        <v>1442</v>
      </c>
      <c r="M241" s="30">
        <v>8948260</v>
      </c>
      <c r="N241" s="30"/>
      <c r="O241" s="30"/>
      <c r="P241" s="30">
        <f t="shared" si="91"/>
        <v>8948260</v>
      </c>
      <c r="Q241" s="30"/>
      <c r="R241" s="30"/>
      <c r="S241" s="30"/>
      <c r="T241" s="30"/>
      <c r="U241" s="30">
        <f t="shared" si="92"/>
        <v>8948260</v>
      </c>
      <c r="V241" s="31">
        <v>44480</v>
      </c>
      <c r="W241" s="31">
        <v>44482</v>
      </c>
      <c r="X241" s="31">
        <v>44535</v>
      </c>
      <c r="Y241" s="39" t="s">
        <v>629</v>
      </c>
      <c r="Z241" s="59"/>
      <c r="AA241" s="59">
        <v>1</v>
      </c>
      <c r="AB241" s="59"/>
      <c r="AC241" s="59"/>
      <c r="AD241" s="34"/>
      <c r="AE241" s="34" t="s">
        <v>651</v>
      </c>
      <c r="AF241" s="42">
        <v>860070078</v>
      </c>
      <c r="AG241" s="51">
        <v>3</v>
      </c>
      <c r="AH241" s="34" t="s">
        <v>653</v>
      </c>
      <c r="AI241" s="42">
        <v>2889858</v>
      </c>
      <c r="AJ241" s="49" t="s">
        <v>652</v>
      </c>
      <c r="AK241" s="42" t="s">
        <v>86</v>
      </c>
    </row>
    <row r="242" spans="1:37" ht="147" customHeight="1" x14ac:dyDescent="0.2">
      <c r="A242" s="21" t="s">
        <v>1435</v>
      </c>
      <c r="B242" s="60"/>
      <c r="C242" s="60"/>
      <c r="D242" s="60">
        <v>1</v>
      </c>
      <c r="E242" s="60"/>
      <c r="F242" s="60"/>
      <c r="G242" s="60"/>
      <c r="H242" s="60"/>
      <c r="I242" s="23" t="s">
        <v>891</v>
      </c>
      <c r="J242" s="22" t="s">
        <v>637</v>
      </c>
      <c r="K242" s="27" t="s">
        <v>1436</v>
      </c>
      <c r="L242" s="28" t="s">
        <v>1437</v>
      </c>
      <c r="M242" s="30">
        <v>45494000</v>
      </c>
      <c r="N242" s="30"/>
      <c r="O242" s="30"/>
      <c r="P242" s="30">
        <f t="shared" ref="P242" si="93">+M242+N242-O242</f>
        <v>45494000</v>
      </c>
      <c r="Q242" s="30"/>
      <c r="R242" s="30"/>
      <c r="S242" s="30"/>
      <c r="T242" s="30"/>
      <c r="U242" s="30">
        <f t="shared" ref="U242" si="94">SUM(P242:T242)</f>
        <v>45494000</v>
      </c>
      <c r="V242" s="31">
        <v>44476</v>
      </c>
      <c r="W242" s="31">
        <v>44482</v>
      </c>
      <c r="X242" s="31">
        <v>44561</v>
      </c>
      <c r="Y242" s="39" t="s">
        <v>597</v>
      </c>
      <c r="Z242" s="59"/>
      <c r="AA242" s="59"/>
      <c r="AB242" s="59">
        <v>1</v>
      </c>
      <c r="AC242" s="59"/>
      <c r="AD242" s="34"/>
      <c r="AE242" s="34" t="s">
        <v>1438</v>
      </c>
      <c r="AF242" s="42">
        <v>830088172</v>
      </c>
      <c r="AG242" s="51">
        <v>8</v>
      </c>
      <c r="AH242" s="34" t="s">
        <v>1439</v>
      </c>
      <c r="AI242" s="42">
        <v>2558873</v>
      </c>
      <c r="AJ242" s="49" t="s">
        <v>1440</v>
      </c>
      <c r="AK242" s="42" t="s">
        <v>86</v>
      </c>
    </row>
    <row r="243" spans="1:37" ht="147" customHeight="1" x14ac:dyDescent="0.2">
      <c r="A243" s="21" t="s">
        <v>1421</v>
      </c>
      <c r="B243" s="60"/>
      <c r="C243" s="60"/>
      <c r="D243" s="60">
        <v>1</v>
      </c>
      <c r="E243" s="60"/>
      <c r="F243" s="60"/>
      <c r="G243" s="60"/>
      <c r="H243" s="60"/>
      <c r="I243" s="23" t="s">
        <v>969</v>
      </c>
      <c r="J243" s="22" t="s">
        <v>637</v>
      </c>
      <c r="K243" s="27" t="s">
        <v>1429</v>
      </c>
      <c r="L243" s="28" t="s">
        <v>1430</v>
      </c>
      <c r="M243" s="30">
        <v>14025700</v>
      </c>
      <c r="N243" s="30"/>
      <c r="O243" s="30"/>
      <c r="P243" s="30">
        <f t="shared" si="91"/>
        <v>14025700</v>
      </c>
      <c r="Q243" s="30"/>
      <c r="R243" s="30"/>
      <c r="S243" s="30"/>
      <c r="T243" s="30"/>
      <c r="U243" s="30">
        <f t="shared" si="92"/>
        <v>14025700</v>
      </c>
      <c r="V243" s="31">
        <v>44476</v>
      </c>
      <c r="W243" s="31">
        <v>44482</v>
      </c>
      <c r="X243" s="31">
        <v>44561</v>
      </c>
      <c r="Y243" s="39" t="s">
        <v>1431</v>
      </c>
      <c r="Z243" s="59"/>
      <c r="AA243" s="59"/>
      <c r="AB243" s="59">
        <v>1</v>
      </c>
      <c r="AC243" s="59"/>
      <c r="AD243" s="34"/>
      <c r="AE243" s="34" t="s">
        <v>1432</v>
      </c>
      <c r="AF243" s="42">
        <v>901510263</v>
      </c>
      <c r="AG243" s="51">
        <v>7</v>
      </c>
      <c r="AH243" s="34" t="s">
        <v>1433</v>
      </c>
      <c r="AI243" s="42">
        <v>3202880</v>
      </c>
      <c r="AJ243" s="49" t="s">
        <v>1434</v>
      </c>
      <c r="AK243" s="42" t="s">
        <v>86</v>
      </c>
    </row>
    <row r="244" spans="1:37" ht="97.5" customHeight="1" x14ac:dyDescent="0.2">
      <c r="A244" s="21" t="s">
        <v>1373</v>
      </c>
      <c r="B244" s="60"/>
      <c r="C244" s="60"/>
      <c r="D244" s="60">
        <v>1</v>
      </c>
      <c r="E244" s="60"/>
      <c r="F244" s="60"/>
      <c r="G244" s="60"/>
      <c r="H244" s="60"/>
      <c r="I244" s="23" t="s">
        <v>1012</v>
      </c>
      <c r="J244" s="22" t="s">
        <v>278</v>
      </c>
      <c r="K244" s="27" t="s">
        <v>1375</v>
      </c>
      <c r="L244" s="28" t="s">
        <v>1374</v>
      </c>
      <c r="M244" s="30">
        <v>57415207</v>
      </c>
      <c r="N244" s="30"/>
      <c r="O244" s="30"/>
      <c r="P244" s="30">
        <f t="shared" si="91"/>
        <v>57415207</v>
      </c>
      <c r="Q244" s="30"/>
      <c r="R244" s="30"/>
      <c r="S244" s="30"/>
      <c r="T244" s="30"/>
      <c r="U244" s="30">
        <f t="shared" si="92"/>
        <v>57415207</v>
      </c>
      <c r="V244" s="31">
        <v>44476</v>
      </c>
      <c r="W244" s="31">
        <v>44483</v>
      </c>
      <c r="X244" s="31">
        <v>44555</v>
      </c>
      <c r="Y244" s="39" t="s">
        <v>1287</v>
      </c>
      <c r="Z244" s="59"/>
      <c r="AA244" s="59"/>
      <c r="AB244" s="59">
        <v>1</v>
      </c>
      <c r="AC244" s="59"/>
      <c r="AD244" s="34"/>
      <c r="AE244" s="34" t="s">
        <v>1376</v>
      </c>
      <c r="AF244" s="42">
        <v>900165937</v>
      </c>
      <c r="AG244" s="51">
        <v>9</v>
      </c>
      <c r="AH244" s="34" t="s">
        <v>1377</v>
      </c>
      <c r="AI244" s="42">
        <v>8033739</v>
      </c>
      <c r="AJ244" s="49" t="s">
        <v>1378</v>
      </c>
      <c r="AK244" s="42" t="s">
        <v>86</v>
      </c>
    </row>
    <row r="245" spans="1:37" ht="147" customHeight="1" x14ac:dyDescent="0.2">
      <c r="A245" s="21" t="s">
        <v>1423</v>
      </c>
      <c r="B245" s="60"/>
      <c r="C245" s="60"/>
      <c r="D245" s="60">
        <v>1</v>
      </c>
      <c r="E245" s="60"/>
      <c r="F245" s="60"/>
      <c r="G245" s="60"/>
      <c r="H245" s="60"/>
      <c r="I245" s="23" t="s">
        <v>1424</v>
      </c>
      <c r="J245" s="22" t="s">
        <v>170</v>
      </c>
      <c r="K245" s="27" t="s">
        <v>1422</v>
      </c>
      <c r="L245" s="28" t="s">
        <v>1425</v>
      </c>
      <c r="M245" s="30">
        <v>59000000</v>
      </c>
      <c r="N245" s="30"/>
      <c r="O245" s="30"/>
      <c r="P245" s="30">
        <f t="shared" ref="P245" si="95">+M245+N245-O245</f>
        <v>59000000</v>
      </c>
      <c r="Q245" s="30"/>
      <c r="R245" s="30"/>
      <c r="S245" s="30"/>
      <c r="T245" s="30"/>
      <c r="U245" s="30">
        <f t="shared" ref="U245" si="96">SUM(P245:T245)</f>
        <v>59000000</v>
      </c>
      <c r="V245" s="31">
        <v>44477</v>
      </c>
      <c r="W245" s="31">
        <v>44482</v>
      </c>
      <c r="X245" s="31">
        <v>44561</v>
      </c>
      <c r="Y245" s="39" t="s">
        <v>629</v>
      </c>
      <c r="Z245" s="59"/>
      <c r="AA245" s="59">
        <v>1</v>
      </c>
      <c r="AB245" s="59"/>
      <c r="AC245" s="59"/>
      <c r="AD245" s="34"/>
      <c r="AE245" s="34" t="s">
        <v>1426</v>
      </c>
      <c r="AF245" s="42">
        <v>830027158</v>
      </c>
      <c r="AG245" s="51">
        <v>3</v>
      </c>
      <c r="AH245" s="34" t="s">
        <v>1427</v>
      </c>
      <c r="AI245" s="42">
        <v>7466400</v>
      </c>
      <c r="AJ245" s="49" t="s">
        <v>1428</v>
      </c>
      <c r="AK245" s="42" t="s">
        <v>86</v>
      </c>
    </row>
    <row r="246" spans="1:37" ht="147" customHeight="1" x14ac:dyDescent="0.2">
      <c r="A246" s="21" t="s">
        <v>1454</v>
      </c>
      <c r="B246" s="60">
        <v>1</v>
      </c>
      <c r="C246" s="60"/>
      <c r="D246" s="60"/>
      <c r="E246" s="60"/>
      <c r="F246" s="60"/>
      <c r="G246" s="60"/>
      <c r="H246" s="60"/>
      <c r="I246" s="23" t="s">
        <v>501</v>
      </c>
      <c r="J246" s="22" t="s">
        <v>149</v>
      </c>
      <c r="K246" s="27" t="s">
        <v>560</v>
      </c>
      <c r="L246" s="28" t="s">
        <v>1455</v>
      </c>
      <c r="M246" s="30">
        <v>71127490</v>
      </c>
      <c r="N246" s="30"/>
      <c r="O246" s="30"/>
      <c r="P246" s="30">
        <f t="shared" ref="P246" si="97">+M246+N246-O246</f>
        <v>71127490</v>
      </c>
      <c r="Q246" s="30"/>
      <c r="R246" s="30"/>
      <c r="S246" s="30"/>
      <c r="T246" s="30"/>
      <c r="U246" s="30">
        <f t="shared" ref="U246" si="98">SUM(P246:T246)</f>
        <v>71127490</v>
      </c>
      <c r="V246" s="31">
        <v>44482</v>
      </c>
      <c r="W246" s="31">
        <v>44490</v>
      </c>
      <c r="X246" s="31">
        <v>44550</v>
      </c>
      <c r="Y246" s="39" t="s">
        <v>1470</v>
      </c>
      <c r="Z246" s="59"/>
      <c r="AA246" s="59">
        <v>1</v>
      </c>
      <c r="AB246" s="59"/>
      <c r="AC246" s="59"/>
      <c r="AD246" s="34"/>
      <c r="AE246" s="34" t="s">
        <v>1315</v>
      </c>
      <c r="AF246" s="42">
        <v>860001130</v>
      </c>
      <c r="AG246" s="51">
        <v>4</v>
      </c>
      <c r="AH246" s="34" t="s">
        <v>563</v>
      </c>
      <c r="AI246" s="42">
        <v>7477836</v>
      </c>
      <c r="AJ246" s="49" t="s">
        <v>564</v>
      </c>
      <c r="AK246" s="42" t="s">
        <v>86</v>
      </c>
    </row>
    <row r="247" spans="1:37" ht="147" customHeight="1" x14ac:dyDescent="0.2">
      <c r="A247" s="21" t="s">
        <v>1456</v>
      </c>
      <c r="B247" s="60">
        <v>1</v>
      </c>
      <c r="C247" s="60"/>
      <c r="D247" s="60"/>
      <c r="E247" s="60"/>
      <c r="F247" s="60"/>
      <c r="G247" s="60"/>
      <c r="H247" s="60"/>
      <c r="I247" s="23" t="s">
        <v>514</v>
      </c>
      <c r="J247" s="22" t="s">
        <v>218</v>
      </c>
      <c r="K247" s="27" t="s">
        <v>1457</v>
      </c>
      <c r="L247" s="28" t="s">
        <v>1458</v>
      </c>
      <c r="M247" s="30">
        <v>110075000</v>
      </c>
      <c r="N247" s="30"/>
      <c r="O247" s="30"/>
      <c r="P247" s="30">
        <f t="shared" ref="P247" si="99">+M247+N247-O247</f>
        <v>110075000</v>
      </c>
      <c r="Q247" s="30"/>
      <c r="R247" s="30"/>
      <c r="S247" s="30"/>
      <c r="T247" s="30"/>
      <c r="U247" s="30">
        <f t="shared" ref="U247" si="100">SUM(P247:T247)</f>
        <v>110075000</v>
      </c>
      <c r="V247" s="31">
        <v>44477</v>
      </c>
      <c r="W247" s="31">
        <v>44482</v>
      </c>
      <c r="X247" s="31">
        <v>44561</v>
      </c>
      <c r="Y247" s="39" t="s">
        <v>1459</v>
      </c>
      <c r="Z247" s="59"/>
      <c r="AA247" s="59"/>
      <c r="AB247" s="59">
        <v>1</v>
      </c>
      <c r="AC247" s="59"/>
      <c r="AD247" s="34"/>
      <c r="AE247" s="34" t="s">
        <v>1460</v>
      </c>
      <c r="AF247" s="42">
        <v>830041538</v>
      </c>
      <c r="AG247" s="51">
        <v>7</v>
      </c>
      <c r="AH247" s="34" t="s">
        <v>1461</v>
      </c>
      <c r="AI247" s="42">
        <v>4673981</v>
      </c>
      <c r="AJ247" s="49" t="s">
        <v>1462</v>
      </c>
      <c r="AK247" s="42" t="s">
        <v>86</v>
      </c>
    </row>
    <row r="248" spans="1:37" ht="97.5" customHeight="1" x14ac:dyDescent="0.2">
      <c r="A248" s="21" t="s">
        <v>1415</v>
      </c>
      <c r="B248" s="60"/>
      <c r="C248" s="60"/>
      <c r="D248" s="60">
        <v>1</v>
      </c>
      <c r="E248" s="60"/>
      <c r="F248" s="60"/>
      <c r="G248" s="60"/>
      <c r="H248" s="60"/>
      <c r="I248" s="23" t="s">
        <v>1026</v>
      </c>
      <c r="J248" s="22" t="s">
        <v>149</v>
      </c>
      <c r="K248" s="27" t="s">
        <v>1416</v>
      </c>
      <c r="L248" s="28" t="s">
        <v>1417</v>
      </c>
      <c r="M248" s="30">
        <v>54000000</v>
      </c>
      <c r="N248" s="30"/>
      <c r="O248" s="30"/>
      <c r="P248" s="30">
        <f t="shared" si="91"/>
        <v>54000000</v>
      </c>
      <c r="Q248" s="30"/>
      <c r="R248" s="30"/>
      <c r="S248" s="30"/>
      <c r="T248" s="30"/>
      <c r="U248" s="30">
        <f t="shared" si="92"/>
        <v>54000000</v>
      </c>
      <c r="V248" s="31">
        <v>44483</v>
      </c>
      <c r="W248" s="31">
        <v>44488</v>
      </c>
      <c r="X248" s="31">
        <v>44561</v>
      </c>
      <c r="Y248" s="39" t="s">
        <v>1469</v>
      </c>
      <c r="Z248" s="59"/>
      <c r="AA248" s="59"/>
      <c r="AB248" s="59">
        <v>1</v>
      </c>
      <c r="AC248" s="59"/>
      <c r="AD248" s="34"/>
      <c r="AE248" s="34" t="s">
        <v>1418</v>
      </c>
      <c r="AF248" s="42">
        <v>860069124</v>
      </c>
      <c r="AG248" s="51">
        <v>1</v>
      </c>
      <c r="AH248" s="34" t="s">
        <v>1419</v>
      </c>
      <c r="AI248" s="42">
        <v>6145407</v>
      </c>
      <c r="AJ248" s="49" t="s">
        <v>1420</v>
      </c>
      <c r="AK248" s="42" t="s">
        <v>86</v>
      </c>
    </row>
    <row r="249" spans="1:37" ht="97.5" customHeight="1" x14ac:dyDescent="0.2">
      <c r="A249" s="21" t="s">
        <v>1391</v>
      </c>
      <c r="B249" s="60"/>
      <c r="C249" s="60"/>
      <c r="D249" s="60"/>
      <c r="E249" s="60">
        <v>1</v>
      </c>
      <c r="F249" s="60"/>
      <c r="G249" s="60"/>
      <c r="H249" s="60"/>
      <c r="I249" s="23" t="s">
        <v>398</v>
      </c>
      <c r="J249" s="22" t="s">
        <v>825</v>
      </c>
      <c r="K249" s="27" t="s">
        <v>1392</v>
      </c>
      <c r="L249" s="28" t="s">
        <v>1393</v>
      </c>
      <c r="M249" s="30">
        <v>211286790</v>
      </c>
      <c r="N249" s="30"/>
      <c r="O249" s="30"/>
      <c r="P249" s="30">
        <f t="shared" ref="P249" si="101">+M249+N249-O249</f>
        <v>211286790</v>
      </c>
      <c r="Q249" s="30"/>
      <c r="R249" s="30"/>
      <c r="S249" s="30"/>
      <c r="T249" s="30"/>
      <c r="U249" s="30">
        <f t="shared" ref="U249" si="102">SUM(P249:T249)</f>
        <v>211286790</v>
      </c>
      <c r="V249" s="31">
        <v>44488</v>
      </c>
      <c r="W249" s="31">
        <v>44489</v>
      </c>
      <c r="X249" s="31">
        <v>44561</v>
      </c>
      <c r="Y249" s="39" t="s">
        <v>137</v>
      </c>
      <c r="Z249" s="59"/>
      <c r="AA249" s="59"/>
      <c r="AB249" s="59">
        <v>1</v>
      </c>
      <c r="AC249" s="59"/>
      <c r="AD249" s="34"/>
      <c r="AE249" s="34" t="s">
        <v>1394</v>
      </c>
      <c r="AF249" s="42">
        <v>79277369</v>
      </c>
      <c r="AG249" s="51">
        <v>9</v>
      </c>
      <c r="AH249" s="34" t="s">
        <v>1395</v>
      </c>
      <c r="AI249" s="42">
        <v>3142959945</v>
      </c>
      <c r="AJ249" s="49" t="s">
        <v>1396</v>
      </c>
      <c r="AK249" s="42" t="s">
        <v>86</v>
      </c>
    </row>
    <row r="250" spans="1:37" ht="97.5" customHeight="1" x14ac:dyDescent="0.2">
      <c r="A250" s="21" t="s">
        <v>1382</v>
      </c>
      <c r="B250" s="60"/>
      <c r="C250" s="60"/>
      <c r="D250" s="60"/>
      <c r="E250" s="60">
        <v>1</v>
      </c>
      <c r="F250" s="60"/>
      <c r="G250" s="60"/>
      <c r="H250" s="60"/>
      <c r="I250" s="23" t="s">
        <v>388</v>
      </c>
      <c r="J250" s="22" t="s">
        <v>170</v>
      </c>
      <c r="K250" s="27" t="s">
        <v>1383</v>
      </c>
      <c r="L250" s="28" t="s">
        <v>1384</v>
      </c>
      <c r="M250" s="30">
        <v>138168156</v>
      </c>
      <c r="N250" s="30"/>
      <c r="O250" s="30"/>
      <c r="P250" s="30">
        <f t="shared" si="91"/>
        <v>138168156</v>
      </c>
      <c r="Q250" s="30"/>
      <c r="R250" s="30"/>
      <c r="S250" s="30"/>
      <c r="T250" s="30"/>
      <c r="U250" s="30">
        <f t="shared" si="92"/>
        <v>138168156</v>
      </c>
      <c r="V250" s="31">
        <v>44484</v>
      </c>
      <c r="W250" s="31">
        <v>44491</v>
      </c>
      <c r="X250" s="31">
        <v>44555</v>
      </c>
      <c r="Y250" s="39" t="s">
        <v>1385</v>
      </c>
      <c r="Z250" s="59"/>
      <c r="AA250" s="59"/>
      <c r="AB250" s="59">
        <v>1</v>
      </c>
      <c r="AC250" s="59"/>
      <c r="AD250" s="34"/>
      <c r="AE250" s="34" t="s">
        <v>1386</v>
      </c>
      <c r="AF250" s="42">
        <v>830083023</v>
      </c>
      <c r="AG250" s="51">
        <v>6</v>
      </c>
      <c r="AH250" s="34" t="s">
        <v>1387</v>
      </c>
      <c r="AI250" s="42">
        <v>2263134</v>
      </c>
      <c r="AJ250" s="49" t="s">
        <v>1388</v>
      </c>
      <c r="AK250" s="42" t="s">
        <v>86</v>
      </c>
    </row>
    <row r="251" spans="1:37" ht="97.5" customHeight="1" x14ac:dyDescent="0.2">
      <c r="A251" s="21" t="s">
        <v>1389</v>
      </c>
      <c r="B251" s="60"/>
      <c r="C251" s="60"/>
      <c r="D251" s="60">
        <v>1</v>
      </c>
      <c r="E251" s="60"/>
      <c r="F251" s="60"/>
      <c r="G251" s="60"/>
      <c r="H251" s="60"/>
      <c r="I251" s="23" t="s">
        <v>981</v>
      </c>
      <c r="J251" s="22" t="s">
        <v>637</v>
      </c>
      <c r="K251" s="27" t="s">
        <v>376</v>
      </c>
      <c r="L251" s="28" t="s">
        <v>1390</v>
      </c>
      <c r="M251" s="30">
        <v>19200000</v>
      </c>
      <c r="N251" s="30"/>
      <c r="O251" s="30"/>
      <c r="P251" s="30">
        <f t="shared" ref="P251:P252" si="103">+M251+N251-O251</f>
        <v>19200000</v>
      </c>
      <c r="Q251" s="30"/>
      <c r="R251" s="30"/>
      <c r="S251" s="30"/>
      <c r="T251" s="30"/>
      <c r="U251" s="30">
        <f t="shared" ref="U251:U252" si="104">SUM(P251:T251)</f>
        <v>19200000</v>
      </c>
      <c r="V251" s="31">
        <v>44494</v>
      </c>
      <c r="W251" s="31">
        <v>44494</v>
      </c>
      <c r="X251" s="31">
        <v>44545</v>
      </c>
      <c r="Y251" s="39" t="s">
        <v>137</v>
      </c>
      <c r="Z251" s="59"/>
      <c r="AA251" s="59"/>
      <c r="AB251" s="59">
        <v>1</v>
      </c>
      <c r="AC251" s="59"/>
      <c r="AD251" s="34"/>
      <c r="AE251" s="34" t="s">
        <v>379</v>
      </c>
      <c r="AF251" s="42">
        <v>900241832</v>
      </c>
      <c r="AG251" s="51">
        <v>1</v>
      </c>
      <c r="AH251" s="34" t="s">
        <v>381</v>
      </c>
      <c r="AI251" s="42">
        <v>9097147</v>
      </c>
      <c r="AJ251" s="49" t="s">
        <v>380</v>
      </c>
      <c r="AK251" s="42" t="s">
        <v>86</v>
      </c>
    </row>
    <row r="252" spans="1:37" ht="97.5" customHeight="1" x14ac:dyDescent="0.2">
      <c r="A252" s="21" t="s">
        <v>1409</v>
      </c>
      <c r="B252" s="60">
        <v>1</v>
      </c>
      <c r="C252" s="60"/>
      <c r="D252" s="60"/>
      <c r="E252" s="60"/>
      <c r="F252" s="60"/>
      <c r="G252" s="60"/>
      <c r="H252" s="60"/>
      <c r="I252" s="23" t="s">
        <v>511</v>
      </c>
      <c r="J252" s="22" t="s">
        <v>170</v>
      </c>
      <c r="K252" s="27" t="s">
        <v>1410</v>
      </c>
      <c r="L252" s="28" t="s">
        <v>1411</v>
      </c>
      <c r="M252" s="30">
        <v>258550703</v>
      </c>
      <c r="N252" s="30"/>
      <c r="O252" s="30"/>
      <c r="P252" s="30">
        <f t="shared" si="103"/>
        <v>258550703</v>
      </c>
      <c r="Q252" s="30"/>
      <c r="R252" s="30"/>
      <c r="S252" s="30"/>
      <c r="T252" s="30"/>
      <c r="U252" s="30">
        <f t="shared" si="104"/>
        <v>258550703</v>
      </c>
      <c r="V252" s="31">
        <v>44496</v>
      </c>
      <c r="W252" s="31">
        <v>44498</v>
      </c>
      <c r="X252" s="31">
        <v>44561</v>
      </c>
      <c r="Y252" s="39" t="s">
        <v>910</v>
      </c>
      <c r="Z252" s="59"/>
      <c r="AA252" s="59"/>
      <c r="AB252" s="59">
        <v>1</v>
      </c>
      <c r="AC252" s="59"/>
      <c r="AD252" s="34"/>
      <c r="AE252" s="34" t="s">
        <v>1412</v>
      </c>
      <c r="AF252" s="42">
        <v>860007336</v>
      </c>
      <c r="AG252" s="51">
        <v>1</v>
      </c>
      <c r="AH252" s="34" t="s">
        <v>1413</v>
      </c>
      <c r="AI252" s="42">
        <v>7420100</v>
      </c>
      <c r="AJ252" s="49" t="s">
        <v>1414</v>
      </c>
      <c r="AK252" s="42" t="s">
        <v>86</v>
      </c>
    </row>
    <row r="253" spans="1:37" ht="97.5" customHeight="1" x14ac:dyDescent="0.2">
      <c r="A253" s="21" t="s">
        <v>1403</v>
      </c>
      <c r="B253" s="60"/>
      <c r="C253" s="60"/>
      <c r="D253" s="60"/>
      <c r="E253" s="60">
        <v>1</v>
      </c>
      <c r="F253" s="60"/>
      <c r="G253" s="60"/>
      <c r="H253" s="60"/>
      <c r="I253" s="23" t="s">
        <v>516</v>
      </c>
      <c r="J253" s="22" t="s">
        <v>149</v>
      </c>
      <c r="K253" s="27" t="s">
        <v>1404</v>
      </c>
      <c r="L253" s="28" t="s">
        <v>1405</v>
      </c>
      <c r="M253" s="30">
        <v>21915551</v>
      </c>
      <c r="N253" s="30"/>
      <c r="O253" s="30"/>
      <c r="P253" s="30">
        <f t="shared" ref="P253" si="105">+M253+N253-O253</f>
        <v>21915551</v>
      </c>
      <c r="Q253" s="30"/>
      <c r="R253" s="30"/>
      <c r="S253" s="30"/>
      <c r="T253" s="30"/>
      <c r="U253" s="30">
        <f t="shared" ref="U253" si="106">SUM(P253:T253)</f>
        <v>21915551</v>
      </c>
      <c r="V253" s="31">
        <v>44494</v>
      </c>
      <c r="W253" s="31">
        <v>44497</v>
      </c>
      <c r="X253" s="31">
        <v>44561</v>
      </c>
      <c r="Y253" s="39" t="s">
        <v>1470</v>
      </c>
      <c r="Z253" s="59"/>
      <c r="AA253" s="59"/>
      <c r="AB253" s="59">
        <v>1</v>
      </c>
      <c r="AC253" s="59"/>
      <c r="AD253" s="34"/>
      <c r="AE253" s="34" t="s">
        <v>379</v>
      </c>
      <c r="AF253" s="42">
        <v>900241832</v>
      </c>
      <c r="AG253" s="51">
        <v>1</v>
      </c>
      <c r="AH253" s="34" t="s">
        <v>381</v>
      </c>
      <c r="AI253" s="42">
        <v>9097147</v>
      </c>
      <c r="AJ253" s="49" t="s">
        <v>380</v>
      </c>
      <c r="AK253" s="42" t="s">
        <v>86</v>
      </c>
    </row>
    <row r="254" spans="1:37" ht="97.5" customHeight="1" x14ac:dyDescent="0.2">
      <c r="A254" s="21" t="s">
        <v>1379</v>
      </c>
      <c r="B254" s="60"/>
      <c r="C254" s="60"/>
      <c r="D254" s="60"/>
      <c r="E254" s="60">
        <v>1</v>
      </c>
      <c r="F254" s="60"/>
      <c r="G254" s="60"/>
      <c r="H254" s="60"/>
      <c r="I254" s="23" t="s">
        <v>469</v>
      </c>
      <c r="J254" s="22" t="s">
        <v>637</v>
      </c>
      <c r="K254" s="27" t="s">
        <v>1380</v>
      </c>
      <c r="L254" s="28" t="s">
        <v>1381</v>
      </c>
      <c r="M254" s="30">
        <v>381500000</v>
      </c>
      <c r="N254" s="30"/>
      <c r="O254" s="30"/>
      <c r="P254" s="30">
        <f t="shared" ref="P254:P255" si="107">+M254+N254-O254</f>
        <v>381500000</v>
      </c>
      <c r="Q254" s="30"/>
      <c r="R254" s="30"/>
      <c r="S254" s="30"/>
      <c r="T254" s="30"/>
      <c r="U254" s="30">
        <f t="shared" ref="U254:U255" si="108">SUM(P254:T254)</f>
        <v>381500000</v>
      </c>
      <c r="V254" s="31">
        <v>44495</v>
      </c>
      <c r="W254" s="31">
        <v>44497</v>
      </c>
      <c r="X254" s="31">
        <v>44545</v>
      </c>
      <c r="Y254" s="39" t="s">
        <v>126</v>
      </c>
      <c r="Z254" s="59"/>
      <c r="AA254" s="59">
        <v>1</v>
      </c>
      <c r="AB254" s="59"/>
      <c r="AC254" s="59"/>
      <c r="AD254" s="34"/>
      <c r="AE254" s="34" t="s">
        <v>1406</v>
      </c>
      <c r="AF254" s="42">
        <v>860501595</v>
      </c>
      <c r="AG254" s="51">
        <v>0</v>
      </c>
      <c r="AH254" s="34" t="s">
        <v>1407</v>
      </c>
      <c r="AI254" s="42">
        <v>3243388</v>
      </c>
      <c r="AJ254" s="49" t="s">
        <v>1408</v>
      </c>
      <c r="AK254" s="42" t="s">
        <v>86</v>
      </c>
    </row>
    <row r="255" spans="1:37" ht="97.5" customHeight="1" x14ac:dyDescent="0.2">
      <c r="A255" s="21" t="s">
        <v>1448</v>
      </c>
      <c r="B255" s="60"/>
      <c r="C255" s="60"/>
      <c r="D255" s="60"/>
      <c r="E255" s="60">
        <v>1</v>
      </c>
      <c r="F255" s="60"/>
      <c r="G255" s="60"/>
      <c r="H255" s="60"/>
      <c r="I255" s="23" t="s">
        <v>375</v>
      </c>
      <c r="J255" s="22" t="s">
        <v>637</v>
      </c>
      <c r="K255" s="27" t="s">
        <v>1449</v>
      </c>
      <c r="L255" s="28" t="s">
        <v>1450</v>
      </c>
      <c r="M255" s="30">
        <v>84642929</v>
      </c>
      <c r="N255" s="30"/>
      <c r="O255" s="30"/>
      <c r="P255" s="30">
        <f t="shared" si="107"/>
        <v>84642929</v>
      </c>
      <c r="Q255" s="30"/>
      <c r="R255" s="30"/>
      <c r="S255" s="30"/>
      <c r="T255" s="30"/>
      <c r="U255" s="30">
        <f t="shared" si="108"/>
        <v>84642929</v>
      </c>
      <c r="V255" s="31">
        <v>44496</v>
      </c>
      <c r="W255" s="31">
        <v>44503</v>
      </c>
      <c r="X255" s="31">
        <v>44545</v>
      </c>
      <c r="Y255" s="39" t="s">
        <v>1214</v>
      </c>
      <c r="Z255" s="59"/>
      <c r="AA255" s="59"/>
      <c r="AB255" s="59"/>
      <c r="AC255" s="59"/>
      <c r="AD255" s="59">
        <v>1</v>
      </c>
      <c r="AE255" s="34" t="s">
        <v>1451</v>
      </c>
      <c r="AF255" s="42"/>
      <c r="AG255" s="51"/>
      <c r="AH255" s="34" t="s">
        <v>1453</v>
      </c>
      <c r="AI255" s="42">
        <v>3508222368</v>
      </c>
      <c r="AJ255" s="49" t="s">
        <v>1452</v>
      </c>
      <c r="AK255" s="42" t="s">
        <v>86</v>
      </c>
    </row>
    <row r="256" spans="1:37" ht="97.5" customHeight="1" x14ac:dyDescent="0.2">
      <c r="A256" s="21" t="s">
        <v>1463</v>
      </c>
      <c r="B256" s="60"/>
      <c r="C256" s="60"/>
      <c r="D256" s="60">
        <v>1</v>
      </c>
      <c r="E256" s="60"/>
      <c r="F256" s="60"/>
      <c r="G256" s="60"/>
      <c r="H256" s="60"/>
      <c r="I256" s="23" t="s">
        <v>1072</v>
      </c>
      <c r="J256" s="22" t="s">
        <v>170</v>
      </c>
      <c r="K256" s="27" t="s">
        <v>1464</v>
      </c>
      <c r="L256" s="28" t="s">
        <v>1465</v>
      </c>
      <c r="M256" s="30">
        <v>12000000</v>
      </c>
      <c r="N256" s="30"/>
      <c r="O256" s="30"/>
      <c r="P256" s="30">
        <f t="shared" ref="P256" si="109">+M256+N256-O256</f>
        <v>12000000</v>
      </c>
      <c r="Q256" s="30"/>
      <c r="R256" s="30"/>
      <c r="S256" s="30"/>
      <c r="T256" s="30"/>
      <c r="U256" s="30">
        <f t="shared" ref="U256" si="110">SUM(P256:T256)</f>
        <v>12000000</v>
      </c>
      <c r="V256" s="31">
        <v>44497</v>
      </c>
      <c r="W256" s="31">
        <v>44505</v>
      </c>
      <c r="X256" s="31">
        <v>44561</v>
      </c>
      <c r="Y256" s="39" t="s">
        <v>126</v>
      </c>
      <c r="Z256" s="59"/>
      <c r="AA256" s="59">
        <v>1</v>
      </c>
      <c r="AB256" s="59"/>
      <c r="AC256" s="59"/>
      <c r="AD256" s="59"/>
      <c r="AE256" s="34" t="s">
        <v>1466</v>
      </c>
      <c r="AF256" s="42"/>
      <c r="AG256" s="51"/>
      <c r="AH256" s="34" t="s">
        <v>1467</v>
      </c>
      <c r="AI256" s="42">
        <v>2564281</v>
      </c>
      <c r="AJ256" s="49" t="s">
        <v>1468</v>
      </c>
      <c r="AK256" s="42" t="s">
        <v>86</v>
      </c>
    </row>
    <row r="257" spans="1:37" ht="97.5" customHeight="1" x14ac:dyDescent="0.2">
      <c r="A257" s="21" t="s">
        <v>1471</v>
      </c>
      <c r="B257" s="60"/>
      <c r="C257" s="60"/>
      <c r="D257" s="60">
        <v>1</v>
      </c>
      <c r="E257" s="60"/>
      <c r="F257" s="60"/>
      <c r="G257" s="60"/>
      <c r="H257" s="60"/>
      <c r="I257" s="23" t="s">
        <v>1061</v>
      </c>
      <c r="J257" s="22" t="s">
        <v>637</v>
      </c>
      <c r="K257" s="27" t="s">
        <v>1473</v>
      </c>
      <c r="L257" s="28" t="s">
        <v>1472</v>
      </c>
      <c r="M257" s="30">
        <v>27120800</v>
      </c>
      <c r="N257" s="30"/>
      <c r="O257" s="30"/>
      <c r="P257" s="30">
        <f t="shared" ref="P257" si="111">+M257+N257-O257</f>
        <v>27120800</v>
      </c>
      <c r="Q257" s="30"/>
      <c r="R257" s="30"/>
      <c r="S257" s="30"/>
      <c r="T257" s="30"/>
      <c r="U257" s="30">
        <f t="shared" ref="U257" si="112">SUM(P257:T257)</f>
        <v>27120800</v>
      </c>
      <c r="V257" s="31">
        <v>44502</v>
      </c>
      <c r="W257" s="31"/>
      <c r="X257" s="31">
        <v>44545</v>
      </c>
      <c r="Y257" s="39" t="s">
        <v>910</v>
      </c>
      <c r="Z257" s="59"/>
      <c r="AA257" s="59"/>
      <c r="AB257" s="59">
        <v>1</v>
      </c>
      <c r="AC257" s="59"/>
      <c r="AD257" s="59"/>
      <c r="AE257" s="34" t="s">
        <v>1474</v>
      </c>
      <c r="AF257" s="42">
        <v>900588498</v>
      </c>
      <c r="AG257" s="51">
        <v>2</v>
      </c>
      <c r="AH257" s="34" t="s">
        <v>1475</v>
      </c>
      <c r="AI257" s="42">
        <v>2090318</v>
      </c>
      <c r="AJ257" s="49" t="s">
        <v>1476</v>
      </c>
      <c r="AK257" s="42" t="s">
        <v>86</v>
      </c>
    </row>
    <row r="258" spans="1:37" ht="97.5" customHeight="1" x14ac:dyDescent="0.2">
      <c r="A258" s="21" t="s">
        <v>1477</v>
      </c>
      <c r="B258" s="60"/>
      <c r="C258" s="60"/>
      <c r="D258" s="60">
        <v>1</v>
      </c>
      <c r="E258" s="60"/>
      <c r="F258" s="60"/>
      <c r="G258" s="60"/>
      <c r="H258" s="60"/>
      <c r="I258" s="23" t="s">
        <v>1032</v>
      </c>
      <c r="J258" s="22" t="s">
        <v>637</v>
      </c>
      <c r="K258" s="27" t="s">
        <v>1478</v>
      </c>
      <c r="L258" s="28" t="s">
        <v>1479</v>
      </c>
      <c r="M258" s="30">
        <v>47653000</v>
      </c>
      <c r="N258" s="30"/>
      <c r="O258" s="30"/>
      <c r="P258" s="30">
        <f t="shared" ref="P258" si="113">+M258+N258-O258</f>
        <v>47653000</v>
      </c>
      <c r="Q258" s="30"/>
      <c r="R258" s="30"/>
      <c r="S258" s="30"/>
      <c r="T258" s="30"/>
      <c r="U258" s="30">
        <f t="shared" ref="U258" si="114">SUM(P258:T258)</f>
        <v>47653000</v>
      </c>
      <c r="V258" s="31">
        <v>44502</v>
      </c>
      <c r="W258" s="31">
        <v>44511</v>
      </c>
      <c r="X258" s="31">
        <v>44561</v>
      </c>
      <c r="Y258" s="39" t="s">
        <v>1480</v>
      </c>
      <c r="Z258" s="59"/>
      <c r="AA258" s="59">
        <v>1</v>
      </c>
      <c r="AB258" s="59"/>
      <c r="AC258" s="59"/>
      <c r="AD258" s="59"/>
      <c r="AE258" s="34" t="s">
        <v>1481</v>
      </c>
      <c r="AF258" s="42">
        <v>830068852</v>
      </c>
      <c r="AG258" s="51">
        <v>2</v>
      </c>
      <c r="AH258" s="34" t="s">
        <v>1482</v>
      </c>
      <c r="AI258" s="42">
        <v>3381028</v>
      </c>
      <c r="AJ258" s="49" t="s">
        <v>1483</v>
      </c>
      <c r="AK258" s="42" t="s">
        <v>86</v>
      </c>
    </row>
    <row r="262" spans="1:37" ht="13.5" thickBot="1" x14ac:dyDescent="0.25"/>
    <row r="263" spans="1:37" ht="13.5" thickBot="1" x14ac:dyDescent="0.25">
      <c r="B263" s="56">
        <f>SUM(B3:B262)</f>
        <v>54</v>
      </c>
      <c r="C263" s="56">
        <f>SUM(C3:C262)</f>
        <v>6</v>
      </c>
      <c r="D263" s="56">
        <f>SUM(D3:D262)</f>
        <v>133</v>
      </c>
      <c r="E263" s="56">
        <f>SUM(E3:E262)</f>
        <v>45</v>
      </c>
      <c r="F263" s="56">
        <f>SUM(F3:F262)</f>
        <v>4</v>
      </c>
      <c r="G263" s="56">
        <f t="shared" ref="G263" si="115">SUM(G3:G262)</f>
        <v>0</v>
      </c>
      <c r="H263" s="56">
        <f>SUM(H3:H262)</f>
        <v>14</v>
      </c>
      <c r="Z263" s="58">
        <f>SUM(Z3:Z262)</f>
        <v>51</v>
      </c>
      <c r="AA263" s="58">
        <f>SUM(AA3:AA262)</f>
        <v>74</v>
      </c>
      <c r="AB263" s="58">
        <f>SUM(AB3:AB262)</f>
        <v>121</v>
      </c>
      <c r="AC263" s="58">
        <f>SUM(AC3:AC262)</f>
        <v>6</v>
      </c>
      <c r="AD263" s="58">
        <f>SUM(AD3:AD262)</f>
        <v>4</v>
      </c>
    </row>
    <row r="265" spans="1:37" ht="13.5" thickBot="1" x14ac:dyDescent="0.25"/>
    <row r="266" spans="1:37" ht="13.5" thickBot="1" x14ac:dyDescent="0.25">
      <c r="D266" s="65">
        <f>SUM(B263:H263)</f>
        <v>256</v>
      </c>
      <c r="E266" s="66"/>
      <c r="AA266" s="67">
        <f>SUM(Z263:AD263)</f>
        <v>256</v>
      </c>
      <c r="AB266" s="66"/>
    </row>
  </sheetData>
  <autoFilter ref="A2:AK258"/>
  <mergeCells count="10">
    <mergeCell ref="M1:U1"/>
    <mergeCell ref="AE1:AK1"/>
    <mergeCell ref="W1:X1"/>
    <mergeCell ref="D266:E266"/>
    <mergeCell ref="AA266:AB266"/>
    <mergeCell ref="A1:A2"/>
    <mergeCell ref="K1:K2"/>
    <mergeCell ref="L1:L2"/>
    <mergeCell ref="J1:J2"/>
    <mergeCell ref="I1:I2"/>
  </mergeCells>
  <hyperlinks>
    <hyperlink ref="AJ75" r:id="rId1"/>
    <hyperlink ref="AJ77" r:id="rId2"/>
    <hyperlink ref="AJ66" r:id="rId3"/>
    <hyperlink ref="AJ78" r:id="rId4"/>
    <hyperlink ref="AJ80" r:id="rId5"/>
    <hyperlink ref="AJ81" r:id="rId6"/>
    <hyperlink ref="AJ83" r:id="rId7"/>
    <hyperlink ref="AJ82" r:id="rId8"/>
    <hyperlink ref="AJ84" r:id="rId9"/>
    <hyperlink ref="AJ76" r:id="rId10"/>
    <hyperlink ref="AJ94" r:id="rId11"/>
    <hyperlink ref="AJ124" r:id="rId12"/>
    <hyperlink ref="AJ133" r:id="rId13"/>
    <hyperlink ref="AJ204" r:id="rId14"/>
  </hyperlinks>
  <pageMargins left="0.7" right="0.7" top="0.75" bottom="0.75" header="0.3" footer="0.3"/>
  <pageSetup orientation="portrait" verticalDpi="1200" r:id="rId15"/>
  <drawing r:id="rId16"/>
  <legacyDrawing r:id="rId17"/>
  <controls>
    <mc:AlternateContent xmlns:mc="http://schemas.openxmlformats.org/markup-compatibility/2006">
      <mc:Choice Requires="x14">
        <control shapeId="1142" r:id="rId18" name="Control 118">
          <controlPr defaultSize="0" r:id="rId19">
            <anchor moveWithCells="1">
              <from>
                <xdr:col>10</xdr:col>
                <xdr:colOff>0</xdr:colOff>
                <xdr:row>258</xdr:row>
                <xdr:rowOff>0</xdr:rowOff>
              </from>
              <to>
                <xdr:col>10</xdr:col>
                <xdr:colOff>200025</xdr:colOff>
                <xdr:row>259</xdr:row>
                <xdr:rowOff>66675</xdr:rowOff>
              </to>
            </anchor>
          </controlPr>
        </control>
      </mc:Choice>
      <mc:Fallback>
        <control shapeId="1142" r:id="rId18" name="Control 118"/>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BS4"/>
  <sheetViews>
    <sheetView zoomScaleNormal="100" workbookViewId="0">
      <pane xSplit="1" ySplit="2" topLeftCell="L3" activePane="bottomRight" state="frozen"/>
      <selection pane="topRight" activeCell="B1" sqref="B1"/>
      <selection pane="bottomLeft" activeCell="A3" sqref="A3"/>
      <selection pane="bottomRight" sqref="A1:A2"/>
    </sheetView>
  </sheetViews>
  <sheetFormatPr baseColWidth="10" defaultRowHeight="12.75" x14ac:dyDescent="0.2"/>
  <cols>
    <col min="1" max="1" width="18" style="43" customWidth="1"/>
    <col min="2" max="2" width="18.7109375" style="43" customWidth="1"/>
    <col min="3" max="3" width="15.7109375" style="43" customWidth="1"/>
    <col min="4" max="4" width="18.42578125" style="43" customWidth="1"/>
    <col min="5" max="5" width="23" style="43" customWidth="1"/>
    <col min="6" max="6" width="26" style="43" customWidth="1"/>
    <col min="7" max="7" width="28.28515625" style="43" customWidth="1"/>
    <col min="8" max="8" width="48.42578125" style="43" customWidth="1"/>
    <col min="9" max="9" width="14.42578125" style="43" customWidth="1"/>
    <col min="10" max="10" width="15.85546875" style="43" bestFit="1" customWidth="1"/>
    <col min="11" max="11" width="15.42578125" style="43" customWidth="1"/>
    <col min="12" max="12" width="15.140625" style="43" customWidth="1"/>
    <col min="13" max="13" width="17.28515625" style="43" customWidth="1"/>
    <col min="14" max="15" width="17.140625" style="43" customWidth="1"/>
    <col min="16" max="16" width="16.42578125" style="43" customWidth="1"/>
    <col min="17" max="17" width="19.28515625" style="43" customWidth="1"/>
    <col min="18" max="19" width="13.5703125" style="44" bestFit="1" customWidth="1"/>
    <col min="20" max="20" width="15.28515625" style="44" customWidth="1"/>
    <col min="21" max="21" width="15.28515625" style="43" customWidth="1"/>
    <col min="22" max="22" width="11.5703125" style="43" bestFit="1" customWidth="1"/>
    <col min="23" max="23" width="13.5703125" style="43" bestFit="1" customWidth="1"/>
    <col min="24" max="24" width="13.5703125" style="44" bestFit="1" customWidth="1"/>
    <col min="25" max="25" width="22.42578125" style="43" customWidth="1"/>
    <col min="26" max="26" width="19.28515625" style="43" customWidth="1"/>
    <col min="27" max="27" width="17" style="43" customWidth="1"/>
    <col min="28" max="28" width="17.28515625" style="43" customWidth="1"/>
    <col min="29" max="29" width="17.140625" style="43" customWidth="1"/>
    <col min="30" max="30" width="16.140625" style="44" customWidth="1"/>
    <col min="31" max="31" width="14" style="44" bestFit="1" customWidth="1"/>
    <col min="32" max="42" width="16.140625" style="44" customWidth="1"/>
    <col min="43" max="43" width="28.85546875" style="43" customWidth="1"/>
    <col min="44" max="44" width="28" style="45" customWidth="1"/>
    <col min="45" max="45" width="15.140625" style="43" customWidth="1"/>
    <col min="46" max="46" width="14.140625" style="43" customWidth="1"/>
    <col min="47" max="47" width="3.5703125" style="43" customWidth="1"/>
    <col min="48" max="48" width="4.85546875" style="43" customWidth="1"/>
    <col min="49" max="50" width="3.5703125" style="43" customWidth="1"/>
    <col min="51" max="51" width="3" style="43" customWidth="1"/>
    <col min="52" max="52" width="3.5703125" style="43" customWidth="1"/>
    <col min="53" max="53" width="3.28515625" style="43" customWidth="1"/>
    <col min="54" max="54" width="2.85546875" style="43" customWidth="1"/>
    <col min="55" max="55" width="3.42578125" style="43" customWidth="1"/>
    <col min="56" max="56" width="4.140625" style="43" customWidth="1"/>
    <col min="57" max="58" width="3.42578125" style="43" customWidth="1"/>
    <col min="59" max="59" width="18" style="43" customWidth="1"/>
    <col min="60" max="62" width="19.140625" style="43" customWidth="1"/>
    <col min="63" max="63" width="22.5703125" style="43" customWidth="1"/>
    <col min="64" max="64" width="25.42578125" style="43" customWidth="1"/>
    <col min="65" max="65" width="19.42578125" style="43" customWidth="1"/>
    <col min="66" max="66" width="12" style="43" customWidth="1"/>
    <col min="67" max="67" width="22" style="43" customWidth="1"/>
    <col min="68" max="68" width="18.140625" style="43" customWidth="1"/>
    <col min="69" max="69" width="22.5703125" style="43" customWidth="1"/>
    <col min="70" max="70" width="16.5703125" style="43" customWidth="1"/>
    <col min="71" max="71" width="30.42578125" style="43" customWidth="1"/>
    <col min="72" max="16384" width="11.42578125" style="43"/>
  </cols>
  <sheetData>
    <row r="1" spans="1:71" s="2" customFormat="1" ht="15.75" customHeight="1" thickBot="1" x14ac:dyDescent="0.25">
      <c r="A1" s="70" t="s">
        <v>40</v>
      </c>
      <c r="B1" s="70" t="s">
        <v>56</v>
      </c>
      <c r="C1" s="72" t="s">
        <v>54</v>
      </c>
      <c r="D1" s="72" t="s">
        <v>10</v>
      </c>
      <c r="E1" s="72" t="s">
        <v>45</v>
      </c>
      <c r="F1" s="72" t="s">
        <v>44</v>
      </c>
      <c r="G1" s="72" t="s">
        <v>63</v>
      </c>
      <c r="H1" s="70" t="s">
        <v>0</v>
      </c>
      <c r="I1" s="78" t="s">
        <v>1</v>
      </c>
      <c r="J1" s="79"/>
      <c r="K1" s="79"/>
      <c r="L1" s="79"/>
      <c r="M1" s="79"/>
      <c r="N1" s="79"/>
      <c r="O1" s="79"/>
      <c r="P1" s="79"/>
      <c r="Q1" s="80"/>
      <c r="R1" s="87" t="s">
        <v>2</v>
      </c>
      <c r="S1" s="88"/>
      <c r="T1" s="88"/>
      <c r="U1" s="87" t="s">
        <v>3</v>
      </c>
      <c r="V1" s="88"/>
      <c r="W1" s="88"/>
      <c r="X1" s="91"/>
      <c r="Y1" s="85" t="s">
        <v>4</v>
      </c>
      <c r="Z1" s="86"/>
      <c r="AA1" s="68" t="s">
        <v>58</v>
      </c>
      <c r="AB1" s="68" t="s">
        <v>59</v>
      </c>
      <c r="AC1" s="68" t="s">
        <v>60</v>
      </c>
      <c r="AD1" s="1"/>
      <c r="AE1" s="76" t="s">
        <v>43</v>
      </c>
      <c r="AF1" s="1"/>
      <c r="AG1" s="1"/>
      <c r="AH1" s="1"/>
      <c r="AI1" s="1"/>
      <c r="AJ1" s="1"/>
      <c r="AK1" s="1"/>
      <c r="AL1" s="1"/>
      <c r="AM1" s="1"/>
      <c r="AN1" s="1"/>
      <c r="AO1" s="1"/>
      <c r="AP1" s="81" t="s">
        <v>47</v>
      </c>
      <c r="AQ1" s="82"/>
      <c r="AR1" s="82"/>
      <c r="AS1" s="82"/>
      <c r="AT1" s="82"/>
      <c r="AU1" s="82"/>
      <c r="AV1" s="82"/>
      <c r="AW1" s="82"/>
      <c r="AX1" s="82"/>
      <c r="AY1" s="82"/>
      <c r="AZ1" s="82"/>
      <c r="BA1" s="82"/>
      <c r="BB1" s="82"/>
      <c r="BC1" s="82"/>
      <c r="BD1" s="82"/>
      <c r="BE1" s="82"/>
      <c r="BF1" s="92"/>
      <c r="BG1" s="89" t="s">
        <v>52</v>
      </c>
      <c r="BH1" s="70" t="s">
        <v>9</v>
      </c>
      <c r="BI1" s="70" t="s">
        <v>46</v>
      </c>
      <c r="BJ1" s="70" t="s">
        <v>55</v>
      </c>
      <c r="BK1" s="70" t="s">
        <v>48</v>
      </c>
      <c r="BL1" s="83" t="s">
        <v>11</v>
      </c>
      <c r="BM1" s="84"/>
      <c r="BN1" s="84"/>
      <c r="BO1" s="84"/>
      <c r="BP1" s="84"/>
      <c r="BQ1" s="84"/>
      <c r="BR1" s="84"/>
      <c r="BS1" s="72" t="s">
        <v>43</v>
      </c>
    </row>
    <row r="2" spans="1:71" s="2" customFormat="1" ht="116.25" customHeight="1" thickBot="1" x14ac:dyDescent="0.25">
      <c r="A2" s="71"/>
      <c r="B2" s="71"/>
      <c r="C2" s="72"/>
      <c r="D2" s="73"/>
      <c r="E2" s="72"/>
      <c r="F2" s="72"/>
      <c r="G2" s="73"/>
      <c r="H2" s="71"/>
      <c r="I2" s="3" t="s">
        <v>12</v>
      </c>
      <c r="J2" s="4" t="s">
        <v>62</v>
      </c>
      <c r="K2" s="4" t="s">
        <v>61</v>
      </c>
      <c r="L2" s="5" t="s">
        <v>13</v>
      </c>
      <c r="M2" s="5" t="s">
        <v>14</v>
      </c>
      <c r="N2" s="5" t="s">
        <v>41</v>
      </c>
      <c r="O2" s="5" t="s">
        <v>53</v>
      </c>
      <c r="P2" s="5" t="s">
        <v>75</v>
      </c>
      <c r="Q2" s="5" t="s">
        <v>15</v>
      </c>
      <c r="R2" s="6" t="s">
        <v>16</v>
      </c>
      <c r="S2" s="6" t="s">
        <v>50</v>
      </c>
      <c r="T2" s="6" t="s">
        <v>17</v>
      </c>
      <c r="U2" s="7" t="s">
        <v>49</v>
      </c>
      <c r="V2" s="8" t="s">
        <v>18</v>
      </c>
      <c r="W2" s="9" t="s">
        <v>19</v>
      </c>
      <c r="X2" s="6" t="s">
        <v>20</v>
      </c>
      <c r="Y2" s="10" t="s">
        <v>21</v>
      </c>
      <c r="Z2" s="11" t="s">
        <v>22</v>
      </c>
      <c r="AA2" s="69"/>
      <c r="AB2" s="69"/>
      <c r="AC2" s="69"/>
      <c r="AD2" s="12" t="s">
        <v>64</v>
      </c>
      <c r="AE2" s="77"/>
      <c r="AF2" s="47" t="s">
        <v>65</v>
      </c>
      <c r="AG2" s="47" t="s">
        <v>66</v>
      </c>
      <c r="AH2" s="14" t="s">
        <v>67</v>
      </c>
      <c r="AI2" s="47" t="s">
        <v>68</v>
      </c>
      <c r="AJ2" s="47" t="s">
        <v>69</v>
      </c>
      <c r="AK2" s="47" t="s">
        <v>70</v>
      </c>
      <c r="AL2" s="47" t="s">
        <v>71</v>
      </c>
      <c r="AM2" s="47" t="s">
        <v>72</v>
      </c>
      <c r="AN2" s="47" t="s">
        <v>73</v>
      </c>
      <c r="AO2" s="47" t="s">
        <v>74</v>
      </c>
      <c r="AP2" s="12" t="s">
        <v>5</v>
      </c>
      <c r="AQ2" s="47" t="s">
        <v>8</v>
      </c>
      <c r="AR2" s="15" t="s">
        <v>42</v>
      </c>
      <c r="AS2" s="16" t="s">
        <v>6</v>
      </c>
      <c r="AT2" s="46" t="s">
        <v>7</v>
      </c>
      <c r="AU2" s="17" t="s">
        <v>23</v>
      </c>
      <c r="AV2" s="18" t="s">
        <v>24</v>
      </c>
      <c r="AW2" s="18" t="s">
        <v>25</v>
      </c>
      <c r="AX2" s="18" t="s">
        <v>26</v>
      </c>
      <c r="AY2" s="18" t="s">
        <v>27</v>
      </c>
      <c r="AZ2" s="18" t="s">
        <v>28</v>
      </c>
      <c r="BA2" s="18" t="s">
        <v>29</v>
      </c>
      <c r="BB2" s="18" t="s">
        <v>30</v>
      </c>
      <c r="BC2" s="18" t="s">
        <v>31</v>
      </c>
      <c r="BD2" s="18" t="s">
        <v>32</v>
      </c>
      <c r="BE2" s="18" t="s">
        <v>33</v>
      </c>
      <c r="BF2" s="19" t="s">
        <v>34</v>
      </c>
      <c r="BG2" s="90"/>
      <c r="BH2" s="71"/>
      <c r="BI2" s="71"/>
      <c r="BJ2" s="71"/>
      <c r="BK2" s="71"/>
      <c r="BL2" s="20" t="s">
        <v>35</v>
      </c>
      <c r="BM2" s="20" t="s">
        <v>57</v>
      </c>
      <c r="BN2" s="20" t="s">
        <v>51</v>
      </c>
      <c r="BO2" s="20" t="s">
        <v>36</v>
      </c>
      <c r="BP2" s="20" t="s">
        <v>37</v>
      </c>
      <c r="BQ2" s="20" t="s">
        <v>38</v>
      </c>
      <c r="BR2" s="20" t="s">
        <v>39</v>
      </c>
      <c r="BS2" s="72"/>
    </row>
    <row r="3" spans="1:71" ht="72.75" customHeight="1" x14ac:dyDescent="0.2">
      <c r="A3" s="21" t="s">
        <v>161</v>
      </c>
      <c r="B3" s="22"/>
      <c r="C3" s="23"/>
      <c r="D3" s="24"/>
      <c r="E3" s="25"/>
      <c r="F3" s="26"/>
      <c r="G3" s="27" t="s">
        <v>162</v>
      </c>
      <c r="H3" s="28" t="s">
        <v>163</v>
      </c>
      <c r="I3" s="29">
        <v>19512000</v>
      </c>
      <c r="J3" s="30"/>
      <c r="K3" s="30"/>
      <c r="L3" s="30">
        <v>19512000</v>
      </c>
      <c r="M3" s="30"/>
      <c r="N3" s="30"/>
      <c r="O3" s="30"/>
      <c r="P3" s="30"/>
      <c r="Q3" s="30"/>
      <c r="R3" s="31">
        <v>44214</v>
      </c>
      <c r="S3" s="31">
        <v>44561</v>
      </c>
      <c r="T3" s="31">
        <v>44561</v>
      </c>
      <c r="U3" s="32">
        <v>11321</v>
      </c>
      <c r="V3" s="22">
        <v>1192</v>
      </c>
      <c r="W3" s="22">
        <v>119421</v>
      </c>
      <c r="X3" s="33">
        <v>44214</v>
      </c>
      <c r="Y3" s="34" t="s">
        <v>92</v>
      </c>
      <c r="Z3" s="35" t="s">
        <v>92</v>
      </c>
      <c r="AA3" s="33" t="s">
        <v>81</v>
      </c>
      <c r="AB3" s="36"/>
      <c r="AC3" s="35"/>
      <c r="AD3" s="37"/>
      <c r="AE3" s="37"/>
      <c r="AF3" s="37"/>
      <c r="AG3" s="21"/>
      <c r="AH3" s="37"/>
      <c r="AI3" s="37"/>
      <c r="AJ3" s="37"/>
      <c r="AK3" s="37"/>
      <c r="AL3" s="37"/>
      <c r="AM3" s="21"/>
      <c r="AN3" s="21"/>
      <c r="AO3" s="21"/>
      <c r="AP3" s="38"/>
      <c r="AQ3" s="39" t="s">
        <v>120</v>
      </c>
      <c r="AR3" s="40"/>
      <c r="AS3" s="41"/>
      <c r="AT3" s="35"/>
      <c r="AU3" s="42"/>
      <c r="AV3" s="34"/>
      <c r="AW3" s="34"/>
      <c r="AX3" s="34"/>
      <c r="AY3" s="34"/>
      <c r="AZ3" s="34"/>
      <c r="BA3" s="34"/>
      <c r="BB3" s="34"/>
      <c r="BC3" s="39"/>
      <c r="BD3" s="39"/>
      <c r="BE3" s="34"/>
      <c r="BF3" s="34"/>
      <c r="BG3" s="34" t="s">
        <v>164</v>
      </c>
      <c r="BH3" s="34"/>
      <c r="BI3" s="42"/>
      <c r="BJ3" s="34"/>
      <c r="BK3" s="34" t="s">
        <v>83</v>
      </c>
      <c r="BL3" s="34"/>
      <c r="BM3" s="42">
        <v>860013750</v>
      </c>
      <c r="BN3" s="34"/>
      <c r="BO3" s="34" t="s">
        <v>165</v>
      </c>
      <c r="BP3" s="42">
        <v>3124411</v>
      </c>
      <c r="BQ3" s="34"/>
      <c r="BR3" s="27" t="s">
        <v>86</v>
      </c>
      <c r="BS3" s="21"/>
    </row>
    <row r="4" spans="1:71" ht="82.5" customHeight="1" x14ac:dyDescent="0.2">
      <c r="A4" s="21"/>
      <c r="B4" s="22"/>
      <c r="C4" s="23"/>
      <c r="D4" s="24"/>
      <c r="E4" s="25"/>
      <c r="F4" s="26"/>
      <c r="G4" s="27" t="s">
        <v>166</v>
      </c>
      <c r="H4" s="28" t="s">
        <v>167</v>
      </c>
      <c r="I4" s="29">
        <v>1900</v>
      </c>
      <c r="J4" s="30"/>
      <c r="K4" s="30"/>
      <c r="L4" s="30">
        <v>1900</v>
      </c>
      <c r="M4" s="30"/>
      <c r="N4" s="30"/>
      <c r="O4" s="30"/>
      <c r="P4" s="30"/>
      <c r="Q4" s="30"/>
      <c r="R4" s="31">
        <v>44196</v>
      </c>
      <c r="S4" s="31">
        <v>44561</v>
      </c>
      <c r="T4" s="31">
        <v>44561</v>
      </c>
      <c r="U4" s="32" t="s">
        <v>92</v>
      </c>
      <c r="V4" s="22" t="s">
        <v>92</v>
      </c>
      <c r="W4" s="22" t="s">
        <v>92</v>
      </c>
      <c r="X4" s="22" t="s">
        <v>92</v>
      </c>
      <c r="Y4" s="22" t="s">
        <v>92</v>
      </c>
      <c r="Z4" s="22" t="s">
        <v>92</v>
      </c>
      <c r="AA4" s="33" t="s">
        <v>81</v>
      </c>
      <c r="AB4" s="36"/>
      <c r="AC4" s="35"/>
      <c r="AD4" s="37"/>
      <c r="AE4" s="37"/>
      <c r="AF4" s="37"/>
      <c r="AG4" s="21"/>
      <c r="AH4" s="37"/>
      <c r="AI4" s="37"/>
      <c r="AJ4" s="37"/>
      <c r="AK4" s="37"/>
      <c r="AL4" s="37"/>
      <c r="AM4" s="21"/>
      <c r="AN4" s="21"/>
      <c r="AO4" s="21"/>
      <c r="AP4" s="38"/>
      <c r="AQ4" s="39"/>
      <c r="AR4" s="40"/>
      <c r="AS4" s="41"/>
      <c r="AT4" s="35"/>
      <c r="AU4" s="42"/>
      <c r="AV4" s="34"/>
      <c r="AW4" s="34"/>
      <c r="AX4" s="34"/>
      <c r="AY4" s="34"/>
      <c r="AZ4" s="34"/>
      <c r="BA4" s="34"/>
      <c r="BB4" s="34"/>
      <c r="BC4" s="39"/>
      <c r="BD4" s="39"/>
      <c r="BE4" s="34"/>
      <c r="BF4" s="34"/>
      <c r="BG4" s="34" t="s">
        <v>164</v>
      </c>
      <c r="BH4" s="34"/>
      <c r="BI4" s="42"/>
      <c r="BJ4" s="34"/>
      <c r="BK4" s="34" t="s">
        <v>83</v>
      </c>
      <c r="BL4" s="34" t="s">
        <v>169</v>
      </c>
      <c r="BM4" s="42">
        <v>901188097</v>
      </c>
      <c r="BN4" s="42">
        <v>1</v>
      </c>
      <c r="BO4" s="34" t="s">
        <v>168</v>
      </c>
      <c r="BP4" s="42"/>
      <c r="BQ4" s="34"/>
      <c r="BR4" s="27" t="s">
        <v>86</v>
      </c>
      <c r="BS4" s="21"/>
    </row>
  </sheetData>
  <autoFilter ref="A2:BR4"/>
  <mergeCells count="24">
    <mergeCell ref="G1:G2"/>
    <mergeCell ref="H1:H2"/>
    <mergeCell ref="A1:A2"/>
    <mergeCell ref="B1:B2"/>
    <mergeCell ref="C1:C2"/>
    <mergeCell ref="D1:D2"/>
    <mergeCell ref="E1:E2"/>
    <mergeCell ref="F1:F2"/>
    <mergeCell ref="BH1:BH2"/>
    <mergeCell ref="I1:Q1"/>
    <mergeCell ref="R1:T1"/>
    <mergeCell ref="U1:X1"/>
    <mergeCell ref="Y1:Z1"/>
    <mergeCell ref="AA1:AA2"/>
    <mergeCell ref="AB1:AB2"/>
    <mergeCell ref="AC1:AC2"/>
    <mergeCell ref="AE1:AE2"/>
    <mergeCell ref="AP1:BF1"/>
    <mergeCell ref="BG1:BG2"/>
    <mergeCell ref="BI1:BI2"/>
    <mergeCell ref="BJ1:BJ2"/>
    <mergeCell ref="BK1:BK2"/>
    <mergeCell ref="BL1:BR1"/>
    <mergeCell ref="BS1:BS2"/>
  </mergeCells>
  <pageMargins left="0.7" right="0.7" top="0.75" bottom="0.75" header="0.3" footer="0.3"/>
  <pageSetup orientation="portrait" verticalDpi="1200" r:id="rId1"/>
  <drawing r:id="rId2"/>
  <legacyDrawing r:id="rId3"/>
  <controls>
    <mc:AlternateContent xmlns:mc="http://schemas.openxmlformats.org/markup-compatibility/2006">
      <mc:Choice Requires="x14">
        <control shapeId="2049" r:id="rId4" name="Control 1">
          <controlPr defaultSize="0" r:id="rId5">
            <anchor moveWithCells="1">
              <from>
                <xdr:col>5</xdr:col>
                <xdr:colOff>400050</xdr:colOff>
                <xdr:row>4</xdr:row>
                <xdr:rowOff>0</xdr:rowOff>
              </from>
              <to>
                <xdr:col>5</xdr:col>
                <xdr:colOff>600075</xdr:colOff>
                <xdr:row>5</xdr:row>
                <xdr:rowOff>66675</xdr:rowOff>
              </to>
            </anchor>
          </controlPr>
        </control>
      </mc:Choice>
      <mc:Fallback>
        <control shapeId="2049" r:id="rId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CONTRATOS</vt:lpstr>
      <vt:lpstr>CTOS ESPECIALES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2021-12-06T15:36:33Z</dcterms:modified>
</cp:coreProperties>
</file>