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SEPTIEMBRE 2023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2019'!$B$2:$AF$4</definedName>
  </definedNames>
  <calcPr calcId="152511"/>
</workbook>
</file>

<file path=xl/calcChain.xml><?xml version="1.0" encoding="utf-8"?>
<calcChain xmlns="http://schemas.openxmlformats.org/spreadsheetml/2006/main">
  <c r="T4" i="10" l="1"/>
  <c r="V4" i="10" s="1"/>
  <c r="X4" i="10" s="1"/>
  <c r="T3" i="10" l="1"/>
  <c r="V3" i="10" s="1"/>
  <c r="X3" i="10" s="1"/>
</calcChain>
</file>

<file path=xl/sharedStrings.xml><?xml version="1.0" encoding="utf-8"?>
<sst xmlns="http://schemas.openxmlformats.org/spreadsheetml/2006/main" count="59" uniqueCount="57">
  <si>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</si>
  <si>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</si>
  <si>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</si>
  <si>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</si>
  <si>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</si>
  <si>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</si>
  <si>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</si>
  <si>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</si>
  <si>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</si>
  <si>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</si>
  <si>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</si>
  <si>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</si>
  <si>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</si>
  <si>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</si>
  <si>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</si>
  <si>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</si>
  <si>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</si>
  <si>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</si>
  <si>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</si>
  <si>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</si>
  <si>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</si>
  <si>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</si>
  <si>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</si>
  <si>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</si>
  <si>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</si>
  <si>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</si>
  <si>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</si>
  <si>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SUMINISTRO</t>
  </si>
  <si>
    <t>ARRENDAMIENTO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</si>
  <si>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</si>
  <si>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</si>
  <si>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</si>
  <si>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</si>
  <si>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</si>
  <si>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</si>
  <si>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</si>
  <si>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</si>
  <si>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</si>
  <si>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</si>
  <si>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</si>
  <si>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BYO COLOMBIA SAS</t>
  </si>
  <si>
    <t>PEDRO DI DIO</t>
  </si>
  <si>
    <t>900863463-4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</si>
  <si>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</si>
  <si>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</si>
  <si>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</si>
  <si>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</si>
  <si>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</si>
  <si>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</si>
  <si>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</si>
  <si>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</si>
  <si>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</si>
  <si>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</si>
  <si>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SUMINISTRO DE REACTIVOS E INSUMOS DESTINADOS PARA E LABORATORIO CLINICO DEL HOSPITAL MILITAR CENTRAL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</si>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</sst>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5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890337</xdr:colOff>
          <xdr:row>6251</xdr:row>
          <xdr:rowOff>38601</xdr:rowOff>
        </xdr:from>
        <xdr:to>
          <xdr:col>25</xdr:col>
          <xdr:colOff>1071312</xdr:colOff>
          <xdr:row>6252</xdr:row>
          <xdr:rowOff>87229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4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L19" sqref="L19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1" customWidth="1"/>
    <col min="15" max="15" width="14.28515625" style="31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3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32</v>
      </c>
      <c r="I2" s="1" t="s">
        <v>6</v>
      </c>
      <c r="J2" s="1" t="s">
        <v>7</v>
      </c>
      <c r="K2" s="1" t="s">
        <v>33</v>
      </c>
      <c r="L2" s="1" t="s">
        <v>8</v>
      </c>
      <c r="M2" s="18" t="s">
        <v>34</v>
      </c>
      <c r="N2" s="19" t="s">
        <v>35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36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4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114" customHeight="1">
      <c r="B3" s="2"/>
      <c r="C3" s="2">
        <v>1</v>
      </c>
      <c r="D3" s="3">
        <v>1</v>
      </c>
      <c r="E3" s="4"/>
      <c r="F3" s="5" t="s">
        <v>38</v>
      </c>
      <c r="G3" s="6" t="s">
        <v>28</v>
      </c>
      <c r="H3" s="24" t="s">
        <v>43</v>
      </c>
      <c r="I3" s="7" t="s">
        <v>44</v>
      </c>
      <c r="J3" s="4" t="s">
        <v>45</v>
      </c>
      <c r="K3" s="8" t="s">
        <v>46</v>
      </c>
      <c r="L3" s="9" t="s">
        <v>47</v>
      </c>
      <c r="M3" s="30">
        <v>43791</v>
      </c>
      <c r="N3" s="25">
        <v>43791</v>
      </c>
      <c r="O3" s="25">
        <v>45245</v>
      </c>
      <c r="P3" s="26">
        <v>296000000</v>
      </c>
      <c r="Q3" s="11">
        <v>2368000000</v>
      </c>
      <c r="R3" s="11">
        <v>3658560000</v>
      </c>
      <c r="S3" s="11">
        <v>2198184800</v>
      </c>
      <c r="T3" s="10">
        <f>P3+Q3+R3+S3</f>
        <v>8520744800</v>
      </c>
      <c r="U3" s="27">
        <v>2894327516</v>
      </c>
      <c r="V3" s="10">
        <f>T3+U3</f>
        <v>11415072316</v>
      </c>
      <c r="W3" s="28">
        <v>0</v>
      </c>
      <c r="X3" s="10">
        <f>V3-W3</f>
        <v>11415072316</v>
      </c>
      <c r="Y3" s="12" t="s">
        <v>31</v>
      </c>
      <c r="Z3" s="12" t="s">
        <v>39</v>
      </c>
      <c r="AA3" s="17" t="s">
        <v>48</v>
      </c>
      <c r="AB3" s="29" t="s">
        <v>49</v>
      </c>
      <c r="AC3" s="17" t="s">
        <v>50</v>
      </c>
      <c r="AD3" s="13">
        <v>3902029</v>
      </c>
      <c r="AE3" s="32" t="s">
        <v>29</v>
      </c>
      <c r="AF3" s="16" t="s">
        <v>26</v>
      </c>
    </row>
    <row r="4" spans="1:416" ht="114" customHeight="1">
      <c r="B4" s="2">
        <v>1</v>
      </c>
      <c r="C4" s="2"/>
      <c r="D4" s="3">
        <v>1</v>
      </c>
      <c r="E4" s="4"/>
      <c r="F4" s="5" t="s">
        <v>37</v>
      </c>
      <c r="G4" s="6" t="s">
        <v>27</v>
      </c>
      <c r="H4" s="24" t="s">
        <v>51</v>
      </c>
      <c r="I4" s="7" t="s">
        <v>52</v>
      </c>
      <c r="J4" s="4" t="s">
        <v>54</v>
      </c>
      <c r="K4" s="8" t="s">
        <v>40</v>
      </c>
      <c r="L4" s="9" t="s">
        <v>53</v>
      </c>
      <c r="M4" s="30">
        <v>43808</v>
      </c>
      <c r="N4" s="25">
        <v>43808</v>
      </c>
      <c r="O4" s="25">
        <v>45260</v>
      </c>
      <c r="P4" s="26">
        <v>3007000</v>
      </c>
      <c r="Q4" s="11">
        <v>64870000</v>
      </c>
      <c r="R4" s="11">
        <v>66816100</v>
      </c>
      <c r="S4" s="11">
        <v>53350000</v>
      </c>
      <c r="T4" s="10">
        <f>P4+Q4+R4+S4</f>
        <v>188043100</v>
      </c>
      <c r="U4" s="27">
        <v>35000000</v>
      </c>
      <c r="V4" s="10">
        <f>T4+U4</f>
        <v>223043100</v>
      </c>
      <c r="W4" s="28">
        <v>17800</v>
      </c>
      <c r="X4" s="10">
        <f>V4-W4</f>
        <v>223025300</v>
      </c>
      <c r="Y4" s="12" t="s">
        <v>30</v>
      </c>
      <c r="Z4" s="12" t="s">
        <v>39</v>
      </c>
      <c r="AA4" s="17" t="s">
        <v>41</v>
      </c>
      <c r="AB4" s="29" t="s">
        <v>42</v>
      </c>
      <c r="AC4" s="17" t="s">
        <v>55</v>
      </c>
      <c r="AD4" s="13">
        <v>7420169</v>
      </c>
      <c r="AE4" s="32" t="s">
        <v>56</v>
      </c>
      <c r="AF4" s="16" t="s">
        <v>26</v>
      </c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4337" r:id="rId4" name="Control 1">
          <controlPr defaultSize="0" altText="" r:id="rId5">
            <anchor moveWithCells="1">
              <from>
                <xdr:col>25</xdr:col>
                <xdr:colOff>885825</xdr:colOff>
                <xdr:row>6251</xdr:row>
                <xdr:rowOff>38100</xdr:rowOff>
              </from>
              <to>
                <xdr:col>25</xdr:col>
                <xdr:colOff>1066800</xdr:colOff>
                <xdr:row>6252</xdr:row>
                <xdr:rowOff>85725</xdr:rowOff>
              </to>
            </anchor>
          </controlPr>
        </control>
      </mc:Choice>
      <mc:Fallback>
        <control shapeId="14337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2023-09-04T12:03:02Z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