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AGOSTO\"/>
    </mc:Choice>
  </mc:AlternateContent>
  <bookViews>
    <workbookView xWindow="0" yWindow="0" windowWidth="28800" windowHeight="11610"/>
  </bookViews>
  <sheets>
    <sheet name="VIGENCIA 2019" sheetId="2" r:id="rId1"/>
  </sheets>
  <definedNames>
    <definedName name="_xlnm._FilterDatabase" localSheetId="0" hidden="1">'VIGENCIA 2019'!$A$1:$AH$3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" i="2" l="1"/>
  <c r="V2" i="2" s="1"/>
  <c r="W2" i="2" s="1"/>
  <c r="U3" i="2"/>
  <c r="V3" i="2" s="1"/>
  <c r="W3" i="2" s="1"/>
</calcChain>
</file>

<file path=xl/sharedStrings.xml><?xml version="1.0" encoding="utf-8"?>
<sst xmlns="http://schemas.openxmlformats.org/spreadsheetml/2006/main" count="62" uniqueCount="58">
  <si>
    <t>OBJETO</t>
  </si>
  <si>
    <t>SUPERVISOR</t>
  </si>
  <si>
    <t>TIPO DE CONTRATO</t>
  </si>
  <si>
    <t>VALOR VIGENCIA 2019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</si>
  <si>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</si>
  <si>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</si>
  <si>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</si>
  <si>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</si>
  <si>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</si>
  <si>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</si>
  <si>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</si>
  <si>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</si>
  <si>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</si>
  <si>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</si>
  <si>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BOGOTA</t>
  </si>
  <si>
    <t>N/A</t>
  </si>
  <si>
    <t>ARRENDAMIENTO</t>
  </si>
  <si>
    <t>4101022</t>
  </si>
  <si>
    <t>N° CONTRATO</t>
  </si>
  <si>
    <t>OBSERVACIONES</t>
  </si>
  <si>
    <t>VALOR REDUCCION</t>
  </si>
  <si>
    <t>VALOR ADICION</t>
  </si>
  <si>
    <t xml:space="preserve">IDENTIFICACION DEL PROCESO EN SECOP II </t>
  </si>
  <si>
    <t>URL</t>
  </si>
  <si>
    <t xml:space="preserve">CONTRATISTA </t>
  </si>
  <si>
    <t xml:space="preserve">FECHA SUSCRIPCION CONTRATO </t>
  </si>
  <si>
    <t>FECHA INICIO CONTRATO</t>
  </si>
  <si>
    <t>PATRICIA ESTUPIÑAN ESTUPIÑAN</t>
  </si>
  <si>
    <t>270-2019</t>
  </si>
  <si>
    <t>SMC-208-2019-HOMIL</t>
  </si>
  <si>
    <t>https://community.secop.gov.co/Public/Tendering/ContractNoticePhases/View?PPI=CO1.PPI.4499271&amp;isFromPublicArea=True&amp;isModal=False</t>
  </si>
  <si>
    <t>MUNDO VENDING COLOMBIA S.A.S</t>
  </si>
  <si>
    <t>ARRENDAMIENTO DE ESPACIOS DONDE SE PRESTARA EL SERVICIO DE MAQUINAS DISPENSADORAS AUTOMATICAS DE BEBIDAS CALIENTES Y MAQUINA DE SNACKS PARA SER INSTALADAS EN EL HOSPITAL MILITAR CENTRAL</t>
  </si>
  <si>
    <t>LUIS FERNEY RAYO ROJAS</t>
  </si>
  <si>
    <t>JAVIER H PEREZ ROMERO</t>
  </si>
  <si>
    <t>CALLE 25 G No 73 B - 13</t>
  </si>
  <si>
    <t>COMERCIAL@MUNDOVENDING.COM.CO</t>
  </si>
  <si>
    <t>385-2019</t>
  </si>
  <si>
    <t>SMC-256-2019-HOMIL</t>
  </si>
  <si>
    <t>https://community.secop.gov.co/Public/Tendering/ContractNoticePhases/View?PPI=CO1.PPI.4902284&amp;isFromPublicArea=True&amp;isModal=False</t>
  </si>
  <si>
    <t>MARIA ORFA OCHOA MONTOYA</t>
  </si>
  <si>
    <t>ARRENDAMIENTO DE ESPACIO DONDE SE PRESTARA SERVICIO DE UNA MAQUINA DISPENSADORA  DE ELEMENTOS DE ASEO E HIGIENE PERSONAL PARA USUSARIOS Y FUNCIONARIOS DEL HOSPITAL MILITAR CENTRAL UBICADA EN EL HOSPITAL MILITAR CENTRAL</t>
  </si>
  <si>
    <t>25016043-8</t>
  </si>
  <si>
    <t>CR 16 No 82 17 OF 510</t>
  </si>
  <si>
    <t>moochoamser8@gmail.com</t>
  </si>
  <si>
    <t>N° PROCESO</t>
  </si>
  <si>
    <t>CONTRATACION DIRECTA</t>
  </si>
  <si>
    <t>LICITACION PUBLICA</t>
  </si>
  <si>
    <t>SUBASTA INVERSA</t>
  </si>
  <si>
    <t>SELECCIÓN ABREVIADA</t>
  </si>
  <si>
    <t>MINIMA CUANTIA</t>
  </si>
  <si>
    <t>CONCURSO DE MERTIOS</t>
  </si>
  <si>
    <t>VALOR TOTAL MAS ADICIONES</t>
  </si>
  <si>
    <t>VALOR TOTAL CON VIGENCIAS</t>
  </si>
  <si>
    <t>VALOR TOTAL REAL CONTRATO (+ADICIONES-REDUCCIONES)</t>
  </si>
  <si>
    <t>SELECCIÓN ABREVIADA PARA PRESTACION DE SERVICIOS DE SALUD</t>
  </si>
  <si>
    <t xml:space="preserve"> 208-2019</t>
  </si>
  <si>
    <t xml:space="preserve"> 256-2019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</si>
</sst>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1">
    <xf numFmtId="0" fontId="0" fillId="0" borderId="0" xfId="0"/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4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4" xfId="0" applyNumberFormat="1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2" applyFont="1" applyBorder="1" applyAlignment="1" applyProtection="1">
      <alignment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65" fontId="7" fillId="2" borderId="5" xfId="1" applyFont="1" applyFill="1" applyBorder="1" applyAlignment="1">
      <alignment horizontal="center" vertical="center"/>
    </xf>
    <xf numFmtId="165" fontId="9" fillId="2" borderId="5" xfId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9" fontId="7" fillId="3" borderId="5" xfId="0" applyNumberFormat="1" applyFont="1" applyFill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/>
    </xf>
    <xf numFmtId="0" fontId="7" fillId="0" borderId="0" xfId="0" applyFont="1"/>
    <xf numFmtId="169" fontId="7" fillId="0" borderId="0" xfId="0" applyNumberFormat="1" applyFont="1"/>
    <xf numFmtId="0" fontId="4" fillId="0" borderId="6" xfId="0" applyFont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justify" vertical="center" wrapText="1"/>
    </xf>
    <xf numFmtId="166" fontId="7" fillId="2" borderId="5" xfId="0" applyNumberFormat="1" applyFont="1" applyFill="1" applyBorder="1" applyAlignment="1">
      <alignment horizontal="center" vertical="center"/>
    </xf>
    <xf numFmtId="49" fontId="8" fillId="2" borderId="5" xfId="2" applyNumberFormat="1" applyFont="1" applyFill="1" applyBorder="1" applyAlignment="1" applyProtection="1">
      <alignment horizontal="center" vertical="center" wrapText="1"/>
    </xf>
    <xf numFmtId="170" fontId="7" fillId="3" borderId="6" xfId="0" applyNumberFormat="1" applyFont="1" applyFill="1" applyBorder="1" applyAlignment="1">
      <alignment horizontal="center" vertical="center" wrapText="1"/>
    </xf>
    <xf numFmtId="166" fontId="7" fillId="2" borderId="5" xfId="0" applyNumberFormat="1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3</xdr:row>
          <xdr:rowOff>0</xdr:rowOff>
        </xdr:from>
        <xdr:to>
          <xdr:col>26</xdr:col>
          <xdr:colOff>914400</xdr:colOff>
          <xdr:row>4</xdr:row>
          <xdr:rowOff>57150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ERCIAL@MUNDOVENDING.COM.CO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H3"/>
  <sheetViews>
    <sheetView tabSelected="1" zoomScaleNormal="100" workbookViewId="0">
      <pane xSplit="1" ySplit="1" topLeftCell="Y2" activePane="bottomRight" state="frozen"/>
      <selection pane="topRight" activeCell="B1" sqref="B1"/>
      <selection pane="bottomLeft" activeCell="A3" sqref="A3"/>
      <selection pane="bottomRight" activeCell="AD3" sqref="AD3"/>
    </sheetView>
  </sheetViews>
  <sheetFormatPr baseColWidth="10" defaultRowHeight="13.5" x14ac:dyDescent="0.25"/>
  <cols>
    <col min="1" max="1" width="13.85546875" style="20" customWidth="1"/>
    <col min="2" max="2" width="3.7109375" style="20" customWidth="1"/>
    <col min="3" max="3" width="4" style="20" customWidth="1"/>
    <col min="4" max="5" width="4.28515625" style="20" customWidth="1"/>
    <col min="6" max="6" width="6.28515625" style="20" customWidth="1"/>
    <col min="7" max="7" width="4.140625" style="20" customWidth="1"/>
    <col min="8" max="8" width="4.42578125" style="20" customWidth="1"/>
    <col min="9" max="9" width="14.7109375" style="20" customWidth="1"/>
    <col min="10" max="10" width="15.7109375" style="20" customWidth="1"/>
    <col min="11" max="11" width="21.28515625" style="20" customWidth="1"/>
    <col min="12" max="12" width="24.5703125" style="20" customWidth="1"/>
    <col min="13" max="13" width="26.7109375" style="20" customWidth="1"/>
    <col min="14" max="14" width="50" style="20" customWidth="1"/>
    <col min="15" max="15" width="15.7109375" style="20" hidden="1" customWidth="1"/>
    <col min="16" max="16" width="17.28515625" style="20" hidden="1" customWidth="1"/>
    <col min="17" max="17" width="15.140625" style="20" hidden="1" customWidth="1"/>
    <col min="18" max="18" width="15.7109375" style="20" hidden="1" customWidth="1"/>
    <col min="19" max="20" width="15.42578125" style="20" hidden="1" customWidth="1"/>
    <col min="21" max="22" width="19.28515625" style="20" hidden="1" customWidth="1"/>
    <col min="23" max="23" width="19.28515625" style="20" customWidth="1"/>
    <col min="24" max="24" width="17.140625" style="20" customWidth="1"/>
    <col min="25" max="25" width="13.5703125" style="21" customWidth="1"/>
    <col min="26" max="26" width="15.28515625" style="21" customWidth="1"/>
    <col min="27" max="27" width="22.140625" style="20" customWidth="1"/>
    <col min="28" max="28" width="21.7109375" style="20" customWidth="1"/>
    <col min="29" max="29" width="17.5703125" style="20" customWidth="1"/>
    <col min="30" max="30" width="20.85546875" style="20" customWidth="1"/>
    <col min="31" max="31" width="16.85546875" style="20" customWidth="1"/>
    <col min="32" max="32" width="21.28515625" style="20" customWidth="1"/>
    <col min="33" max="33" width="16.5703125" style="20" customWidth="1"/>
    <col min="34" max="34" width="28" style="20" customWidth="1"/>
    <col min="35" max="16384" width="11.42578125" style="20"/>
  </cols>
  <sheetData>
    <row r="1" spans="1:34" s="30" customFormat="1" ht="197.25" customHeight="1" thickBot="1" x14ac:dyDescent="0.3">
      <c r="A1" s="2" t="s">
        <v>18</v>
      </c>
      <c r="B1" s="3" t="s">
        <v>46</v>
      </c>
      <c r="C1" s="3" t="s">
        <v>47</v>
      </c>
      <c r="D1" s="3" t="s">
        <v>50</v>
      </c>
      <c r="E1" s="3" t="s">
        <v>49</v>
      </c>
      <c r="F1" s="3" t="s">
        <v>55</v>
      </c>
      <c r="G1" s="3" t="s">
        <v>51</v>
      </c>
      <c r="H1" s="3" t="s">
        <v>48</v>
      </c>
      <c r="I1" s="2" t="s">
        <v>45</v>
      </c>
      <c r="J1" s="1" t="s">
        <v>2</v>
      </c>
      <c r="K1" s="1" t="s">
        <v>22</v>
      </c>
      <c r="L1" s="1" t="s">
        <v>23</v>
      </c>
      <c r="M1" s="1" t="s">
        <v>24</v>
      </c>
      <c r="N1" s="2" t="s">
        <v>0</v>
      </c>
      <c r="O1" s="4" t="s">
        <v>21</v>
      </c>
      <c r="P1" s="4" t="s">
        <v>20</v>
      </c>
      <c r="Q1" s="5" t="s">
        <v>3</v>
      </c>
      <c r="R1" s="5" t="s">
        <v>4</v>
      </c>
      <c r="S1" s="5" t="s">
        <v>5</v>
      </c>
      <c r="T1" s="5" t="s">
        <v>6</v>
      </c>
      <c r="U1" s="5" t="s">
        <v>53</v>
      </c>
      <c r="V1" s="5" t="s">
        <v>52</v>
      </c>
      <c r="W1" s="5" t="s">
        <v>54</v>
      </c>
      <c r="X1" s="5" t="s">
        <v>25</v>
      </c>
      <c r="Y1" s="6" t="s">
        <v>26</v>
      </c>
      <c r="Z1" s="6" t="s">
        <v>7</v>
      </c>
      <c r="AA1" s="1" t="s">
        <v>1</v>
      </c>
      <c r="AB1" s="7" t="s">
        <v>8</v>
      </c>
      <c r="AC1" s="7" t="s">
        <v>9</v>
      </c>
      <c r="AD1" s="7" t="s">
        <v>10</v>
      </c>
      <c r="AE1" s="7" t="s">
        <v>11</v>
      </c>
      <c r="AF1" s="7" t="s">
        <v>12</v>
      </c>
      <c r="AG1" s="7" t="s">
        <v>13</v>
      </c>
      <c r="AH1" s="1" t="s">
        <v>19</v>
      </c>
    </row>
    <row r="2" spans="1:34" ht="84.95" customHeight="1" x14ac:dyDescent="0.25">
      <c r="A2" s="8" t="s">
        <v>28</v>
      </c>
      <c r="B2" s="8"/>
      <c r="C2" s="8"/>
      <c r="D2" s="13">
        <v>1</v>
      </c>
      <c r="E2" s="8"/>
      <c r="F2" s="8"/>
      <c r="G2" s="8"/>
      <c r="H2" s="8"/>
      <c r="I2" s="11" t="s">
        <v>56</v>
      </c>
      <c r="J2" s="9" t="s">
        <v>16</v>
      </c>
      <c r="K2" s="22" t="s">
        <v>29</v>
      </c>
      <c r="L2" s="10" t="s">
        <v>30</v>
      </c>
      <c r="M2" s="23" t="s">
        <v>31</v>
      </c>
      <c r="N2" s="25" t="s">
        <v>32</v>
      </c>
      <c r="O2" s="14">
        <v>0</v>
      </c>
      <c r="P2" s="15">
        <v>0</v>
      </c>
      <c r="Q2" s="26" t="s">
        <v>15</v>
      </c>
      <c r="R2" s="16">
        <v>0</v>
      </c>
      <c r="S2" s="16">
        <v>0</v>
      </c>
      <c r="T2" s="16">
        <v>0</v>
      </c>
      <c r="U2" s="29" t="e">
        <f t="shared" ref="U2" si="0">Q2+R2+S2+T2</f>
        <v>#VALUE!</v>
      </c>
      <c r="V2" s="29" t="e">
        <f t="shared" ref="V2" si="1">U2+O2</f>
        <v>#VALUE!</v>
      </c>
      <c r="W2" s="29" t="e">
        <f t="shared" ref="W2" si="2">V2-P2</f>
        <v>#VALUE!</v>
      </c>
      <c r="X2" s="28">
        <v>43742</v>
      </c>
      <c r="Y2" s="17">
        <v>43739</v>
      </c>
      <c r="Z2" s="17">
        <v>44838</v>
      </c>
      <c r="AA2" s="18" t="s">
        <v>33</v>
      </c>
      <c r="AB2" s="23" t="s">
        <v>34</v>
      </c>
      <c r="AC2" s="24">
        <v>900304223</v>
      </c>
      <c r="AD2" s="12" t="s">
        <v>35</v>
      </c>
      <c r="AE2" s="12" t="s">
        <v>17</v>
      </c>
      <c r="AF2" s="27" t="s">
        <v>36</v>
      </c>
      <c r="AG2" s="12" t="s">
        <v>14</v>
      </c>
      <c r="AH2" s="8"/>
    </row>
    <row r="3" spans="1:34" ht="114" customHeight="1" x14ac:dyDescent="0.25">
      <c r="A3" s="8" t="s">
        <v>37</v>
      </c>
      <c r="B3" s="8"/>
      <c r="C3" s="8"/>
      <c r="D3" s="13">
        <v>1</v>
      </c>
      <c r="E3" s="8"/>
      <c r="F3" s="8"/>
      <c r="G3" s="8"/>
      <c r="H3" s="8"/>
      <c r="I3" s="11" t="s">
        <v>57</v>
      </c>
      <c r="J3" s="9" t="s">
        <v>16</v>
      </c>
      <c r="K3" s="22" t="s">
        <v>38</v>
      </c>
      <c r="L3" s="10" t="s">
        <v>39</v>
      </c>
      <c r="M3" s="23" t="s">
        <v>40</v>
      </c>
      <c r="N3" s="25" t="s">
        <v>41</v>
      </c>
      <c r="O3" s="14">
        <v>0</v>
      </c>
      <c r="P3" s="15">
        <v>0</v>
      </c>
      <c r="Q3" s="26" t="s">
        <v>15</v>
      </c>
      <c r="R3" s="16">
        <v>0</v>
      </c>
      <c r="S3" s="16">
        <v>0</v>
      </c>
      <c r="T3" s="16">
        <v>0</v>
      </c>
      <c r="U3" s="29" t="e">
        <f t="shared" ref="U3" si="3">Q3+R3+S3+T3</f>
        <v>#VALUE!</v>
      </c>
      <c r="V3" s="29" t="e">
        <f t="shared" ref="V3" si="4">U3+O3</f>
        <v>#VALUE!</v>
      </c>
      <c r="W3" s="29" t="e">
        <f t="shared" ref="W3" si="5">V3-P3</f>
        <v>#VALUE!</v>
      </c>
      <c r="X3" s="28">
        <v>43808</v>
      </c>
      <c r="Y3" s="17">
        <v>43805</v>
      </c>
      <c r="Z3" s="17">
        <v>44926</v>
      </c>
      <c r="AA3" s="19" t="s">
        <v>27</v>
      </c>
      <c r="AB3" s="23" t="s">
        <v>40</v>
      </c>
      <c r="AC3" s="24" t="s">
        <v>42</v>
      </c>
      <c r="AD3" s="12" t="s">
        <v>43</v>
      </c>
      <c r="AE3" s="12">
        <v>3214921316</v>
      </c>
      <c r="AF3" s="27" t="s">
        <v>44</v>
      </c>
      <c r="AG3" s="12" t="s">
        <v>14</v>
      </c>
      <c r="AH3" s="8"/>
    </row>
  </sheetData>
  <autoFilter ref="A1:AH3"/>
  <hyperlinks>
    <hyperlink ref="AF2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2049" r:id="rId5" name="Control 1">
          <controlPr defaultSize="0" r:id="rId6">
            <anchor moveWithCells="1">
              <from>
                <xdr:col>26</xdr:col>
                <xdr:colOff>0</xdr:colOff>
                <xdr:row>3</xdr:row>
                <xdr:rowOff>0</xdr:rowOff>
              </from>
              <to>
                <xdr:col>26</xdr:col>
                <xdr:colOff>914400</xdr:colOff>
                <xdr:row>4</xdr:row>
                <xdr:rowOff>57150</xdr:rowOff>
              </to>
            </anchor>
          </controlPr>
        </control>
      </mc:Choice>
      <mc:Fallback>
        <control shapeId="204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2023-02-03T12:53:44Z</dcterms:modified>
</cp:coreProperties>
</file>