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EJECUCION Y LIQUIDACION\VIGENCIA 2019\"/>
    </mc:Choice>
  </mc:AlternateContent>
  <bookViews>
    <workbookView xWindow="0" yWindow="0" windowWidth="24240" windowHeight="13020"/>
  </bookViews>
  <sheets>
    <sheet name="Hoja1" sheetId="1" r:id="rId1"/>
  </sheets>
  <definedNames>
    <definedName name="_xlnm._FilterDatabase" localSheetId="0" hidden="1">Hoja1!$A$2:$AE$452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157" i="1" l="1"/>
  <c r="N155" i="1"/>
  <c r="N129" i="1"/>
  <c r="N111" i="1"/>
  <c r="N95" i="1"/>
  <c r="N89" i="1"/>
  <c r="N88" i="1" l="1"/>
  <c r="N86" i="1"/>
  <c r="N82" i="1"/>
  <c r="N81" i="1"/>
  <c r="N63" i="1"/>
  <c r="N62" i="1" l="1"/>
  <c r="N59" i="1"/>
  <c r="N52" i="1"/>
  <c r="N32" i="1"/>
  <c r="N20" i="1"/>
  <c r="N11" i="1"/>
  <c r="N7" i="1" l="1"/>
  <c r="N6" i="1"/>
  <c r="N80" i="1"/>
  <c r="N252" i="1" l="1"/>
  <c r="N251" i="1"/>
  <c r="N188" i="1" l="1"/>
  <c r="N109" i="1" l="1"/>
  <c r="N46" i="1"/>
  <c r="S44" i="1"/>
  <c r="S41" i="1"/>
  <c r="S452" i="1"/>
  <c r="N310" i="1"/>
  <c r="N26" i="1" l="1"/>
  <c r="S439" i="1" l="1"/>
  <c r="S419" i="1"/>
  <c r="S225" i="1"/>
  <c r="N121" i="1"/>
  <c r="S448" i="1" l="1"/>
  <c r="S449" i="1"/>
  <c r="S450" i="1"/>
  <c r="S446" i="1"/>
  <c r="S444" i="1"/>
  <c r="S438" i="1"/>
  <c r="S436" i="1"/>
  <c r="S432" i="1"/>
  <c r="S433" i="1"/>
  <c r="S430" i="1"/>
  <c r="S428" i="1"/>
  <c r="S424" i="1"/>
  <c r="S425" i="1"/>
  <c r="S426" i="1"/>
  <c r="S427" i="1"/>
  <c r="S418" i="1"/>
  <c r="S415" i="1"/>
  <c r="S409" i="1"/>
  <c r="S407" i="1"/>
  <c r="S403" i="1"/>
  <c r="S400" i="1"/>
  <c r="S392" i="1"/>
  <c r="S393" i="1"/>
  <c r="S394" i="1"/>
  <c r="S395" i="1"/>
  <c r="S396" i="1"/>
  <c r="S391" i="1"/>
  <c r="S390" i="1"/>
  <c r="S389" i="1"/>
  <c r="S388" i="1"/>
  <c r="S387" i="1"/>
  <c r="S368" i="1"/>
  <c r="S367" i="1"/>
  <c r="S366" i="1"/>
  <c r="S365" i="1"/>
  <c r="S437" i="1" l="1"/>
  <c r="N282" i="1"/>
  <c r="S404" i="1"/>
  <c r="S434" i="1"/>
  <c r="S416" i="1" l="1"/>
  <c r="S422" i="1"/>
  <c r="S421" i="1"/>
  <c r="S420" i="1"/>
  <c r="S417" i="1"/>
  <c r="S379" i="1" l="1"/>
  <c r="N235" i="1" l="1"/>
  <c r="S369" i="1"/>
  <c r="S429" i="1"/>
  <c r="S381" i="1"/>
  <c r="S380" i="1"/>
  <c r="S385" i="1"/>
  <c r="S383" i="1"/>
  <c r="S384" i="1"/>
  <c r="S382" i="1"/>
  <c r="S447" i="1"/>
  <c r="S451" i="1"/>
  <c r="S413" i="1"/>
  <c r="S443" i="1"/>
  <c r="S431" i="1"/>
  <c r="S441" i="1" l="1"/>
  <c r="S442" i="1"/>
  <c r="S440" i="1"/>
  <c r="N19" i="1" l="1"/>
  <c r="S328" i="1"/>
  <c r="S324" i="1"/>
  <c r="S361" i="1" l="1"/>
  <c r="S360" i="1"/>
  <c r="S359" i="1"/>
  <c r="S358" i="1"/>
  <c r="S357" i="1"/>
  <c r="S356" i="1"/>
  <c r="S355" i="1"/>
  <c r="S354" i="1"/>
  <c r="S445" i="1" l="1"/>
  <c r="S423" i="1"/>
  <c r="S402" i="1"/>
  <c r="S411" i="1" l="1"/>
  <c r="S406" i="1" l="1"/>
  <c r="S401" i="1" l="1"/>
  <c r="S408" i="1"/>
  <c r="S435" i="1"/>
  <c r="S371" i="1"/>
  <c r="S412" i="1"/>
  <c r="S362" i="1"/>
  <c r="S278" i="1"/>
  <c r="N185" i="1"/>
  <c r="N218" i="1" l="1"/>
  <c r="S414" i="1" l="1"/>
  <c r="S410" i="1"/>
  <c r="S377" i="1"/>
  <c r="S378" i="1"/>
  <c r="S326" i="1" l="1"/>
  <c r="S331" i="1"/>
  <c r="S329" i="1"/>
  <c r="S330" i="1"/>
  <c r="S405" i="1" l="1"/>
  <c r="S323" i="1" l="1"/>
  <c r="S398" i="1"/>
  <c r="S372" i="1" l="1"/>
  <c r="S397" i="1"/>
  <c r="S364" i="1"/>
  <c r="S337" i="1"/>
  <c r="S353" i="1"/>
  <c r="S352" i="1"/>
  <c r="S351" i="1"/>
  <c r="S339" i="1"/>
  <c r="S336" i="1"/>
  <c r="S335" i="1"/>
  <c r="S347" i="1"/>
  <c r="S341" i="1"/>
  <c r="S340" i="1"/>
  <c r="S345" i="1"/>
  <c r="S348" i="1"/>
  <c r="S349" i="1"/>
  <c r="S350" i="1"/>
  <c r="S334" i="1"/>
  <c r="S344" i="1"/>
  <c r="S343" i="1"/>
  <c r="S342" i="1" l="1"/>
  <c r="S376" i="1" l="1"/>
  <c r="S346" i="1"/>
  <c r="S332" i="1"/>
  <c r="S333" i="1"/>
  <c r="S338" i="1"/>
  <c r="S375" i="1" l="1"/>
  <c r="S325" i="1"/>
  <c r="S363" i="1"/>
  <c r="S373" i="1"/>
  <c r="S374" i="1"/>
  <c r="S327" i="1"/>
  <c r="S322" i="1" l="1"/>
  <c r="S311" i="1"/>
  <c r="S370" i="1"/>
  <c r="S399" i="1"/>
  <c r="S276" i="1" l="1"/>
  <c r="N207" i="1" l="1"/>
  <c r="N79" i="1" l="1"/>
  <c r="S306" i="1" l="1"/>
  <c r="S320" i="1"/>
  <c r="S321" i="1"/>
  <c r="S318" i="1"/>
  <c r="S305" i="1" l="1"/>
  <c r="S313" i="1"/>
  <c r="S319" i="1" l="1"/>
  <c r="S291" i="1" l="1"/>
  <c r="S299" i="1"/>
  <c r="S316" i="1"/>
  <c r="S317" i="1" l="1"/>
  <c r="S295" i="1"/>
  <c r="N14" i="1" l="1"/>
  <c r="N9" i="1"/>
  <c r="N4" i="1"/>
  <c r="S312" i="1" l="1"/>
  <c r="S314" i="1"/>
  <c r="N24" i="1"/>
  <c r="S260" i="1"/>
  <c r="S298" i="1"/>
  <c r="S296" i="1"/>
  <c r="S309" i="1" l="1"/>
  <c r="S269" i="1"/>
  <c r="S270" i="1" l="1"/>
  <c r="S279" i="1"/>
  <c r="S273" i="1"/>
  <c r="S300" i="1"/>
  <c r="S301" i="1"/>
  <c r="S302" i="1"/>
  <c r="S303" i="1"/>
  <c r="S307" i="1"/>
  <c r="S308" i="1"/>
  <c r="S284" i="1"/>
  <c r="S315" i="1"/>
  <c r="N189" i="1"/>
  <c r="N161" i="1"/>
  <c r="N133" i="1"/>
  <c r="N98" i="1"/>
  <c r="N91" i="1"/>
  <c r="N36" i="1"/>
  <c r="N33" i="1"/>
  <c r="N27" i="1"/>
  <c r="S27" i="1" s="1"/>
  <c r="N23" i="1"/>
  <c r="N16" i="1"/>
  <c r="N15" i="1"/>
  <c r="N10" i="1"/>
  <c r="S310" i="1"/>
  <c r="S293" i="1" l="1"/>
  <c r="S292" i="1"/>
  <c r="S289" i="1"/>
  <c r="S277" i="1"/>
  <c r="S304" i="1"/>
  <c r="S155" i="1" l="1"/>
  <c r="S294" i="1"/>
  <c r="S297" i="1"/>
  <c r="S258" i="1"/>
  <c r="S283" i="1"/>
  <c r="S288" i="1"/>
  <c r="S287" i="1" l="1"/>
  <c r="S285" i="1"/>
  <c r="S281" i="1"/>
  <c r="S280" i="1"/>
  <c r="S286" i="1"/>
  <c r="S282" i="1" l="1"/>
  <c r="S275" i="1"/>
  <c r="S267" i="1" l="1"/>
  <c r="S265" i="1" l="1"/>
  <c r="S264" i="1"/>
  <c r="S274" i="1"/>
  <c r="S266" i="1" l="1"/>
  <c r="S237" i="1"/>
  <c r="S271" i="1"/>
  <c r="S268" i="1" l="1"/>
  <c r="S261" i="1" l="1"/>
  <c r="S256" i="1"/>
  <c r="S105" i="1" l="1"/>
  <c r="S262" i="1" l="1"/>
  <c r="S259" i="1"/>
  <c r="S263" i="1"/>
  <c r="S183" i="1" l="1"/>
  <c r="S257" i="1"/>
  <c r="S250" i="1" l="1"/>
  <c r="S251" i="1"/>
  <c r="S248" i="1" l="1"/>
  <c r="S247" i="1" l="1"/>
  <c r="S255" i="1"/>
  <c r="S254" i="1"/>
  <c r="S211" i="1" l="1"/>
  <c r="S160" i="1" l="1"/>
  <c r="S219" i="1" l="1"/>
  <c r="S253" i="1" l="1"/>
  <c r="S252" i="1" l="1"/>
  <c r="S249" i="1"/>
  <c r="S216" i="1"/>
  <c r="S199" i="1"/>
  <c r="S208" i="1"/>
  <c r="S217" i="1"/>
  <c r="S246" i="1"/>
  <c r="S244" i="1"/>
  <c r="S242" i="1"/>
  <c r="S238" i="1"/>
  <c r="S188" i="1"/>
  <c r="S193" i="1" l="1"/>
  <c r="S190" i="1"/>
  <c r="S191" i="1"/>
  <c r="S189" i="1"/>
  <c r="S187" i="1"/>
  <c r="S186" i="1"/>
  <c r="S185" i="1"/>
  <c r="S239" i="1" l="1"/>
  <c r="S245" i="1"/>
  <c r="S241" i="1" l="1"/>
  <c r="S224" i="1"/>
  <c r="S194" i="1" l="1"/>
  <c r="S197" i="1"/>
  <c r="S169" i="1"/>
  <c r="S223" i="1"/>
  <c r="S222" i="1"/>
  <c r="S221" i="1"/>
  <c r="S204" i="1"/>
  <c r="S203" i="1"/>
  <c r="S192" i="1" l="1"/>
  <c r="S234" i="1"/>
  <c r="S179" i="1"/>
  <c r="S235" i="1"/>
  <c r="S228" i="1" l="1"/>
  <c r="S227" i="1"/>
  <c r="S220" i="1"/>
  <c r="S243" i="1" l="1"/>
  <c r="S240" i="1"/>
  <c r="S236" i="1"/>
  <c r="S233" i="1"/>
  <c r="S229" i="1" l="1"/>
  <c r="S218" i="1" l="1"/>
  <c r="S215" i="1" l="1"/>
  <c r="S226" i="1"/>
  <c r="S167" i="1" l="1"/>
  <c r="S148" i="1" l="1"/>
  <c r="S205" i="1"/>
  <c r="S212" i="1"/>
  <c r="S210" i="1" l="1"/>
  <c r="S209" i="1" l="1"/>
  <c r="S214" i="1"/>
  <c r="S213" i="1"/>
  <c r="S195" i="1" l="1"/>
  <c r="S206" i="1"/>
  <c r="S196" i="1" l="1"/>
  <c r="S176" i="1"/>
  <c r="S177" i="1"/>
  <c r="S207" i="1"/>
  <c r="S200" i="1"/>
  <c r="S202" i="1"/>
  <c r="S201" i="1"/>
  <c r="S198" i="1"/>
  <c r="S162" i="1" l="1"/>
  <c r="S161" i="1" l="1"/>
  <c r="S165" i="1" l="1"/>
  <c r="S181" i="1"/>
  <c r="S182" i="1" l="1"/>
  <c r="S174" i="1" l="1"/>
  <c r="S175" i="1"/>
  <c r="S172" i="1"/>
  <c r="S173" i="1"/>
  <c r="S170" i="1" l="1"/>
  <c r="S168" i="1"/>
  <c r="S166" i="1"/>
  <c r="S171" i="1"/>
  <c r="S178" i="1"/>
  <c r="S164" i="1" l="1"/>
  <c r="S180" i="1"/>
  <c r="S158" i="1" l="1"/>
  <c r="S157" i="1"/>
  <c r="S156" i="1" l="1"/>
  <c r="S163" i="1" l="1"/>
  <c r="S137" i="1"/>
  <c r="S159" i="1" l="1"/>
  <c r="S140" i="1"/>
  <c r="S141" i="1" l="1"/>
  <c r="S139" i="1" l="1"/>
  <c r="S104" i="1"/>
  <c r="S152" i="1"/>
  <c r="S154" i="1" l="1"/>
  <c r="S151" i="1" l="1"/>
  <c r="S153" i="1" l="1"/>
  <c r="S144" i="1"/>
  <c r="S149" i="1"/>
  <c r="S150" i="1" l="1"/>
  <c r="S145" i="1" l="1"/>
  <c r="S146" i="1"/>
  <c r="S136" i="1" l="1"/>
  <c r="S142" i="1"/>
  <c r="S132" i="1" l="1"/>
  <c r="S147" i="1" l="1"/>
  <c r="S143" i="1"/>
  <c r="S138" i="1" l="1"/>
  <c r="S135" i="1"/>
  <c r="S127" i="1"/>
  <c r="S126" i="1"/>
  <c r="S120" i="1"/>
  <c r="S134" i="1" l="1"/>
  <c r="S133" i="1" l="1"/>
  <c r="S131" i="1"/>
  <c r="S125" i="1"/>
  <c r="S130" i="1"/>
  <c r="S128" i="1"/>
  <c r="S123" i="1"/>
  <c r="S124" i="1"/>
  <c r="S119" i="1" l="1"/>
  <c r="S129" i="1" l="1"/>
  <c r="S121" i="1"/>
  <c r="S116" i="1"/>
  <c r="S110" i="1"/>
  <c r="S66" i="1" l="1"/>
  <c r="S64" i="1"/>
  <c r="S61" i="1"/>
  <c r="S60" i="1" l="1"/>
  <c r="S107" i="1" l="1"/>
  <c r="S79" i="1" l="1"/>
  <c r="S118" i="1" l="1"/>
  <c r="S117" i="1" l="1"/>
  <c r="S115" i="1"/>
  <c r="S122" i="1"/>
  <c r="S113" i="1" l="1"/>
  <c r="S112" i="1"/>
  <c r="S109" i="1"/>
  <c r="S111" i="1" l="1"/>
  <c r="S108" i="1"/>
  <c r="S103" i="1"/>
  <c r="S101" i="1"/>
  <c r="S102" i="1"/>
  <c r="S92" i="1"/>
  <c r="S58" i="1" l="1"/>
  <c r="S106" i="1" l="1"/>
  <c r="S95" i="1"/>
  <c r="S80" i="1" l="1"/>
  <c r="S100" i="1" l="1"/>
  <c r="S98" i="1"/>
  <c r="S96" i="1"/>
  <c r="S99" i="1" l="1"/>
  <c r="S97" i="1"/>
  <c r="S94" i="1"/>
  <c r="S68" i="1"/>
  <c r="S67" i="1"/>
  <c r="S65" i="1"/>
  <c r="S63" i="1"/>
  <c r="S62" i="1"/>
  <c r="S81" i="1"/>
  <c r="S89" i="1" l="1"/>
  <c r="S88" i="1" l="1"/>
  <c r="S87" i="1"/>
  <c r="S85" i="1"/>
  <c r="S84" i="1"/>
  <c r="S82" i="1"/>
  <c r="S51" i="1"/>
  <c r="S93" i="1" l="1"/>
  <c r="S91" i="1"/>
  <c r="S90" i="1"/>
  <c r="S86" i="1"/>
  <c r="S54" i="1"/>
  <c r="S52" i="1"/>
  <c r="S83" i="1" l="1"/>
  <c r="S49" i="1"/>
  <c r="S77" i="1" l="1"/>
  <c r="S76" i="1" l="1"/>
  <c r="S75" i="1" l="1"/>
  <c r="S74" i="1"/>
  <c r="S73" i="1"/>
  <c r="S72" i="1"/>
  <c r="S78" i="1" l="1"/>
  <c r="S71" i="1" l="1"/>
  <c r="S69" i="1" l="1"/>
  <c r="S59" i="1"/>
  <c r="S56" i="1"/>
  <c r="S70" i="1" l="1"/>
  <c r="S57" i="1" l="1"/>
  <c r="S55" i="1"/>
  <c r="S53" i="1" l="1"/>
  <c r="S50" i="1" l="1"/>
  <c r="S48" i="1" l="1"/>
  <c r="S47" i="1" l="1"/>
  <c r="S46" i="1"/>
  <c r="S39" i="1" l="1"/>
  <c r="S38" i="1" l="1"/>
  <c r="S37" i="1"/>
  <c r="S35" i="1"/>
  <c r="S36" i="1" l="1"/>
  <c r="S34" i="1" l="1"/>
  <c r="S33" i="1"/>
  <c r="S32" i="1" l="1"/>
  <c r="S31" i="1"/>
  <c r="S30" i="1" l="1"/>
  <c r="S29" i="1"/>
  <c r="S24" i="1" l="1"/>
  <c r="S28" i="1"/>
  <c r="S23" i="1"/>
  <c r="S26" i="1" l="1"/>
  <c r="S22" i="1" l="1"/>
  <c r="S18" i="1" l="1"/>
  <c r="S25" i="1" l="1"/>
  <c r="S21" i="1" l="1"/>
  <c r="S13" i="1"/>
  <c r="S12" i="1"/>
  <c r="S9" i="1"/>
  <c r="S5" i="1" l="1"/>
  <c r="S20" i="1"/>
  <c r="S16" i="1"/>
  <c r="S11" i="1"/>
  <c r="S19" i="1"/>
  <c r="S17" i="1" l="1"/>
  <c r="S15" i="1"/>
  <c r="S14" i="1"/>
  <c r="S7" i="1"/>
  <c r="S10" i="1" l="1"/>
  <c r="S6" i="1" l="1"/>
  <c r="S3" i="1"/>
</calcChain>
</file>

<file path=xl/sharedStrings.xml><?xml version="1.0" encoding="utf-8"?>
<sst xmlns="http://schemas.openxmlformats.org/spreadsheetml/2006/main" count="8856" uniqueCount="4007">
  <si>
    <t>OBJETO</t>
  </si>
  <si>
    <t>VALOR  TOTAL DEL CONTRATO</t>
  </si>
  <si>
    <t>PLAZO DE EJECUCION</t>
  </si>
  <si>
    <t>SUPERVISOR</t>
  </si>
  <si>
    <t>ORDENADOR DEL GASTO</t>
  </si>
  <si>
    <t>MODALIDAD CONTRATACIÓN</t>
  </si>
  <si>
    <t>TIPO DE CONTRATO</t>
  </si>
  <si>
    <t>DATOS DEL CONTRATISTA</t>
  </si>
  <si>
    <t>VALOR INICIAL</t>
  </si>
  <si>
    <t>VALOR ADICIÓN 
Y/O REDUCCION</t>
  </si>
  <si>
    <t>VALOR VIGENCIA 2019</t>
  </si>
  <si>
    <t>VALOR VIGENCIA 2020</t>
  </si>
  <si>
    <t>VALOR VIGENCIA 2021</t>
  </si>
  <si>
    <t>VALOR VIGENCIA 2022</t>
  </si>
  <si>
    <t>VALOR TOTAL</t>
  </si>
  <si>
    <t>FECHA DE FIRMA  CONTRATO INICIAL</t>
  </si>
  <si>
    <t xml:space="preserve">NOMBRE DEL REPRESENTANTE LEGAL </t>
  </si>
  <si>
    <t>NIT</t>
  </si>
  <si>
    <t>DIRECCIÓN</t>
  </si>
  <si>
    <t>TELEFONO</t>
  </si>
  <si>
    <t>CORREO ELECTRONICO</t>
  </si>
  <si>
    <t>CIUDAD</t>
  </si>
  <si>
    <t>N° CONTRATO</t>
  </si>
  <si>
    <t>VALOR VIGENCIA 2023</t>
  </si>
  <si>
    <t>001-2019</t>
  </si>
  <si>
    <t>PEDRO HERRERA ABOGADOS S.A.S</t>
  </si>
  <si>
    <t>N/A</t>
  </si>
  <si>
    <t>JOSE MIGUEL CORTES GARCIA</t>
  </si>
  <si>
    <t>CONTRATACION DIRECTA 007-2019</t>
  </si>
  <si>
    <t>PEDRO HEMEL HERRERA MENDEZ</t>
  </si>
  <si>
    <t>CALLE 33 # 7-27 OFICINA 901</t>
  </si>
  <si>
    <t>2451847</t>
  </si>
  <si>
    <t>phhmlegal@gmail.com</t>
  </si>
  <si>
    <t>BOGOTA</t>
  </si>
  <si>
    <t>002-2019</t>
  </si>
  <si>
    <t>ESCUDERO GIRALDO &amp; ABOGADOS S.A.S</t>
  </si>
  <si>
    <t>CONTRATACION DIRECTA 008-2019</t>
  </si>
  <si>
    <t xml:space="preserve">RICARDO ESCUDERO TORRES </t>
  </si>
  <si>
    <t>CARRERA 7 No 32-33  OFICINA 2903</t>
  </si>
  <si>
    <t>3384904</t>
  </si>
  <si>
    <t>ADMINISTRACION@ESCUDERO YGIRALDO.COM</t>
  </si>
  <si>
    <t>004-2019</t>
  </si>
  <si>
    <t xml:space="preserve">PRESTACION DE SERVICIOS PROFESIONALES DE UN MEDICO ESPECIALISTAS EN RADIOTERAPIA PARA EL SERVICIO DE RADIOTERAPIA DEL HOSPITAL MILITAR CENTRAL </t>
  </si>
  <si>
    <t>CLARA ESPERANZA  GALVIS DIAZ</t>
  </si>
  <si>
    <t>CONTRATACION DIRECTA 012-2019</t>
  </si>
  <si>
    <t>IVAN DARIO HIDALGO GARCES</t>
  </si>
  <si>
    <t>17.586.602</t>
  </si>
  <si>
    <t>CARRERA 33  A No 25 B - 75   APTO 501 T 3</t>
  </si>
  <si>
    <t>ivan_hidalgo1969@yahoo.com</t>
  </si>
  <si>
    <t>005-2019</t>
  </si>
  <si>
    <t xml:space="preserve">LILIANA MARLENY LOPEZ MURCIA </t>
  </si>
  <si>
    <t xml:space="preserve">PRESTACION DE SERVICIOS PROFESIONALES DE UN MEDICO CON MAGISTER EN GENETICA, ENTRENAMIENTO CLINICO EN LA EVALUACION, DIGNOSTICO Y MANEJO DE LAS ENFERMEDADES MULTISISTEMICAS DE ETIOLOGIA GENETICA PARA EL SERVICIO DE PATOLOGIA DEL HOSPITAL MILITAR CENTRAL </t>
  </si>
  <si>
    <t>CONTRATACION DIRECTA 015-2019</t>
  </si>
  <si>
    <t>LILIANA MARLENY LOPEZ MURCIA</t>
  </si>
  <si>
    <t>52815956</t>
  </si>
  <si>
    <t>CARRERA 12 20 A 121  TORRE 8 APT 403</t>
  </si>
  <si>
    <t>3212150290</t>
  </si>
  <si>
    <t>GIGALOP@GMAIL.COM</t>
  </si>
  <si>
    <t>FUNZA</t>
  </si>
  <si>
    <t>008-2019</t>
  </si>
  <si>
    <t>GENCELL PHARMA SAS</t>
  </si>
  <si>
    <t xml:space="preserve">PRESTACION DE SERVICIOS DE SALUD PARA LA REALIZACION DE DIAGNOSTICOS (ESTUDIOS DE BIOLOGIA MOLECULAR Y ESTUDIOS CITOGENICOS) QUE NO SE REALIZAN EN EL HOSPITAL MILITAR CENTRAL  </t>
  </si>
  <si>
    <t>FABIO ANDRES ZAPATA GOMEZ</t>
  </si>
  <si>
    <t>CARRERA 18 No 84 - 11 CONS 602</t>
  </si>
  <si>
    <t>7425961</t>
  </si>
  <si>
    <t>INFO@GENCEPHARMACOM</t>
  </si>
  <si>
    <t>012-2019</t>
  </si>
  <si>
    <t>ALEXANDER RINCON ULLOA</t>
  </si>
  <si>
    <t>CONTRATACION DIRECTA 011-2019</t>
  </si>
  <si>
    <t>1018429820</t>
  </si>
  <si>
    <t>CARRERA 45 No 45 - 71</t>
  </si>
  <si>
    <t>3202452532</t>
  </si>
  <si>
    <t>ALEXANDERRINCON632@GMAIL.COM</t>
  </si>
  <si>
    <t>013-2019</t>
  </si>
  <si>
    <t>RP MEDICAS S.A</t>
  </si>
  <si>
    <t>SUMINISTRO DE INSUMOS MEDICO QUIRURGICO (PROTESIS TESTICULAR, DRENES, CLIP DE ANEURISMA, CATETER INTRAOSEO, FILTRO DE VENA CAVA, INSUMOS CLINICA DEL DOLOR, CUCHILLAS URETROTOMO, SONDA FOLEY EN SILICONA E INJERTOS PARA ARCOS Y RAIZ AORTICOS) PARA LA REALIZACION DEL PROGRAMA QUIRURGICO EN SALAS DE CIRUGIA Y LOS DEMAS SERVICIOS QUE COMPONEN LA UNIDAD CLINICO QUIRURGICA DEL HOSPITAL MILITAR CENTRAL.</t>
  </si>
  <si>
    <t>MINIMA CUANTIA 003-2019</t>
  </si>
  <si>
    <t>SUMINISTRO</t>
  </si>
  <si>
    <t>CARMENZA CUARTAS</t>
  </si>
  <si>
    <t>TRASVERSAL 6 No 45 - 135</t>
  </si>
  <si>
    <t>2684904</t>
  </si>
  <si>
    <t>servicioalcliente@rpmedicas.co</t>
  </si>
  <si>
    <t>MEDELLIN</t>
  </si>
  <si>
    <t>015-2019</t>
  </si>
  <si>
    <t>LEFE SUMINISTROS MEDICOS S.A.S</t>
  </si>
  <si>
    <t>SUMINISTRO DE ELEMENTOS PARA ATENCION DE ENEFERMERIA DE LOS PACIENTES DEL HOSPITAL MILITAR CENTRAL</t>
  </si>
  <si>
    <t>MINIMA CUANTIA 005-2019</t>
  </si>
  <si>
    <t>GUSTAVO ADOLFO PRADA MARTINEZ</t>
  </si>
  <si>
    <t>3568417</t>
  </si>
  <si>
    <t>LICITACIONES6@LIFESUMIMED.COM</t>
  </si>
  <si>
    <t>BARRANQUILLA</t>
  </si>
  <si>
    <t>017-2019</t>
  </si>
  <si>
    <t>DELIVERY COLOMBIA SAS</t>
  </si>
  <si>
    <t>PRESTACION DEL SERVICIO DE MENSAJERIA DE CORREO CERTIFICADO A NIVEL LOCAL, PERIFERICO, NACIONAL, TRAYECTO ESPECIAL E INTERNACIONAL, PARA EL HOSPITAL MILITAR CENTRAL</t>
  </si>
  <si>
    <t>MINIMA CUANTIA 007-2019</t>
  </si>
  <si>
    <t>PRESTACION DE SERVICIOS MENSAJERIA</t>
  </si>
  <si>
    <t>ELIZABETH NUÑEZ BAEZ</t>
  </si>
  <si>
    <t>CALLE 37 No 29 -20</t>
  </si>
  <si>
    <t>7440704</t>
  </si>
  <si>
    <t>gerencia2@coldelivery.com</t>
  </si>
  <si>
    <t>009-2019</t>
  </si>
  <si>
    <t>LABORATORIOS  GOTHAPLAST LTDA</t>
  </si>
  <si>
    <t xml:space="preserve">SUMINISTRO DE INSUMOS MEDICO QUIRUGICO (KIT DE GASTROSTOMIA FELPA CARDIOVASCULAR, SISTEMA DE IRRIGACION EN Y, PROTESIS MAMARIAS EXTERNAS, DOBLE J PEDIATRICOS, HOJAS DE BISTURI, SIERRA DE GIGLY Y QUEMADORES PULMONARES) PARA LA REALIZACION DEL PROGRAMA QUIRURGICO EN SALAS DE CIRUGIA  Y LOS DEMAS SERVICIOS QUE COMPONEN LA UNIDAD CLINICO QUIRURGICA DEL HOSPITAL MILITAR CENTRAL </t>
  </si>
  <si>
    <t>MINIMA CUANTIA 002-2019</t>
  </si>
  <si>
    <t>CARLOS RAFAEL ORTEGA ZAMORANO</t>
  </si>
  <si>
    <t>CARRERA 72 A No 70 - 17</t>
  </si>
  <si>
    <t>2516284</t>
  </si>
  <si>
    <t>ASISTENTE2@LABGOTHAPLAST.COM.CO</t>
  </si>
  <si>
    <t>014-2019</t>
  </si>
  <si>
    <t>QUIRURGICOS LTDA</t>
  </si>
  <si>
    <t>SUMINISTRO DE INSUMOS MEDICO QUIRURGICO (PROTESIS TESTICULAR, DRENES, CLIP DE ANEURISMA, CATETER INTRAOSEO, FILTRO DE VENA CAVA, INSUMOS CLINICA DEL DOLOR, CUCHILLAS URETROTOMO, SONDA FOLEY EN SILICONA E INJERTOS PARA ARCOS Y RAIZ AORTICOS) PARA LA REALIZ</t>
  </si>
  <si>
    <t>JAIRO DIAZ JARAMILLO</t>
  </si>
  <si>
    <t>CALLE 26 No  69 D - 91 OFIC 606</t>
  </si>
  <si>
    <t>7455208</t>
  </si>
  <si>
    <t>CVERDIGUER@QUIRURGICOSLTDA</t>
  </si>
  <si>
    <t>018-2019</t>
  </si>
  <si>
    <t>JULIA SAMANDA MARTINEZ RICO</t>
  </si>
  <si>
    <t>PRESTACION DE SERVICIOS PROFESIONALES EN MICROBIOLOGIA Y BIOANALISTA Y/ LICENCIADO EN BIOLOGIA CON MAGISTER EN GENETICA HUMANA CON FORMACION EN CITOGENETICA HUMANA CON FORMACION EN CITOGENETICA CONVENCIONAL Y MOLECULAR</t>
  </si>
  <si>
    <t>CONTRATACION DIRECTA 020-2019</t>
  </si>
  <si>
    <t>PRESTACION DE SERVICIOS PROFESIONALES</t>
  </si>
  <si>
    <t>1015396068</t>
  </si>
  <si>
    <t>CARRERA 60 No 67 B - 49 BLO 12 APT 302</t>
  </si>
  <si>
    <t>2409571</t>
  </si>
  <si>
    <t>JSMARTINEZR@UNAL.EDU.CO</t>
  </si>
  <si>
    <t>003-2019</t>
  </si>
  <si>
    <t>CARLOS ALBERTO GARCIA LINARES</t>
  </si>
  <si>
    <t>PRESTACION DE SERVICIOS PROFESIONALES EN ENDOCRINOLOGIA COMO ESPECIALISTA EN ENDOCRINO</t>
  </si>
  <si>
    <t>CONTRATACION DIRECTA 010-2019</t>
  </si>
  <si>
    <t>CALLE 128 A No 18 - 48</t>
  </si>
  <si>
    <t>cglmed@yahoo.com</t>
  </si>
  <si>
    <t>007-2019</t>
  </si>
  <si>
    <t>MARIA JANETH VARGAS MANRIQUE</t>
  </si>
  <si>
    <t>PRESTACION DE SERVICIOS PROFESIONALES DE UN MEDICO ESPECIALISTA EN PATOLOGIA CON SUBESPECIALIDAD EN DERMATOPATOLOGIA PARA EL SERVICIO DE PATOLOGIA DEL HOSPITAL MILITAR CENTRAL</t>
  </si>
  <si>
    <t>CONTRATACION DIRECTA 014-2019</t>
  </si>
  <si>
    <t>41941943</t>
  </si>
  <si>
    <t>CALLE 52 No 3 -52</t>
  </si>
  <si>
    <t>3002219778</t>
  </si>
  <si>
    <t>MAJAVAMA943@GMAIL.COM</t>
  </si>
  <si>
    <t>MEDICAL ZONE SAS</t>
  </si>
  <si>
    <t>SUMINISTRO DE INSUMOS MEDICO QUIRURGICOS ( KIT DE GASTROSTOMIA  FELPA CARDIOVASCULAR, SISTEMA DE IRRIGACION EN Y, PROTESIS MAMARIAS EXTERNAS, DOBLE J PEDIATRICOS, HOJAS DE BISTURI, SIERRA DE GIGLY Y BLOQUEADORES PULMONARES) PARA LA REALIZACION DE PROGRAMA QUIRURGICO EN SALAS DE CIRUGIA Y LOS DEMAS SERVICIOS QUE COMPONEN LA UNIDAD CLINICO QUIRURGICA DEL HOSPITAL MILITAR CENTRAL</t>
  </si>
  <si>
    <t>JORGE ENRIQUE PAREDES HERNANDEZ</t>
  </si>
  <si>
    <t>CARRERA 4 No 66 - 10 OFIC 604</t>
  </si>
  <si>
    <t>3102053114</t>
  </si>
  <si>
    <t>MEDZONEVENTAS@GMAIL.COM</t>
  </si>
  <si>
    <t>011-2019</t>
  </si>
  <si>
    <t>INCOLMEDICA S.A</t>
  </si>
  <si>
    <t>ALBERTO ÑUSTES</t>
  </si>
  <si>
    <t>CALLE 36 No  15 - 42</t>
  </si>
  <si>
    <t>12889858</t>
  </si>
  <si>
    <t>SAMITOCA@HOTMIAL.COM</t>
  </si>
  <si>
    <t>020-2019</t>
  </si>
  <si>
    <t>MERCK S.A</t>
  </si>
  <si>
    <t>SUMINISTRO DE LOS MEDICAMENTOS DE ALTO COSTO "CETUXIMAB (ERBITUX) E INTERFERON BETA 1A RECOMBINANTE HUMANO" PARA PACIENTES DEL SUBSISTEMA DE SALU DE LAS FUERZAS MILITARES DEL HOSPITAL MILITAR CENTRAL</t>
  </si>
  <si>
    <t>CONTRATACION DIRECTA 006-2019</t>
  </si>
  <si>
    <t>EDUARDO ABRACZKA</t>
  </si>
  <si>
    <t>CRA 9 No  101 - 67</t>
  </si>
  <si>
    <t>4252770</t>
  </si>
  <si>
    <t>YENIFER.GIRALDO@MERCKGROUP.COM</t>
  </si>
  <si>
    <t>023-2019</t>
  </si>
  <si>
    <t>MEDACOP S.A.S</t>
  </si>
  <si>
    <t>ADQUISICON DE MEDALLAS E INCENTIVOS PARA EL PERSONAL DEL HOSPITAL MILITAR CENTRAL</t>
  </si>
  <si>
    <t>MINIMA CUANTIA 012-2019</t>
  </si>
  <si>
    <t>CRA 54 No 17 - 59</t>
  </si>
  <si>
    <t>4461613</t>
  </si>
  <si>
    <t>GERENCIA@MEDACOP.COM</t>
  </si>
  <si>
    <t>016-2019</t>
  </si>
  <si>
    <t>PENSEMOS S.A</t>
  </si>
  <si>
    <t>RENOVACION ACTUALIZACION Y SOPORTE TECNICO DE SOFTWARE SUITE VISION EMPRESARIAL DEL HOSPITAL MILITAR CENTRAL PARA LA VIGENCIA 2019</t>
  </si>
  <si>
    <t>CONTRATACION DIRECTA No 018-2019</t>
  </si>
  <si>
    <t xml:space="preserve">CALLE 50 No 28- 25 OFIC 302 </t>
  </si>
  <si>
    <t>6521020</t>
  </si>
  <si>
    <t>FINANCIEREA@PENSEMOS.COM</t>
  </si>
  <si>
    <t>BUCARAMANGA</t>
  </si>
  <si>
    <t>019-2019</t>
  </si>
  <si>
    <t>JANSSEN CILAG S.A</t>
  </si>
  <si>
    <t>SUMINISTRO DE MEDICAMENTOS DE ALTO COSTO "BENDAMUSTINA, DARATUMUMAB, GOLIMUMAB, TRABECTEDINA Y USTEKINUMAB" PARA PACIENTES DEL SSFM DEL HOSPITAL MILITAR CENTRAL</t>
  </si>
  <si>
    <t>CONTRATACION DIRECTA 005-2019</t>
  </si>
  <si>
    <t>ADOLFO IBARRA GARCIA</t>
  </si>
  <si>
    <t>CRA 11 A No  94 - 45</t>
  </si>
  <si>
    <t>2190000</t>
  </si>
  <si>
    <t>PBEJARAN@ITS.NJN.COM</t>
  </si>
  <si>
    <t>GAMALIEL VESGA FLOREZ</t>
  </si>
  <si>
    <t>024-2019</t>
  </si>
  <si>
    <t>PRONUCLEAR S.A.S</t>
  </si>
  <si>
    <t xml:space="preserve">SUMINISTRO DE OCTREOTIDE - TC 99 M PARA LOS PACIENTES DEL SERVICIO DE MEDICINA NUCLEAR DEL HOSPITAL MILITAR CENTRAL </t>
  </si>
  <si>
    <t>MINIMA CUANTIA  010 - 2019</t>
  </si>
  <si>
    <t>LILIANA MARIA ARDILA SALAS</t>
  </si>
  <si>
    <t>CRA 17 No 161 A - 18</t>
  </si>
  <si>
    <t>7499093</t>
  </si>
  <si>
    <t>GERENCIA @PRONUCLEAR.COM.CO</t>
  </si>
  <si>
    <t>021-2019</t>
  </si>
  <si>
    <t>INDUSTRIA FARMACEUTICA UNION DE VERTICE DE TECNOFARMA S.A</t>
  </si>
  <si>
    <t>SUMINISTRO DE MEDICAMENTOS DE ALTO COSTO LENALIDOMIDA Y PACLITAXEL EN NANOPARTICULAS PARA PACIENTES HOSPITALIZADOS Y AMBULATORIOS DEL HOSPITAL MILITAR CENTRAL</t>
  </si>
  <si>
    <t>CONTRATACION DIRECTA 003-2019</t>
  </si>
  <si>
    <t>CARLOS OSCAR ESTRUCH -NORKA LUCIA CORDERO PEÑA</t>
  </si>
  <si>
    <t>CRA 16 No 85 - 96</t>
  </si>
  <si>
    <t>6460505</t>
  </si>
  <si>
    <t>JARIAS@TECNOFARMA.COM.CO</t>
  </si>
  <si>
    <t>026-2019</t>
  </si>
  <si>
    <t>INVERSIONES MONTE SACRO LTDA</t>
  </si>
  <si>
    <t>SUMINISTRO DE ARREGLOS FLORARES PARA HONRAR LA MEMORIA DE LOS EMPLEADOS DEL HOSPITAL MILITAR CENTRAL QUE FALLEZCAN DURANTE LA VIGENCIA 2019</t>
  </si>
  <si>
    <t>MINIMA CUANTIA  015 - 2019</t>
  </si>
  <si>
    <t>CESAR DANIEL LOPEZ CAÑON</t>
  </si>
  <si>
    <t>CALLE 33 A No 15 - 44</t>
  </si>
  <si>
    <t>3231590</t>
  </si>
  <si>
    <t>GERENCIADESERVICIOS @EXELENCIAEXEQUIAL.CO</t>
  </si>
  <si>
    <t>022-2019</t>
  </si>
  <si>
    <t>SISTEMA Y ASESORIA DE COLOMBIA S.A</t>
  </si>
  <si>
    <t>ACTUALIZACION Y SOPORTE REMOTO Y A DISTANCIA PARA EL SISTEMA DE INFORMACION DINAMICA GERENCIAL HOSPITALARIA NET WEBSERVICES 2019 PARA ORACLE 12C RELEASE 22"</t>
  </si>
  <si>
    <t>CONTRATACION DIRECTA 013-2019</t>
  </si>
  <si>
    <t>ALVARO CANO HERNANDEZ</t>
  </si>
  <si>
    <t>CRA 45 No 108 - 27  TORRE 2 OFIC 1408</t>
  </si>
  <si>
    <t>5717560540</t>
  </si>
  <si>
    <t>SYAC@SYAC.NET.CO</t>
  </si>
  <si>
    <t>025-2019</t>
  </si>
  <si>
    <t>INTERLAB COLOMBIA S.A.S</t>
  </si>
  <si>
    <t>SUMINISTRO DE INSUMOS REACTIVOS Y ELEMENTOS PARA DIAGNOSTICO DE ENFERMEDADES DE LA COAGULACION PARA LA ATENCION DE PACIENTES DEL HOSPITAL MILITAR CENTRAL</t>
  </si>
  <si>
    <t>MINIMA CUANTIA  013 - 2019</t>
  </si>
  <si>
    <t>RAMON CAMILO FUENTES</t>
  </si>
  <si>
    <t>8985371</t>
  </si>
  <si>
    <t>CFUENTES@INTERLABCOLOMBIA.COM</t>
  </si>
  <si>
    <t>027-2019</t>
  </si>
  <si>
    <t>EQUITRONIC S.A</t>
  </si>
  <si>
    <t>SUMINISTRO DE ELEMENTOS PARA TERAPIA RESPIRATORIA DEL HOSPITAL MILITAR CENTRA.</t>
  </si>
  <si>
    <t>MINIMA CUANTIA  006 - 2019</t>
  </si>
  <si>
    <t>ANDRES JARAMILLO GIRALDO</t>
  </si>
  <si>
    <t>CRA 49 No 61 sur  - 68</t>
  </si>
  <si>
    <t>4441177</t>
  </si>
  <si>
    <t>COMERCIAL @EQUINOTRONIC.COM.CO</t>
  </si>
  <si>
    <t>028-2019</t>
  </si>
  <si>
    <t>TECNICA ELECTROMEDICA S.A</t>
  </si>
  <si>
    <t>HERNAN MOLANO RIVERO</t>
  </si>
  <si>
    <t>CALLE 47  No 5 - 26</t>
  </si>
  <si>
    <t>7568787</t>
  </si>
  <si>
    <t>LICITACIONES@TECNICAELECTROMEDICA.COM</t>
  </si>
  <si>
    <t>029-2019</t>
  </si>
  <si>
    <t>INTERSURGICAL S.A.S</t>
  </si>
  <si>
    <t>RICHARD MARK WHYTLEY</t>
  </si>
  <si>
    <t>AUTOPISTA MEDELLIN  K.M 2,5 SENTRO INDUSTRIL PORTO SABAN 80 BODEGA 69</t>
  </si>
  <si>
    <t>5897515</t>
  </si>
  <si>
    <t>PEDIDOS@INTERSURGICAL.CO</t>
  </si>
  <si>
    <t>COTA</t>
  </si>
  <si>
    <t>AUTOPISTA MEDELLIN  K.M 2,5 SENTRO INDUSTRIL PORTO SABAN 80 BODEGA 50</t>
  </si>
  <si>
    <t>030-2019</t>
  </si>
  <si>
    <t>EDUAR ENRIQUE MEDINA DIAZ</t>
  </si>
  <si>
    <t>PRESTACION DE SERVICIOS PROFESIONALES PARA ESTRUCTURAR Y GESTIONAR PROYECTOS ESTRATEGICOS EN SALUD</t>
  </si>
  <si>
    <t>CONTRATACION DIRECTA 023-2019</t>
  </si>
  <si>
    <t>EDUARDO  MEDINA DIAZ</t>
  </si>
  <si>
    <t>19441275</t>
  </si>
  <si>
    <t>3108077965</t>
  </si>
  <si>
    <t>CALLE 106 B No 59 - 50</t>
  </si>
  <si>
    <t>EMEDINADIAZ@YAHOO.COM</t>
  </si>
  <si>
    <t>031-2019</t>
  </si>
  <si>
    <t>BIOMOLECULAR DIAGNOSTICA S.A.S</t>
  </si>
  <si>
    <t xml:space="preserve">PRESTACION DE SERVICIOS DE EXAMENES DE MICROSCOPIA ELECTRONICA EN BIOPSIAS PARA LA ATENCION DE LOS USUARIOS DEL HOSPITA MILITAR CENTRAL </t>
  </si>
  <si>
    <t>MINIMA CUANTIA 023-2019</t>
  </si>
  <si>
    <t>ZULMA LILIANA MENDEZ CAMPOS</t>
  </si>
  <si>
    <t>CALLE 102 A No 45 - 46</t>
  </si>
  <si>
    <t>2564281</t>
  </si>
  <si>
    <t>GERENCIA@BIOMOLECULAR-.COM</t>
  </si>
  <si>
    <t>032-2019</t>
  </si>
  <si>
    <t>LEGIS EDITORES S.A</t>
  </si>
  <si>
    <t>RENOVACION Y ACTUALIZACION DE OBRAS JURIDICAS LEGIS POR EL SISTEMA DE HOJAS SUSTITUIBLES CON ACCESO A INTERNET, PARA LA UNIDAD DE COMPRAS Y LICITACIONES, BIENES ACTIVOS DEL HOSPITAL MILITAR CENTRAL</t>
  </si>
  <si>
    <t>CONTRATACION DIRECTA 022-2019</t>
  </si>
  <si>
    <t>AV CALLE 26 No 82 - 70</t>
  </si>
  <si>
    <t>4255255</t>
  </si>
  <si>
    <t xml:space="preserve">ERIC RINCON CARDENAS </t>
  </si>
  <si>
    <t>NOTIFCACIONES@LEGIS.COM.CO</t>
  </si>
  <si>
    <t>034-2019</t>
  </si>
  <si>
    <t>FUNDACION COSME Y DAMIAN</t>
  </si>
  <si>
    <t>SUMINISTRO DE ALOINJERTOS BANCO DE HUESO, PARA EL AREA DE ORTOPEDIA Y TRAUMATOLOGIA DEL HOSPITAL  MILITAR CENTRAL</t>
  </si>
  <si>
    <t>MINIMA CUANTIA 019-2019</t>
  </si>
  <si>
    <t>JUAN FERNANDO CORRAL STRASSMAN</t>
  </si>
  <si>
    <t>800053550</t>
  </si>
  <si>
    <t>CALLE 119 No 7 - 14</t>
  </si>
  <si>
    <t>6583200</t>
  </si>
  <si>
    <t>JEFATURAAP2017@GIMAIL.COM</t>
  </si>
  <si>
    <t>038-2019</t>
  </si>
  <si>
    <t xml:space="preserve">LEVERIT COLOMBIA </t>
  </si>
  <si>
    <t>RENOVACION DE POLIZA DE SOPORTE TECNICO DE FABRICA Y MIGRACION DE LA HERRAMIENTA DE ADMINISTRACION DE INCIDENTES Y REQUERIMIENTO - MATIC DE LA UNIDAD DE INFORMATICA PARA EL HOSPITAL MILITAR CENTRAL</t>
  </si>
  <si>
    <t>CONTRATACION DIRECTA 024-2019</t>
  </si>
  <si>
    <t>DAVID SALAZAR CUERVO</t>
  </si>
  <si>
    <t>AVENIDA 68 C -61</t>
  </si>
  <si>
    <t>4276047</t>
  </si>
  <si>
    <t>ADMINISTRATIVO.CO@LEVERIT.COM</t>
  </si>
  <si>
    <t>033-2019</t>
  </si>
  <si>
    <t>NEFROMEDICAS S.A.S</t>
  </si>
  <si>
    <t xml:space="preserve">SUMINISTRO DE INSUMOS MEDICO-QUIRURGICOS (SISTEMA DE FIJACION DE SUTURA EN TITANIO PARA COLOCACION DE PROTESIS VALVULARES CARDIACAS) PARA RELIZACION DEL PROGRAMA QUIRURGICO EN SALAS DE CIRUGIA DEL SERVICIO DE CIRUGIA CARDIOVSCULAR DEL HOSPITAL MILITAR CENTRAL </t>
  </si>
  <si>
    <t>MINIMA CUANTIA 016-2019</t>
  </si>
  <si>
    <t>CESAR HUMBERTO CAMPOS LANDAZABAL</t>
  </si>
  <si>
    <t xml:space="preserve">CRA 46 No 152-46 </t>
  </si>
  <si>
    <t>6145407</t>
  </si>
  <si>
    <t>WWW.NEFROMEDICAS.COM</t>
  </si>
  <si>
    <t>039-2019</t>
  </si>
  <si>
    <t>COMSILA SAS</t>
  </si>
  <si>
    <t xml:space="preserve">ADQUISICION DE CARPETAS FONDEADAS PARA EL HOSPITALMILITAR CENTRAL </t>
  </si>
  <si>
    <t>MINIMA CUANTIA 022-2019</t>
  </si>
  <si>
    <t>MARIA CAMILA SIERRA LAITON</t>
  </si>
  <si>
    <t>CARRERA 28 No 10 - 85</t>
  </si>
  <si>
    <t>3835895</t>
  </si>
  <si>
    <t>COMERCIALIZADORACONSILA@GMAIL.COM</t>
  </si>
  <si>
    <t>035-2019</t>
  </si>
  <si>
    <t>SOFTWARE IT S.AS.</t>
  </si>
  <si>
    <t>MINIMA CUANTIA 021-2019</t>
  </si>
  <si>
    <t>WALTER GIRALDO GOMEZ</t>
  </si>
  <si>
    <t>CARRERA 13 # 64 - 16</t>
  </si>
  <si>
    <t>8138619</t>
  </si>
  <si>
    <t>COMERCIAL@SOFTWAREIT.COM.CO</t>
  </si>
  <si>
    <t>036-2019</t>
  </si>
  <si>
    <t>HAULAND GROUP S.A.S</t>
  </si>
  <si>
    <t>ADQUISICION DE AYUDAS DIDACTICAS PARA LA CAPACITACION DE ESTUDIANTES DE LA ESCUELA DE ENFERMERIA Y PERSONAL DEL HOSPITAL MILITAR CENTRAL</t>
  </si>
  <si>
    <t>MINIMA CUANTIA 024-2019</t>
  </si>
  <si>
    <t>CLAUDIA BARON LEON</t>
  </si>
  <si>
    <t>CARRERA 70 C No 52 - 92</t>
  </si>
  <si>
    <t>3227195</t>
  </si>
  <si>
    <t>GERENCIA@HAULANDGROUP.COM</t>
  </si>
  <si>
    <t>037-2019</t>
  </si>
  <si>
    <t>AUDIFARMA S.A</t>
  </si>
  <si>
    <t>SUMINISTRO DE MEDICAMENTOS DE ALTO COSTO ECULIZUMAB Y GALSULFASA PARA PACIENTES DEL HOSPITAL MILITAR CENTRAL</t>
  </si>
  <si>
    <t>CONTRATACION DIRECTA 004-2019</t>
  </si>
  <si>
    <t>MARTHA SUSANA CASTILLO SUAREZ</t>
  </si>
  <si>
    <t>CALLE 12 No 79 A - 25 BODEGA 25</t>
  </si>
  <si>
    <t>5874700</t>
  </si>
  <si>
    <t>ALIANZASA@AUDIFARMA.COM.CO</t>
  </si>
  <si>
    <t>041-2019</t>
  </si>
  <si>
    <t>DIEGO LUIS BETANCOURT CORREA</t>
  </si>
  <si>
    <t>PRESTACION DE SERVICIOS PROFESIONALES DE UN OFICIAL DE CUMPLIMIENTO PARA ADMINISTRAR EL SISTEMA DE RIESGO DE LAVADO DE ACTIVOS Y FINANCIACION DEL TERRORISMO SARLAF EN EL HOSPITAL MILITAR CENTRAL</t>
  </si>
  <si>
    <t>CONTRATACION DIRECTA 028-2019</t>
  </si>
  <si>
    <t>79510068</t>
  </si>
  <si>
    <t>CALLE 4 B No 23 A - 28</t>
  </si>
  <si>
    <t>3158996833</t>
  </si>
  <si>
    <t>DIEBET326@HOTMAIL.COM</t>
  </si>
  <si>
    <t>042-2019</t>
  </si>
  <si>
    <t>MUEBLES ROMERO S.A.S</t>
  </si>
  <si>
    <t xml:space="preserve">ADQUISICION DE SILLAS RECLINABLES (POLTRONAS) HOSPITALARIAS PARA EL SERVICIO DE URGENCIAS Y CONSULTA EXTERNA DEL HOSPITAL MILITAR CENTRAL </t>
  </si>
  <si>
    <t>MINIMA CUANTIA 025-2019</t>
  </si>
  <si>
    <t>CARRERA 70 No 31 - 45 SUR</t>
  </si>
  <si>
    <t>4524094</t>
  </si>
  <si>
    <t>LICITACIONES2@MUEBLESROMERO.NET</t>
  </si>
  <si>
    <t>044-2019</t>
  </si>
  <si>
    <t>CIACOMEQ LTDA ASESORA DE ESPECIALIDADES QUIMICAS LTDA</t>
  </si>
  <si>
    <t xml:space="preserve">SUMINISTRO DE INSUMOS PARA LA EJECUCION DE PROCESOS DE LIMPIEZA Y DESINFECCION EN EL HOSPITAL MILITAR CENTRAL </t>
  </si>
  <si>
    <t>MINIMA CUANTIA 029-2019</t>
  </si>
  <si>
    <t>GLORIA AMPARO ALMECIGA GARCIA</t>
  </si>
  <si>
    <t>CARRERA 63 No 5A - 85</t>
  </si>
  <si>
    <t>2900093</t>
  </si>
  <si>
    <t>GALMECIGA@CIACOMEQ.COM</t>
  </si>
  <si>
    <t>045-2019</t>
  </si>
  <si>
    <t>ET SERVICES S.A.S</t>
  </si>
  <si>
    <t xml:space="preserve">MANTENIMIENTO PREVENTIVO Y LOS CORRECTIVOS QUE SEAN NECESARIOS INCLUYENDO SUMINISTRO DE REPUESTOS, ACCESORIOS E INSUMOS Y/O CONSUMIBLES DE LOS EQUIPOS DE RAYOS X DEL SERVICIO DE IMÁGENES DIAGNOSTICAS Y URGENCIAS DEL HOSPITAL MILITAR CENTRAL  </t>
  </si>
  <si>
    <t>MINIMA CUANTIA 014-2019</t>
  </si>
  <si>
    <t>MANTENIMIENTO</t>
  </si>
  <si>
    <t>CALLE 59 A No 74 - 69</t>
  </si>
  <si>
    <t>780262612</t>
  </si>
  <si>
    <t>CONTABILIDAD@ETSERVICSSAS.COM</t>
  </si>
  <si>
    <t>PRESTACION DE SERVICIOS DE SALUD</t>
  </si>
  <si>
    <t xml:space="preserve">COMPRAVENTA </t>
  </si>
  <si>
    <t>010-2019</t>
  </si>
  <si>
    <t>040-2019</t>
  </si>
  <si>
    <t>CORPORACION SINDROME DE DOWN</t>
  </si>
  <si>
    <t>CONTRATACION DIRECTA 021-2019</t>
  </si>
  <si>
    <t>PRESTACION DE SERVICIOS PROFESIONALES EN TERAPIAS INTEGRALES E INTERDISCIPLINARIAS MENSUALES PARA PACIENTES DEL HOSPITAL MILITAR CENTRAL</t>
  </si>
  <si>
    <t>LUZ EUGENIA GARCIA DE GALINDO</t>
  </si>
  <si>
    <t>CARRERA 49 # 99 - 10</t>
  </si>
  <si>
    <t>6249811</t>
  </si>
  <si>
    <t>ADMINISTRACION@CORPORACIONSINDROMEDE DOWNORG</t>
  </si>
  <si>
    <t>006-2019</t>
  </si>
  <si>
    <t>ANULADO</t>
  </si>
  <si>
    <t>046-2019</t>
  </si>
  <si>
    <t>SELECCIÓN ABREVIADA 003-2019</t>
  </si>
  <si>
    <t>YADIRA VASQUEZ VIZCAINO</t>
  </si>
  <si>
    <t>048-2019</t>
  </si>
  <si>
    <t>DIEGO FERNANDO CALZADA VARGAS    ESTABLECIMIENTO DE COMERCIO:COMANDOS DE SELVA</t>
  </si>
  <si>
    <t>MINIMA CUANTIA 027-2019</t>
  </si>
  <si>
    <t xml:space="preserve">ADQUISICION DE CHALECOS PARA EL PERSONAL DE ATENCION AL USUARIO DE URGENCIAS DEL HOSPITAL MILITAR CENTRAL </t>
  </si>
  <si>
    <t xml:space="preserve">DIEGO FERNANDO CALZADAS VARGAS </t>
  </si>
  <si>
    <t>79334466</t>
  </si>
  <si>
    <t>CARRERA 68 A No 23 - 47</t>
  </si>
  <si>
    <t>5615324</t>
  </si>
  <si>
    <t>COMANDOSDESELVA@HOTMAIL.COM</t>
  </si>
  <si>
    <t>051-2019</t>
  </si>
  <si>
    <t>GRUPO LOS LAGOS S.A.S</t>
  </si>
  <si>
    <t>MINIMA CUANTIA 035-2019</t>
  </si>
  <si>
    <t>SUMINISTRO DE PAPEL FOTOCOPIA PARA IMPRESIÓN PARA EL HOSPITAL MILITAR CENTRAL</t>
  </si>
  <si>
    <t>HECTOR CORREA GIRALDO</t>
  </si>
  <si>
    <t>CARRERA 28 No 78 - 27</t>
  </si>
  <si>
    <t>7470153</t>
  </si>
  <si>
    <t>HCG.LAGOS@GMAIL.COM</t>
  </si>
  <si>
    <t>MIGUEL ANGEL TOVAR HERRARA</t>
  </si>
  <si>
    <t>900073771</t>
  </si>
  <si>
    <t>GUILLERMO CHACON GARZON</t>
  </si>
  <si>
    <t>OSWALDO RINCON SIERRA</t>
  </si>
  <si>
    <t>PAULA ANDREA GAITAN ROJAS</t>
  </si>
  <si>
    <t>WILLIAM QUIROGA</t>
  </si>
  <si>
    <t>WILLIAM SANCHEZ MANDONADO</t>
  </si>
  <si>
    <t xml:space="preserve">DIANA MARCELA RODRIGUEZ </t>
  </si>
  <si>
    <t>WILLIAM QUIROGA                                DOUGLAS ALDEMAR CACERES                 HANS GARCIA ARAQUE</t>
  </si>
  <si>
    <t>NEILA ROBLES CARRILLO</t>
  </si>
  <si>
    <t xml:space="preserve">CLAUDIA ROCIO RAMIREZ </t>
  </si>
  <si>
    <t>EINER TAPASCO FLOREZ</t>
  </si>
  <si>
    <t>MARIO MENA</t>
  </si>
  <si>
    <t>LUIS EDUARDO QUIROGA</t>
  </si>
  <si>
    <t>CAROLINA MORENO MALDONADO</t>
  </si>
  <si>
    <t>MARTHA LUCIA PINZON</t>
  </si>
  <si>
    <t>LUISA JHOANA PALACIOS VELOSA</t>
  </si>
  <si>
    <t>OSCAR ALEXANDER MESA MESA</t>
  </si>
  <si>
    <t>CARLOS ALBERTO ARIAS</t>
  </si>
  <si>
    <t>JOSE IGNACIO SANCHEZ URBINA</t>
  </si>
  <si>
    <t>ARIEL VALENCIA SANDOVAL</t>
  </si>
  <si>
    <t>JULIETA BARRERA CORONADO</t>
  </si>
  <si>
    <t>MIGUEL ANGEL OBANDO CASTILLO</t>
  </si>
  <si>
    <t>GRACIELA DEL PILAR GUERRERO RUIZ</t>
  </si>
  <si>
    <t>LUIS ALIRIO RINTA GOMEZ</t>
  </si>
  <si>
    <t xml:space="preserve">GILBERTO ROMERO ARDILA </t>
  </si>
  <si>
    <t xml:space="preserve">MARIA CRISTINA WILCHES </t>
  </si>
  <si>
    <t>901039882-7</t>
  </si>
  <si>
    <t>17149613-8</t>
  </si>
  <si>
    <t>900407111-2</t>
  </si>
  <si>
    <t>830061856-1</t>
  </si>
  <si>
    <t>830071846-9</t>
  </si>
  <si>
    <t>860070078-3</t>
  </si>
  <si>
    <t>811019499-7</t>
  </si>
  <si>
    <t>860024862-6</t>
  </si>
  <si>
    <t>900240177-9</t>
  </si>
  <si>
    <t>804002893-6</t>
  </si>
  <si>
    <t>8301417178-8</t>
  </si>
  <si>
    <t>890101553-4</t>
  </si>
  <si>
    <t>860000580-0</t>
  </si>
  <si>
    <t>800100610-4</t>
  </si>
  <si>
    <t>800149562-0</t>
  </si>
  <si>
    <t>830096688-1</t>
  </si>
  <si>
    <t>ADRINA MARCELA PEREZ CASTILLO</t>
  </si>
  <si>
    <t>830089496-3</t>
  </si>
  <si>
    <t>053-2019</t>
  </si>
  <si>
    <t>ORGANIZACIÓN AXON 360 S.A.S</t>
  </si>
  <si>
    <t>MINIMA CUANTIA 048-2019</t>
  </si>
  <si>
    <t>PRESTACION DE SERVICIOS</t>
  </si>
  <si>
    <t>CONTRATAR LA PRESTACION DE SERVICIO DEL  TRASMISION EN VIVO Y EN DIRECTO VIA STREAMING DE LA AUDIENCIA PUBLICA DE RENDICION DE CUENTAS DEL HSITAL MILITAR CENTRAL</t>
  </si>
  <si>
    <t>KATALINA PIÑEROS</t>
  </si>
  <si>
    <t>GILBERTO GARCIA BUITRAGO</t>
  </si>
  <si>
    <t>800212052-5</t>
  </si>
  <si>
    <t>CALLE 74 A No 60 - 56</t>
  </si>
  <si>
    <t>7450360</t>
  </si>
  <si>
    <t>ADACARBAJAL@AXON360.CO</t>
  </si>
  <si>
    <t>055-2019</t>
  </si>
  <si>
    <t>MINIMA CUANTIA 038-2019</t>
  </si>
  <si>
    <t>SUMINISTRO DE PROTESIS DE PENE PARA PACIENTES DEL SERVICIO DE UROLOGIA DEL HOSPITAL MILITAR CENTRAL</t>
  </si>
  <si>
    <t>SERVICLIENTEBOGOTA2@RPMEDICAS.CO</t>
  </si>
  <si>
    <t>067-2019</t>
  </si>
  <si>
    <t>INSTITUTO DE ORTOPEDIA INFANTIL ROOSERVELT</t>
  </si>
  <si>
    <t>CONTRATACION DIRECTA 026-2019</t>
  </si>
  <si>
    <t>PRESTACION DE SERVICIOS MEDICO QUIRURGICO Y ORTOPEDICOS MULTIPLES PARA PACIENTE MENOR DE EDAD DE ACUERDO A LOS SERVICIOS QUE LE SEAN REQUERIDOS Y DEBIDAMENTE AUTORIZADOS POR EL HOSPITAL MILITAR CENTRAL</t>
  </si>
  <si>
    <t>JOSE IGNACION ZAPATA SANCHEZ</t>
  </si>
  <si>
    <t>860013874-7</t>
  </si>
  <si>
    <t>CARRERA 4 ESTE  No 17 - 50</t>
  </si>
  <si>
    <t>3534000</t>
  </si>
  <si>
    <t>DESARROLLOIOIR@IOIR.ORG.CO</t>
  </si>
  <si>
    <t>WILLIAM RAFAEL ARBELAEZ</t>
  </si>
  <si>
    <t>900542229-1</t>
  </si>
  <si>
    <t>860402837-3</t>
  </si>
  <si>
    <t>811030191-9</t>
  </si>
  <si>
    <t>830004892-2</t>
  </si>
  <si>
    <t>900169174-4</t>
  </si>
  <si>
    <t>900110259-7</t>
  </si>
  <si>
    <t>860042209-2</t>
  </si>
  <si>
    <t>860059124-1</t>
  </si>
  <si>
    <t>900818708-2</t>
  </si>
  <si>
    <t>901005042-0</t>
  </si>
  <si>
    <t>816001182-7</t>
  </si>
  <si>
    <t>900039083-5</t>
  </si>
  <si>
    <t>900889064-1</t>
  </si>
  <si>
    <t>800037619-0</t>
  </si>
  <si>
    <t>860066674-8</t>
  </si>
  <si>
    <t>043-2019</t>
  </si>
  <si>
    <t>EDITORIAL JURIDICA CONTRATACION EN LINEA SAS</t>
  </si>
  <si>
    <t>CONTRATACION DIRECTA 025-2019</t>
  </si>
  <si>
    <t xml:space="preserve">LA SUSCRIPCION ANUAL A LA BASE DE DATOS Y SERVICIOS DE INFORMACION JURIDICA DENOMINADO "CONTRATACION EN LINEA" PARA EL HOSPITAL MILITAR CENTRAL </t>
  </si>
  <si>
    <t>900565863-9</t>
  </si>
  <si>
    <t>JULIANA CAROLINA ARDILA PEREZ</t>
  </si>
  <si>
    <t>CALLE 67 No 4 A  - 15</t>
  </si>
  <si>
    <t>4897045</t>
  </si>
  <si>
    <t>ATENCIONALCLIENTE@CONTRATACIONENLINEA.CO</t>
  </si>
  <si>
    <t>OCTAVIANO ROMERO MORENO</t>
  </si>
  <si>
    <t>860451304-9</t>
  </si>
  <si>
    <t>900346138-8</t>
  </si>
  <si>
    <t>860053274-9</t>
  </si>
  <si>
    <t>054-2019</t>
  </si>
  <si>
    <t>MEDIHUMANA COLOMBIA S.A</t>
  </si>
  <si>
    <t>MINIMA CUANTIA 018-2019</t>
  </si>
  <si>
    <t>SUMINISTRO Y ADAPTACION DE AUDIFONOS CONVENCIONALES PARA SER ADAPTADOS A PACIENTES CON HIPOACUSIA NEUROSENSORIAL LEVE - MODERADA - SEVERA CON PTA DE 30 DB</t>
  </si>
  <si>
    <t>ELIZABETH GONZALES OSSA</t>
  </si>
  <si>
    <t>830055758-1</t>
  </si>
  <si>
    <t>CALLE 90 No 19 A - 49 OFIC 746</t>
  </si>
  <si>
    <t>6114015</t>
  </si>
  <si>
    <t>ACARDENAS@MEDIHUMANA.COM</t>
  </si>
  <si>
    <t>057-2019</t>
  </si>
  <si>
    <t>AURA MARIA DOMINGUEZ PERILLA</t>
  </si>
  <si>
    <t>CONTRATACION DIRECTA 036-2019</t>
  </si>
  <si>
    <t xml:space="preserve">PRESTACION DE SERVICIOS PROFESIONALES COMO MEDICO INTERNISTA EN REUMATOLOGIA </t>
  </si>
  <si>
    <t>JUAN MANUEL BELLO</t>
  </si>
  <si>
    <t>52618090</t>
  </si>
  <si>
    <t>VARIANTE CAJICA ZIPA KM 1.5 CAMINOS CHUNUGUA</t>
  </si>
  <si>
    <t>3102372279</t>
  </si>
  <si>
    <t>AURADOME@YAHOO.COM</t>
  </si>
  <si>
    <t>068-2019</t>
  </si>
  <si>
    <t>SUBE INGENIERIA S.A.S</t>
  </si>
  <si>
    <t>MINIMA CUANTIA 032-2019</t>
  </si>
  <si>
    <t xml:space="preserve">MANTENIMIENTO PREVENTIVO Y CORRECTIVO INCLUYENDO REPUESTOS NUEVOS (NO REMANUFACTURADOS) AL EQUIPO MOTOGENERADOR CON CAPACIDAD DE 1000 KW MARCA CUMMIS UBICDO EN LA PLANTA ELECTRICA DE EMERGENCIA DEL HOSPITAL MILITAR CENTRAL </t>
  </si>
  <si>
    <t>JAVIER VEGA TABOADA</t>
  </si>
  <si>
    <t>WILMR ALFONSO GUERRA DIAZ</t>
  </si>
  <si>
    <t>901253012-2</t>
  </si>
  <si>
    <t>URBANIZACION EL RODEO MZ 3 LOTE 14 SECTOR 2</t>
  </si>
  <si>
    <t>3122282769</t>
  </si>
  <si>
    <t>SUBEINGENIERIA@GMAIL.COM</t>
  </si>
  <si>
    <t>CARTAGENA</t>
  </si>
  <si>
    <t>069-2019</t>
  </si>
  <si>
    <t>RIVEROS BOTERO COMPAÑÍA LIMITADA</t>
  </si>
  <si>
    <t>SUMINISTRO DE CONTENEDORES HERMETICOS, RIGIDOS Y DESECHABLES CON SOPORTES DE PARED Y DE MESA, PARA EL DESCARTE Y RECOLECCION DEL MATERIAL PELIGROSO CORTOPUNZANTE</t>
  </si>
  <si>
    <t>LUZ MYRIAM BOTERO OSPINA</t>
  </si>
  <si>
    <t>800184048-4</t>
  </si>
  <si>
    <t>CARRERA 72 No 64 F - 50</t>
  </si>
  <si>
    <t>7447551</t>
  </si>
  <si>
    <t>GERENCIARB@PRODUCTOS PLASTICOS.CO</t>
  </si>
  <si>
    <t>076-2019</t>
  </si>
  <si>
    <t>SCALAS S.A.S</t>
  </si>
  <si>
    <t>MINIMA CUANTIA 042-2019</t>
  </si>
  <si>
    <t xml:space="preserve">ADQUISICION DE IMPRESORAS PARA EL HOSPITAL MILITAR CENTRAL </t>
  </si>
  <si>
    <t>JUAN CARLOS ROBLEDO VELEZ</t>
  </si>
  <si>
    <t>900603126-2</t>
  </si>
  <si>
    <t>KM 1.5 VIA COTA SIBERIA</t>
  </si>
  <si>
    <t>INFO@SCALAS.CO</t>
  </si>
  <si>
    <t>5528000</t>
  </si>
  <si>
    <t>070-2019</t>
  </si>
  <si>
    <t>SELECCIÓN ABREVIADA 001-2019</t>
  </si>
  <si>
    <t xml:space="preserve">SUMINISTRO DE ELEMENTOS DE CURACION DESTINADOS A LA ATENCION DE PACIENTES DEL HOSPITAL MILITAR CENTRAL </t>
  </si>
  <si>
    <t>SERVICIOALCLIENTE@RPMEDICAS.CO</t>
  </si>
  <si>
    <t>071-2019</t>
  </si>
  <si>
    <t>HB SUPPLIER S.A</t>
  </si>
  <si>
    <t>AICARDO BONILLA VELANDIA</t>
  </si>
  <si>
    <t>830126596-0</t>
  </si>
  <si>
    <t>CALLE 21 A No 172 - 27</t>
  </si>
  <si>
    <t>6780040</t>
  </si>
  <si>
    <t>CORPORATIVO@HBSUPPLIER.COM</t>
  </si>
  <si>
    <t>072-2019</t>
  </si>
  <si>
    <t>6516284</t>
  </si>
  <si>
    <t>073-2019</t>
  </si>
  <si>
    <t>AMAREY NOVA MEDICAL S.A</t>
  </si>
  <si>
    <t>ESTEBAN LIZARAZO LIZARAZO</t>
  </si>
  <si>
    <t>800250382-2</t>
  </si>
  <si>
    <t>TRASVERSAL 23 No 93 - 23</t>
  </si>
  <si>
    <t>7447300</t>
  </si>
  <si>
    <t>FLOR.QUINTERO@GRUPOAMAREY.COM</t>
  </si>
  <si>
    <t>074-2019</t>
  </si>
  <si>
    <t>MINIMA CUANTIA 036-2019</t>
  </si>
  <si>
    <t>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ESTABLECIMINETO PUBLICO HOSPITAL MILITAR CENTRAL</t>
  </si>
  <si>
    <t>CESAR ERNESTO ARANGO PILONIETA</t>
  </si>
  <si>
    <t>075-2019</t>
  </si>
  <si>
    <t>ARRENDAMIENTO DE UN (1) EQUIPO DE NEURONAVEGADOR CS-AXIEM POR IMAGEN INCLUYE PUNTERO TRACER PARA REGISTRO KIT RESECCION DE TUMOR NO INVASIVO NAVEGACION 3D CONTROLADOR POR MICROPROCESADOR CON MICROPIES PARA LOS SERVICIOS DEL HOSPITAL MILITAR CENTRAL.</t>
  </si>
  <si>
    <t>ERIK MUÑOZ RODRIGUEZ</t>
  </si>
  <si>
    <t>OVIDIO TORRES RINCON</t>
  </si>
  <si>
    <t>830025149-8</t>
  </si>
  <si>
    <t>CALLE 116 No 7 - 15 OFICINA 1101</t>
  </si>
  <si>
    <t>6683777-135</t>
  </si>
  <si>
    <t>RUTH.ISNELDA.GAVIRIA@MECTRONIC.COM</t>
  </si>
  <si>
    <t>047-2019</t>
  </si>
  <si>
    <t>ABBOTT LABORATORIES DE COLOMBIA S.A</t>
  </si>
  <si>
    <t>MINIMA CUANTIA 033-2019</t>
  </si>
  <si>
    <t xml:space="preserve">SUMINISTRO DE INSUMOS Y REACTIVOS POINT OF CARE, PARA EL SERVICIO DE URGENCIAS DEL HOSPITAL MILITAR CENTRAL </t>
  </si>
  <si>
    <t>SUBDIRECCION DE SERVICIOS Y APOYO</t>
  </si>
  <si>
    <t>JUAN MANUEL FONSECA SARAVIA</t>
  </si>
  <si>
    <t>CALLE 100 No 9 A - 45 PISO 14</t>
  </si>
  <si>
    <t>6285745</t>
  </si>
  <si>
    <t>RODRIGUEZ.SANDRA@ABBOTT.COM</t>
  </si>
  <si>
    <t>860002134-8</t>
  </si>
  <si>
    <t>081-2019</t>
  </si>
  <si>
    <t>EEMC S.A.S</t>
  </si>
  <si>
    <t>MINIMA CUANTIA 045-2019</t>
  </si>
  <si>
    <t>SUMINISTRO DE BRAZALETES PARA TOMA DE TENSION ARTERIAL A LOS PACIENTES DEL HOSPITAL MILITAR CENTRAL</t>
  </si>
  <si>
    <t>OSCAR ERNESTO MEDINA MARTINEZ</t>
  </si>
  <si>
    <t>800101378-4</t>
  </si>
  <si>
    <t>CALLE 67 B No 64 - 14</t>
  </si>
  <si>
    <t>7159817</t>
  </si>
  <si>
    <t>SOPORTE@EEMCLTDA.COM</t>
  </si>
  <si>
    <t>SUBDIRECCION DE DOCENCIA</t>
  </si>
  <si>
    <t>SUBDIRECCION ADMINISTRATIVA</t>
  </si>
  <si>
    <t>050-2019</t>
  </si>
  <si>
    <t>ARIEL RODRIGUEZ PARRA</t>
  </si>
  <si>
    <t>CONTRATACION DIRECTA 033-2019</t>
  </si>
  <si>
    <t>PRESTACION DE SERVICIOS PROFESIONALES DE UN MEDICO ESPECIALISTA EN MEDICINA FAMILIAR PARA EL HOSPITAL MILITAR CENTRAL</t>
  </si>
  <si>
    <t>79413473</t>
  </si>
  <si>
    <t>CALLE 175 No 17 A - 11</t>
  </si>
  <si>
    <t>3108628702</t>
  </si>
  <si>
    <t>ARROXIM@HOTMAIL.COM</t>
  </si>
  <si>
    <t>052-2019</t>
  </si>
  <si>
    <t>JAIME FERNANADO GUZMAN MORA</t>
  </si>
  <si>
    <t>CONTRATACION DIRECTA 031-2019</t>
  </si>
  <si>
    <t>PRESTACION DE SERVICIOS PROFECIONALES Y APOYO A LA GESTION DE UN ABOGADO ESPECIALISTA EN GERENCIA EN SALUD Y DERECHO MEDICO PARA EL HOSITAL MILITAR CENTRAL</t>
  </si>
  <si>
    <t>LINA MARCELA CARDENAS CORTES</t>
  </si>
  <si>
    <t>19136004</t>
  </si>
  <si>
    <t>084-2019</t>
  </si>
  <si>
    <t>KAIKA S.A.S</t>
  </si>
  <si>
    <t>MINIMA CUANTIA 066-2019</t>
  </si>
  <si>
    <t xml:space="preserve">SUMINISTRO DE INSUMOS METODO DE ESTERILIZACION FORMALDEHIDO PARA EL HOSPITAL MILITAR CENTRAL </t>
  </si>
  <si>
    <t>MARTHA LIGIA CASTAÑO ARROYO</t>
  </si>
  <si>
    <t>HUMBERTO DURAN ORTIZ</t>
  </si>
  <si>
    <t>CARRERA 7 No 69 - 53</t>
  </si>
  <si>
    <t>3478826</t>
  </si>
  <si>
    <t>SOPORTE@KAIKA.COM.CO</t>
  </si>
  <si>
    <t>088-2019</t>
  </si>
  <si>
    <t>GLOBAL NETWORKS SOLUCIONES S.A</t>
  </si>
  <si>
    <t>MINIMA CUANTIA 068-2019</t>
  </si>
  <si>
    <t xml:space="preserve">RENOVACION DEL SOPORTE DE FABRICA CISCO, VMWARE Y NETAPP PARA LA SOLUCION DATACENTER DEL HOSPITAL MILITAR CENTRAL </t>
  </si>
  <si>
    <t>860001911-1</t>
  </si>
  <si>
    <t>LUIS ENRIQUE ROJAS MARIN</t>
  </si>
  <si>
    <t>CALLE 6 No 39 - 25</t>
  </si>
  <si>
    <t>4862525</t>
  </si>
  <si>
    <t>JDAVILA@GNS.COM.CO</t>
  </si>
  <si>
    <t>CALI</t>
  </si>
  <si>
    <t>089-2019</t>
  </si>
  <si>
    <t>LABORATORIOS DAI DE COLOMBIA S.A.S</t>
  </si>
  <si>
    <t>MINIMA CUANTIA 075-2019</t>
  </si>
  <si>
    <t>ARRENDAMIENTO</t>
  </si>
  <si>
    <t>ARRENDAMIENTO DE DOS (2) EQUIPOS PARA EL AREA DE COAGULACION PARA EL PROCESAMIENTO DE PRUEBAS DE RUTINA Y ESPECIALES</t>
  </si>
  <si>
    <t>900054055-1</t>
  </si>
  <si>
    <t>GLORIA RAMOS RAMOS</t>
  </si>
  <si>
    <t>LEONARDO ALONSO MORA</t>
  </si>
  <si>
    <t>830040256-0</t>
  </si>
  <si>
    <t>CALLE 74 No  28 B - 28</t>
  </si>
  <si>
    <t>2122744</t>
  </si>
  <si>
    <t>INFO@CO.LABDAI.COM</t>
  </si>
  <si>
    <t>091-2019</t>
  </si>
  <si>
    <t xml:space="preserve">SUMINISTRO DE INSUMOS Y MATERIA PRIMA PARA LA ELABORACION DE PAPELERIA REQUERIDA EN EL HOSPITAL MILITAR CENTRAL </t>
  </si>
  <si>
    <t xml:space="preserve">VICTOR BEJARANO </t>
  </si>
  <si>
    <t xml:space="preserve"> SUBDIRECCION MEDICA</t>
  </si>
  <si>
    <t>049-2019</t>
  </si>
  <si>
    <t>IMPULSORES INTERNACIONALES S.A.S</t>
  </si>
  <si>
    <t>MINIMA CUANTIA 031-2019</t>
  </si>
  <si>
    <t>SUMINISTRO DE PAPEL PARA ECOGRAFIA DE ALTA DENSIDAD, PROTECTORES AUDITIVOS DESECHABLES Y ELECTRODOS PARA RESONANCIA MAGNETICA, PARA EL SERVICIO DE IMÁGENES DIAGNOSTICAS DEL HOSPITAL MILITAR CENTRAL</t>
  </si>
  <si>
    <t>JULIAN RICARDO RUSSI RAMIREZ</t>
  </si>
  <si>
    <t>AV CARRERA 45 A No 147 - 66</t>
  </si>
  <si>
    <t>6488080</t>
  </si>
  <si>
    <t>VENTAS MEDICOS@IMPULMEDICOS.COM</t>
  </si>
  <si>
    <t>860066633-6</t>
  </si>
  <si>
    <t>080-2019</t>
  </si>
  <si>
    <t>VISION BOGOTA S.A.S</t>
  </si>
  <si>
    <t>SUMINISTRO DE LENTES Y MONTURAS PARA LOS FUNCIONARIOS DE PLANTA Y BENEFICIARIOS DEL HOSPITAL MILITAR CNETRAL</t>
  </si>
  <si>
    <t>JEANNETH ELOYNE TOQUICA OSORIO</t>
  </si>
  <si>
    <t>EDUARDO QUINTERO RUEDA</t>
  </si>
  <si>
    <t>901080280-6</t>
  </si>
  <si>
    <t>CARRERA 47 A No 96 - 41 OFC 203</t>
  </si>
  <si>
    <t>3002024256</t>
  </si>
  <si>
    <t>MARLENRUEDA20@HOTMAIL.COM</t>
  </si>
  <si>
    <t>082-2019</t>
  </si>
  <si>
    <t>DISTRICOFER S.A.S</t>
  </si>
  <si>
    <t>MINIMA CUANTIA 040-2019</t>
  </si>
  <si>
    <t xml:space="preserve">MANTENIMIENTO PREVENTIVO Y CORRECTIVO INCLUIO REPUESTOS ORIGINALES NUEVOS, NO REMANUFACTURADOS,NECESARIOS PARA GARANTIZAR EL CONTINUO FUNCIONAMIENTO DE LAS MAQUINAS DE COSER DEL SERVICODE LA LAVANDERIA DEL  HOSPITAL MILITAR CENTRAL </t>
  </si>
  <si>
    <t>FANNY JANETH GUERRERO OROZCO</t>
  </si>
  <si>
    <t>900080520-5</t>
  </si>
  <si>
    <t>CALLE 42 A No 52 C -25 SUR</t>
  </si>
  <si>
    <t>2307134</t>
  </si>
  <si>
    <t>DISTRICOFERVENTAS@GMAIL.COM</t>
  </si>
  <si>
    <t>083-2019</t>
  </si>
  <si>
    <t>INSTITUTO COLOMBIANO DE NORMAS TECNICAS Y CERTIFICACION ICONTEC</t>
  </si>
  <si>
    <t>MINIMA CUANTIA 054-2019</t>
  </si>
  <si>
    <t xml:space="preserve">PRESTACION DE SERVICIOS PARA AUDITORIA DE SEGUIMIENTO DE LA CERTIFICACION ISO 9001 DE LA ESCUELA DE ENFERMERIA DEL HOSPITAL MILITAR CENTRAL </t>
  </si>
  <si>
    <t>ROBERTO ENRIQUE MONTOYA VILLA</t>
  </si>
  <si>
    <t>860012336-1</t>
  </si>
  <si>
    <t>CARRERA 13 No 97 -75</t>
  </si>
  <si>
    <t>6078888</t>
  </si>
  <si>
    <t>GPOSASDA@ICONTEC.ORG</t>
  </si>
  <si>
    <t>085-2019</t>
  </si>
  <si>
    <t>HOSPITECNICA S.A.S</t>
  </si>
  <si>
    <t>MINIMA CUANTIA 044-2019</t>
  </si>
  <si>
    <t xml:space="preserve">SUMINISTRO DE ELEMENTOS PARA MONITORIZACION ELECTROCARDIOGRAFICA Y MATERIAL LIBRE DE LATEX, PARA EL HOSPITAL MILITAR CENTRAL </t>
  </si>
  <si>
    <t>HUGO GERMAN MENDIVELSO OJEDA</t>
  </si>
  <si>
    <t>830131869-6</t>
  </si>
  <si>
    <t>CALLE 85 A No 49 A - 64</t>
  </si>
  <si>
    <t>5334444</t>
  </si>
  <si>
    <t>LICITACIONES@HOSPITECNICA.COM.CO</t>
  </si>
  <si>
    <t>086-2019</t>
  </si>
  <si>
    <t>087-2019</t>
  </si>
  <si>
    <t>BECTON DICKINSON DE COLOMBIA LTDA</t>
  </si>
  <si>
    <t>PAMELA XIMENA SAAVEDRA MORALES</t>
  </si>
  <si>
    <t>860020309-6</t>
  </si>
  <si>
    <t>VDA VUELTA GRANDE A 150 MTS GLORIETA SIBERIA VIA COTA</t>
  </si>
  <si>
    <t>7566060</t>
  </si>
  <si>
    <t>LICITACIONES.COL@BD.COM</t>
  </si>
  <si>
    <t>079-2019</t>
  </si>
  <si>
    <t>OPTICA ALEMANA E Y H SCHMIDT S.A</t>
  </si>
  <si>
    <t>NATALIA GUTIERREZ DUEÑAS</t>
  </si>
  <si>
    <t>860008392-9</t>
  </si>
  <si>
    <t>CALLE 19 No 9 - 47</t>
  </si>
  <si>
    <t>3348891</t>
  </si>
  <si>
    <t>NGUTIERRES@OPTICAALEMANA.COM.CO</t>
  </si>
  <si>
    <t>060-2019</t>
  </si>
  <si>
    <t>EDWARDS LIFESCIENCES COLOMBIA S.A.S</t>
  </si>
  <si>
    <t>JOSE PABLO URIBE LOPEZ</t>
  </si>
  <si>
    <t>900618831-2</t>
  </si>
  <si>
    <t>CARRERA 7 No 114 - 33</t>
  </si>
  <si>
    <t>7456572</t>
  </si>
  <si>
    <t>COLOMBIA_ATC@EDWARDS.COM</t>
  </si>
  <si>
    <t xml:space="preserve"> BOGOTA</t>
  </si>
  <si>
    <t>061-2019</t>
  </si>
  <si>
    <t>WORLD MEDICAL S.A.S</t>
  </si>
  <si>
    <t>SUMINISTRO DE INSUMOS MEDICO QUIRURGICOS PARA LA REALIZACION DEL PROGRAMA QUIRURGICO EN LAS SALAS  DE CIRUGIA Y LOS DEMAS SERVICIOS QUE COMPONEN LA UNIDAD CLINICO QUIRURGICA DEL HOSPITAL MILITAR CENTRAL DECLARADOS DESIERTOS PROCESO DE LICITACION PUBLICA No 032/2018</t>
  </si>
  <si>
    <t>NUBIA STELLA GAMBOA CASTILLO</t>
  </si>
  <si>
    <t>830065332-0</t>
  </si>
  <si>
    <t>CARRERA 7 No 156 - 68</t>
  </si>
  <si>
    <t>7433292</t>
  </si>
  <si>
    <t>WORLDMEDICAL@WORLDMEDICA.COM.CO</t>
  </si>
  <si>
    <t>063-2019</t>
  </si>
  <si>
    <t>HOSPIMEDICS S.A</t>
  </si>
  <si>
    <t>BRIGITTE LINA MEYER TELLEZ</t>
  </si>
  <si>
    <t>860351760-5</t>
  </si>
  <si>
    <t>AV CRA 45 No 118 - 60</t>
  </si>
  <si>
    <t>6209777</t>
  </si>
  <si>
    <t>MSANCHEZ@HOSPIMEDICS.COM</t>
  </si>
  <si>
    <t>065-2019</t>
  </si>
  <si>
    <t>COMPAÑÍA DE REPRESENTACIONES MEDICAS SACTP MEDICA S.A</t>
  </si>
  <si>
    <t>CAROLINA PERDOMO MESA</t>
  </si>
  <si>
    <t>800121151-5</t>
  </si>
  <si>
    <t xml:space="preserve">KM 1,5 VIA SIBERIA -COTA PARQUE INDUSTRIAL POTRERO CHICO </t>
  </si>
  <si>
    <t>8773979 EXT 209</t>
  </si>
  <si>
    <t>AMORRIS@CTPMEDICA.COM</t>
  </si>
  <si>
    <t>SIBERIA</t>
  </si>
  <si>
    <t>066-2019</t>
  </si>
  <si>
    <t>EXEL MEDICAL S.A.S</t>
  </si>
  <si>
    <t>RUBEN DUQUE</t>
  </si>
  <si>
    <t>JOSE FERNANDO RICON RIVERO</t>
  </si>
  <si>
    <t>900127147-5</t>
  </si>
  <si>
    <t>CALLE 147 No 17 - 78 OFICINA 606 EDIFICIO SOKO</t>
  </si>
  <si>
    <t>7451529  -  3504366247</t>
  </si>
  <si>
    <t>FERNANDO.RINCON@EXELMEDICAL.COM</t>
  </si>
  <si>
    <t>092-2019</t>
  </si>
  <si>
    <t>FUNDACION NIÑEZ Y DESARROLLO FND COLOMBIA</t>
  </si>
  <si>
    <t>CONTRATACION DIRECTA 030-2019</t>
  </si>
  <si>
    <t>CARMEN TERESA ESQUIVIA PAJARO</t>
  </si>
  <si>
    <t>DORALISSE VALLEJO MACIAS</t>
  </si>
  <si>
    <t>860034503-1</t>
  </si>
  <si>
    <t xml:space="preserve">AV CARRERA 60 No 63-63 </t>
  </si>
  <si>
    <t>3108259-3204945916</t>
  </si>
  <si>
    <t>INFORMACION@FNDCOLOMBIA.ORG</t>
  </si>
  <si>
    <t>095-2019</t>
  </si>
  <si>
    <t>QUIMIOLAB</t>
  </si>
  <si>
    <t>MINIMA CUANTIA 053-2019</t>
  </si>
  <si>
    <t>SUMINISTRO DE INSUMO Y REACTIVOS POINT OF CARE, PARA EL SERVICIO DE URGENCIAS DEL HOSPITAL MILITAR CENTRAL</t>
  </si>
  <si>
    <t>LILIANA RAMIREZ</t>
  </si>
  <si>
    <t>830024737-4</t>
  </si>
  <si>
    <t xml:space="preserve">CARRERA 38 No 55 - 40 </t>
  </si>
  <si>
    <t>3155322</t>
  </si>
  <si>
    <t>INFO@QUIMIOLAB.COM</t>
  </si>
  <si>
    <t>097-2019</t>
  </si>
  <si>
    <t xml:space="preserve">FREDDY ESTRADA RODRIGUEZ </t>
  </si>
  <si>
    <t>MINIMA CUANTIA 076-2019</t>
  </si>
  <si>
    <t>CONTRATAR LA INTERVENTORIA TECNICA, ADMINISTRATIVA, JURIDICA, FINANCIERA CONTABLE Y AMBIENTAL AL CONTRATO DE OBRA CUYO OBJETO ES LA CONSTRUCCION DE TODOS LOS AMBIENTES Y AREAS QUE CONFORMAN LA SALA DE CIRUGIA Y VESTIERES EN EL CUARTO PISO SUR HOSPITAL MILITAR CENTRAL</t>
  </si>
  <si>
    <t>CESAR AUGUSTO CASTILLO VARGAS</t>
  </si>
  <si>
    <t>FREDDY ESTRADA  RODRIGUEZ</t>
  </si>
  <si>
    <t>79571124</t>
  </si>
  <si>
    <t>CALLE 10  No 80  F - 40  TORRE 2 APTO 907</t>
  </si>
  <si>
    <t>6599598</t>
  </si>
  <si>
    <t>FREDDYESTRADA.ARQ@GMAIL.COM</t>
  </si>
  <si>
    <t>094-2019</t>
  </si>
  <si>
    <t>FUNDACION DEPORTIVA ADAI</t>
  </si>
  <si>
    <t>MINIMA CUANTIA 052-2019</t>
  </si>
  <si>
    <t xml:space="preserve">ADQUISICION DE ELEMENTOS DEPORTIVOS Y UNIFORMES DEPORTIVOS PARA EL HOSPITAL MILITAR CENTRAL </t>
  </si>
  <si>
    <t>JUAN CARLOS GOMEZ ROJAS</t>
  </si>
  <si>
    <t>900110462-6</t>
  </si>
  <si>
    <t>CARRERA 16 No 50 - 36O OFIC 204</t>
  </si>
  <si>
    <t>2498649</t>
  </si>
  <si>
    <t>FUNDEPORADAI@GMAIL.COM</t>
  </si>
  <si>
    <t>096-2019</t>
  </si>
  <si>
    <t>ROCHEM BIOCARE COLOMBIA S.A.S</t>
  </si>
  <si>
    <t>MINIMA CUANTIA 061-2019</t>
  </si>
  <si>
    <t xml:space="preserve">SUMINISTRO DE REACTIVOS Y ELEMENTOS PARA EL DIAGNOSTICO POR BIOLOGIA MOLECULAR DE ENFERMEDADES INFECCIOSAS PARA LA ATENCION DE USUARIOS DEL HOSPITAL MILITAR CENTRAL </t>
  </si>
  <si>
    <t>LAURA GUAVITA</t>
  </si>
  <si>
    <t>SANTIAGO PADILLA BERNAL</t>
  </si>
  <si>
    <t>860500862-8</t>
  </si>
  <si>
    <t>CALLE 13 No 60 - 49</t>
  </si>
  <si>
    <t>7455954</t>
  </si>
  <si>
    <t>PEDIDOS@ROCHEMBIOCARE.COM</t>
  </si>
  <si>
    <t>098-2019</t>
  </si>
  <si>
    <t>OPEN FOR DRESSMAKING S.A.S</t>
  </si>
  <si>
    <t xml:space="preserve">ADQUISICION DE CHAQUETAS DE PRESENTACION PARA EL PERSONAL DE ATENCION AL USUARIO DEL HOSPITAL MILITAR CENTRAL </t>
  </si>
  <si>
    <t xml:space="preserve">NATALIA PATRICIA NIETO  </t>
  </si>
  <si>
    <t>GERMAN ORTIZ AVILA</t>
  </si>
  <si>
    <t>900813511-6</t>
  </si>
  <si>
    <t>CALLE 17 A No 10 A -70 SUR</t>
  </si>
  <si>
    <t>7571424</t>
  </si>
  <si>
    <t>DISTRIBUCIONESOPENFOR@HOTMAIL.COM</t>
  </si>
  <si>
    <t>078-2019</t>
  </si>
  <si>
    <t>KAESER COMPRESORES DE COLOMBIA LTDA</t>
  </si>
  <si>
    <t>CONTRATACION DIRECTA 032-2019</t>
  </si>
  <si>
    <t xml:space="preserve">MANTENIMIENTO PREVENTIVO CORECCTIVO GENERAL, CON SUMINISTRO DE REPUESTOS, AL SISTEMA DE VACIO MARCA KAESER DEL HOSPITAL MILITAR CENTRAL Y DEMAS REPARACIONES QUE SE PRESENTEN Y SEAN NECESARIAS PARA LA OPTIMA PRESTACION DEL SERVICIO DE LA ENTIDAD HOSPITALARIA </t>
  </si>
  <si>
    <t>NELSON ENRIQUE LOPEZ</t>
  </si>
  <si>
    <t>830067414-5</t>
  </si>
  <si>
    <t>TRAV 95 BIS A No 25 D - 55</t>
  </si>
  <si>
    <t>7429393</t>
  </si>
  <si>
    <t>INFO.COLOMBIA@KAESER.COM</t>
  </si>
  <si>
    <t>093-2019</t>
  </si>
  <si>
    <t>EMELAB SAS</t>
  </si>
  <si>
    <t>MINIMA CUANTIA 059-2019</t>
  </si>
  <si>
    <t xml:space="preserve">SUMINISTRO DE ESTANTE EN ACERO INOXIDABLE PARA LAS SALAS DE CIRUGIA DEL HOSPITAL MILITAR CENTRAL </t>
  </si>
  <si>
    <t>HANS FRED GARCIA ARAQUE</t>
  </si>
  <si>
    <t>RICARDO CASTILLO BERNAL</t>
  </si>
  <si>
    <t>901143768-1</t>
  </si>
  <si>
    <t>CALLE 145 No 46 - 80</t>
  </si>
  <si>
    <t>5163641</t>
  </si>
  <si>
    <t>VENTAS@EMELABSAS.COM</t>
  </si>
  <si>
    <t>104-2019</t>
  </si>
  <si>
    <t>DATA-LINK CORP S.A.S</t>
  </si>
  <si>
    <t xml:space="preserve">ADQUISICION DE TARJETAS DE PROXIMIDAD PARA EL ACCESO EN PUERTAS DE SEGURIDAD PARA EL HOSPITAL MILITAR CENTRAL </t>
  </si>
  <si>
    <t>JEIMY LIZETH MUÑOZ COMETA</t>
  </si>
  <si>
    <t>DIEGO GUTIERREZ PATIÑO</t>
  </si>
  <si>
    <t>900956306</t>
  </si>
  <si>
    <t>CARRERA 9 No 23 - 59 OFIC 205</t>
  </si>
  <si>
    <t>4327659</t>
  </si>
  <si>
    <t>COMERCIALDATALINK@GMAIL.COM</t>
  </si>
  <si>
    <t>056-2019</t>
  </si>
  <si>
    <t>CONTRATACION DIRECTA 027-2019</t>
  </si>
  <si>
    <t>PRESTACION DE SERVICIOS DE SALUD PARA REALIZAR PROCEDIMIENTOS DE TRASPLANTE DE ORGANOS Y TEJIDOS PARA EL TRATAMIENTO INTEGRAL DE LOS USUARIOS DEL SUBSISTEMA DE SALUD DE LAS FUERZAS MILITARES</t>
  </si>
  <si>
    <t>CAROLINA GUARIN VILLABON</t>
  </si>
  <si>
    <t xml:space="preserve">SANTIAGO CABRERA GONZALEZ </t>
  </si>
  <si>
    <t>860035992-2</t>
  </si>
  <si>
    <t>CALLE 163 A No 13B - 60</t>
  </si>
  <si>
    <t>6672717</t>
  </si>
  <si>
    <t>YPPENA@CARDIOINFANTIL.ORG</t>
  </si>
  <si>
    <t>090-2019</t>
  </si>
  <si>
    <t>ADQUISICION, INSTALACION Y PUESTA EN FUNCIONAMINETO DE NEVERAS, CONGELADORES Y ULTRACONGELADORES PARA LOS DIFERENTES SERVICIOS DEL HOSPITAL MILITAR CENTRAL</t>
  </si>
  <si>
    <t>MIGUEL FELIPE CONTRERAS BARRAGAN</t>
  </si>
  <si>
    <t>830134409-5</t>
  </si>
  <si>
    <t>CALLE 40 No 25 - 0</t>
  </si>
  <si>
    <t>3224175</t>
  </si>
  <si>
    <t>GYC.MEDICALS@GMAIL.COM</t>
  </si>
  <si>
    <t>100-2019</t>
  </si>
  <si>
    <t>UNIPLES S.A</t>
  </si>
  <si>
    <t>SUBASTA INVERSA  001-2019</t>
  </si>
  <si>
    <t>ADQUISICION DE EQUIPOS DE COMPUTO TODO EN UNO PARA LOS DIFERENTES SERVICOS DEL HOSPITAL MILITAR CENTRAL</t>
  </si>
  <si>
    <t>CARLOS MARIO ESCOBAR ORTIZ</t>
  </si>
  <si>
    <t>811021363-0</t>
  </si>
  <si>
    <t>CALLE 80 VIA SIBERIA KM 1.3 PARQUE INSDUSTRIAL TERRAPUERTO BODEGA 23</t>
  </si>
  <si>
    <t>5936870</t>
  </si>
  <si>
    <t>INFO@UNIPLES.COM</t>
  </si>
  <si>
    <t>099-2019</t>
  </si>
  <si>
    <t>NESTOR FIDEL RODRIGUEZ RODRIGUEZ</t>
  </si>
  <si>
    <t>MINIMA CUANTIA 072-2019</t>
  </si>
  <si>
    <t xml:space="preserve">MANTENIMIENTO PREVENTIVO Y CORRECTIVO, INCLUDO SUMINISTRO DE REPUESTOS Y MANO DE OBRA, AL EQUIPO DE IMPRESIÓN DEL HOSPITAL MILITAR CENTRAL </t>
  </si>
  <si>
    <t>3054873</t>
  </si>
  <si>
    <t>CARRERA 1 ESTE  No 67 A - 66 SUR APT 101  T.6</t>
  </si>
  <si>
    <t>3112558384</t>
  </si>
  <si>
    <t>NESTROFRO@HOTMAIL.COM</t>
  </si>
  <si>
    <t>101-2019</t>
  </si>
  <si>
    <t>UROMEDICOS LTDA</t>
  </si>
  <si>
    <t>MINIMA CUANTIA 071-2019</t>
  </si>
  <si>
    <t xml:space="preserve">ALQUILER DE EQUIPO LASER THULIUM CON TODOS LOS ACCESORIOS CORRESPONDIENTES INCLUIDO MANTENIMINETO PREVENTIVO, CORRECTIVO PARA EL AREA DE UROLOGI DEL HOSPITAL MILITAR CENTRAL </t>
  </si>
  <si>
    <t>JOSE GREGORIO SANCHEZ</t>
  </si>
  <si>
    <t>900214145-3</t>
  </si>
  <si>
    <t>CARRERA 28 No 40 - 16</t>
  </si>
  <si>
    <t>3108760723</t>
  </si>
  <si>
    <t>JGSG180@YAHOO.ES</t>
  </si>
  <si>
    <t>106-2019</t>
  </si>
  <si>
    <t>JOSE AGUSTIN VEGA PACHON</t>
  </si>
  <si>
    <t>CONTRATACION DIRECTA 041-2019</t>
  </si>
  <si>
    <t xml:space="preserve">PRESTACION DE SERVICIOS PROFESIONALES DE UN MEDICO NEURORADIOLOGO QUE REALICE INTERPRETACION DE TOMOGRAFIA Y RESONANCIA PARA EL SERVICIO DE RADIOLOGIA DEL HOSPITAL MILITAR CENTRAL </t>
  </si>
  <si>
    <t>ALVARO TAFUR ANZOLA</t>
  </si>
  <si>
    <t>72224999</t>
  </si>
  <si>
    <t>CALLE 160 No 72 - 51 INT 1 - 1303</t>
  </si>
  <si>
    <t>3174696020</t>
  </si>
  <si>
    <t>JOSEMEDRAD@HOTMAIL.COM</t>
  </si>
  <si>
    <t>109-2019</t>
  </si>
  <si>
    <t>MINIMA CUANTIA 073-2019</t>
  </si>
  <si>
    <t xml:space="preserve">SUMINISTRO DE MATERIAL RADIOACTIVO PARA RALIZAR ESTUDIOS DIAGNOSTICOS, GAMAGRAFIAS DE LOS DIFERENTES ORGANOS Y SISTEMAS PARA EL ESTUDIO DE TUMORES NEUROENDOCRINOS, NANOCOLOIDE Y DTPA 1-5 MCI PARA EL HOSPIAL MILITAR CENTRAL </t>
  </si>
  <si>
    <t xml:space="preserve">LILIANA GOMEZ SANTOFIMIO </t>
  </si>
  <si>
    <t>CARRERA 17 No 161 A - 18</t>
  </si>
  <si>
    <t>GERENCIA@PRONUCLEAR.COM.CO</t>
  </si>
  <si>
    <t>107-2019</t>
  </si>
  <si>
    <t>MACROSEARCH LTDA</t>
  </si>
  <si>
    <t>MINIMA CUANTIA 080-2019</t>
  </si>
  <si>
    <t xml:space="preserve">MANTENIMIENTO PREVENTIVO Y LOS CORRECTIVOS QUE SEAN NECESARIOS INCLUIDO REPUESTOS ORIGINALES NUEVOS NO REMANUFACTURADOS PARA LOS EQUIPOS DE MARCA THERMO FISHER SCIENTIFIC (PROCESADOR AUTOMATICO DE TEJIDOS, ESTACION DE MACROSCOPIA, CITOCENTRIFUGA, CRIOSTATO ELECTRONICO Y REFRIGERADOR PARA CADA VERES) DEL SERVICIO DE PATOLOGIA DEL HOSPITAL MILITAR CENTRAL  </t>
  </si>
  <si>
    <t>LUZ AMPARO RAMIREZ AGUDELO</t>
  </si>
  <si>
    <t>830071701-1</t>
  </si>
  <si>
    <t>CALLE 103 No 45 A - 29</t>
  </si>
  <si>
    <t>6002126</t>
  </si>
  <si>
    <t>MACROSEARCHLTDA@YAHOO.COM</t>
  </si>
  <si>
    <t>110-2019</t>
  </si>
  <si>
    <t>MANTENIMIENTO PREVENTIVO Y LOS CORRECTIVOS QUE SEAN NECESARIOS INCLUIDO REPUESTOS ORIGINALES NUEVOS NO REMANUFACTURADOS PARA LOS EQUIPO DE MARCA MEDRAD (MONITOR DE SIGNOS VITALES PARA RESONANCIA MAGNETICA) DEL SERVICIO DE IMÁGENES DIAGNOSTICAS DEL HOSPITAL MILITAR CENTRAL</t>
  </si>
  <si>
    <t>111-2019</t>
  </si>
  <si>
    <t>SMN SOLUCIONES INTEGRALES S.A.S</t>
  </si>
  <si>
    <t>MINIMA CUANTIA 060-2019</t>
  </si>
  <si>
    <t xml:space="preserve">ADQUISICION DE ELEMENTOS PARA EL SERVICIO DE URGENCIAS DEL HOSPITAL MILITAR CENTRAL </t>
  </si>
  <si>
    <t>CLAUDIA MARCELA SANCHEZ BRAVO</t>
  </si>
  <si>
    <t>900343346-1</t>
  </si>
  <si>
    <t>CALLE 99 A  No 68 B - 60</t>
  </si>
  <si>
    <t>8125007</t>
  </si>
  <si>
    <t>SMNSOLUCIONESINTEGRALES@GMAIL.COM</t>
  </si>
  <si>
    <t>120-2019</t>
  </si>
  <si>
    <t>BRASMEDICA COLOMBIA S.A</t>
  </si>
  <si>
    <t>MINIMA CUANTIA 093-2019</t>
  </si>
  <si>
    <t xml:space="preserve">ADQUISICION DE INSUMOS PARA EL AREA DE MEDICINA FISICA Y REHABILITACION DEL HOSPITAL MILITAR CENTRAL </t>
  </si>
  <si>
    <t>CAROLINA ULLOA VELASQUEZ</t>
  </si>
  <si>
    <t>900103910-5</t>
  </si>
  <si>
    <t>CALLE 83 A No 23 - 82</t>
  </si>
  <si>
    <t>6103123</t>
  </si>
  <si>
    <t>GERENCIA@BRASMEDICA.COM</t>
  </si>
  <si>
    <t>113-2019</t>
  </si>
  <si>
    <t>TOP MEDICAL SYSTEM S.A</t>
  </si>
  <si>
    <t>SELECCIÓN ABREVIADA 013-2019</t>
  </si>
  <si>
    <t>ARRENDAMIENTO DE UN (1) EQUIPO DE RADIOLOGIA CONVENCIONAL QUE INCLUYA ADECUACION , INSTALACION, MANTENIMIENTO PREVENTIVO CORRECTIVO Y SOPORTE TECNICO.</t>
  </si>
  <si>
    <t>JAIME JOSE CAMARGO AILLON</t>
  </si>
  <si>
    <t>860350543-9</t>
  </si>
  <si>
    <t>CARRERA 18 A No 103 - 47</t>
  </si>
  <si>
    <t>8053992</t>
  </si>
  <si>
    <t>TOPMEDICAL@TOPMEDICAL.COM.CO</t>
  </si>
  <si>
    <t>115-2019</t>
  </si>
  <si>
    <t>SUBASTA INVERSA  002-2019</t>
  </si>
  <si>
    <t>CRISTINA WILCHES CARRASQUILLA</t>
  </si>
  <si>
    <t>CARRERA 28  No 78 - 27</t>
  </si>
  <si>
    <t>HCGLAGOS@GMAIL.COM</t>
  </si>
  <si>
    <t>116-2019</t>
  </si>
  <si>
    <t>COMERCIALIZADORA COMSILA SAS</t>
  </si>
  <si>
    <t>CARRERA 28  No  10 - 85</t>
  </si>
  <si>
    <t>077-2019</t>
  </si>
  <si>
    <t>SERVI PREVENTIVA SAS</t>
  </si>
  <si>
    <t>MINIMA CUANTIA 051-2019</t>
  </si>
  <si>
    <t>MANTENIMIENTO PREVENTIVO Y CORRECTIVO CON SUMINISTRO DE REPUESTOS NUEVOS NO REMANUFACTURADOS ORIGINALES, PARA EL EQUIPO DE TRANSPORTE DEL HOSPITAL MILITAR CENTRAL</t>
  </si>
  <si>
    <t>JAIR JAVIER GARCIA POLO</t>
  </si>
  <si>
    <t>JULIO CESAR SERRANO PERES</t>
  </si>
  <si>
    <t>AVENIDA BOYACA 49 - 22</t>
  </si>
  <si>
    <t>8053575</t>
  </si>
  <si>
    <t>SERVIPREVENTIVA.GER@GMAIL.CO</t>
  </si>
  <si>
    <t>900861579-0</t>
  </si>
  <si>
    <t>105-2019</t>
  </si>
  <si>
    <t>IMPORT SYSTEM SYS LTDA</t>
  </si>
  <si>
    <t>SELECCIÓN ABREVIADA 010-2019</t>
  </si>
  <si>
    <t>PRESTACION DE SERVICIOS PARA EL SUMINISTRO, INSTALACION, CONFIGURACION Y SOPORTE TECNICO DE FABRICA, PARA EQUIPOS DE COMUNICACIÓN</t>
  </si>
  <si>
    <t>HAROLD WILLIAM DURAN MARTINEZ</t>
  </si>
  <si>
    <t>830014277-5</t>
  </si>
  <si>
    <t>CALLE  75 B No 71 A - 09</t>
  </si>
  <si>
    <t>4302331</t>
  </si>
  <si>
    <t>HAROLD.DURAN@IMPORTSYSTEM.COM.CO</t>
  </si>
  <si>
    <t>JORGE ELIAS SALEJ</t>
  </si>
  <si>
    <t xml:space="preserve">               RUBEN DUQUE                                  </t>
  </si>
  <si>
    <t>058-2019</t>
  </si>
  <si>
    <t>MEDITEC S.A</t>
  </si>
  <si>
    <t>SUMINISTRO DE INSUMOS MEDICO QUIRURGICOS PARA LA REALIZACION DEL PROGRAMA QUIRURGICO EN LAS SALAS  DE CIRUGIA Y LOS DEMAS SERVICIOS QUE COMPONEN LA UNIDAD CLINICO QUIRURGICA DEL HOSPITAL MILITAR CENTRAL DECLARADOS DESIERTOS PROCESO DE LICITACION PUBLICA N 032-2018</t>
  </si>
  <si>
    <t>AMPARO REINOSO VENITEZ</t>
  </si>
  <si>
    <t>860038579-7</t>
  </si>
  <si>
    <t>CARRERA 7 No 155C - 20</t>
  </si>
  <si>
    <t>3381177</t>
  </si>
  <si>
    <t>MEDITEC@MEDITECSA.COM</t>
  </si>
  <si>
    <t>059-2019</t>
  </si>
  <si>
    <t>B BRAUN MEDICAL S,A</t>
  </si>
  <si>
    <t>HERNAN ADOLFO RAMON YEROVI</t>
  </si>
  <si>
    <t>860026442-5</t>
  </si>
  <si>
    <t>CALLE 44 No 8 - 31</t>
  </si>
  <si>
    <t>3403001</t>
  </si>
  <si>
    <t>INGRID.RANGEL@BBRAUM.COM</t>
  </si>
  <si>
    <t>062-2019</t>
  </si>
  <si>
    <t>M&amp;M EQUIPOS MEDICOS S.A.S</t>
  </si>
  <si>
    <t>064-2019</t>
  </si>
  <si>
    <t>LM INSTRUMENST S.A</t>
  </si>
  <si>
    <t>DIANA CRISTINA GARCIA NAVARRETE</t>
  </si>
  <si>
    <t>800077635-1</t>
  </si>
  <si>
    <t>CARRERA 68 D No 25 B - 86</t>
  </si>
  <si>
    <t>4272000</t>
  </si>
  <si>
    <t>ASLICITACION2@LMINSTRUMENS.COM.CO</t>
  </si>
  <si>
    <t>108-2019</t>
  </si>
  <si>
    <t>114-2019</t>
  </si>
  <si>
    <t>LUIS HERNANDO LEYVA NEIRA</t>
  </si>
  <si>
    <t>MINIMA CUANTIA  085-2019</t>
  </si>
  <si>
    <t>PRESTACION DE SERVICIO PARA LA ELABORACION DE PROTESIS DENTALES PARA EL SERVICIO DE SALUD ORAL Y CIRUGIA MAXILOFACIAL DEL HOSPITAL MILITAR.</t>
  </si>
  <si>
    <t>CAMILO ALBERTO ESLAVA JACOME</t>
  </si>
  <si>
    <t>LUIS HERNANDO LEIVA NEIRA</t>
  </si>
  <si>
    <t>19352271</t>
  </si>
  <si>
    <t>CALLE 87  No 22 - 16</t>
  </si>
  <si>
    <t>5335516</t>
  </si>
  <si>
    <t>LABDENTLEYVA@HOTMAIL.COM</t>
  </si>
  <si>
    <t>119-2019</t>
  </si>
  <si>
    <t>FRANCISCO JAVIER SANDOVAL BUITRAGO</t>
  </si>
  <si>
    <t>MINIMA CUANTIA 070-2019</t>
  </si>
  <si>
    <t>CONTRATAR EL SERVICIO DE CAFETERIA PARA LA ATENCION  DE LOS DIFERENTES EVENTOS QUE SE REALIZAN EN LA DIRECCION GENERAL DEL HOSPITAL MILITAR CENTRAL</t>
  </si>
  <si>
    <t>RICARDO BORDA PARRA</t>
  </si>
  <si>
    <t>5913405</t>
  </si>
  <si>
    <t>CALLE 116 A No 71 A - 13</t>
  </si>
  <si>
    <t>8059891</t>
  </si>
  <si>
    <t>GERENTECOMERCIAL@FJSB.COM</t>
  </si>
  <si>
    <t>127-2019</t>
  </si>
  <si>
    <t>MORARCI GROUP S.A.S</t>
  </si>
  <si>
    <t>MINIMA CUANTIA 087-2019</t>
  </si>
  <si>
    <t xml:space="preserve">SUMINISTRO DE LLANTAS PARA EL PARQUE AUTOMOTOR DEL HOSPITAL MILITAR CENTRAL </t>
  </si>
  <si>
    <t>GABRIEL ANGELLO MORENO ARCINIEGAS</t>
  </si>
  <si>
    <t>900110012-5</t>
  </si>
  <si>
    <t>CALLE 43 No 62 -24</t>
  </si>
  <si>
    <t>3091581</t>
  </si>
  <si>
    <t>LICITACIONES@MACROPARTES.COM</t>
  </si>
  <si>
    <t>STOCK PHARMACIA S.A.S</t>
  </si>
  <si>
    <t>MINIMA CUANTIA 063-2019</t>
  </si>
  <si>
    <t>ANGELA MUNEVAR</t>
  </si>
  <si>
    <t>YAQUELINE RODRIGUEZ SALAZAR</t>
  </si>
  <si>
    <t>900274326-6</t>
  </si>
  <si>
    <t>2687977</t>
  </si>
  <si>
    <t>STOCKPH@OUTLOOK.COM</t>
  </si>
  <si>
    <t>GERMAN GODOY GODOY</t>
  </si>
  <si>
    <t>117-2019</t>
  </si>
  <si>
    <t xml:space="preserve">CONSORCIO HOSPITAL MILITAR </t>
  </si>
  <si>
    <t>MINIMA CUANTIA 077-2019</t>
  </si>
  <si>
    <t xml:space="preserve">INTERVENTORIA TECNICA, ADMINISTRATIVA, JURIDICA, FINANCIERA, CONTABLE Y AMBIENTAL, AL CONTRATO DE OBRA CUYO OBJETO ES ADECUACION Y MANTENIMINETO DE LAS AREAS DE HOSPITALIZACION DEL PISO 11 DEL HOSPITAL MILITAR CENTRAL </t>
  </si>
  <si>
    <t>PATRICIA MEDINA FONSECA</t>
  </si>
  <si>
    <t>901286463-2</t>
  </si>
  <si>
    <t>CARRERA 7 No  70 A - 21</t>
  </si>
  <si>
    <t>3188174893</t>
  </si>
  <si>
    <t>GACPMF@YAHOO.ES</t>
  </si>
  <si>
    <t>122-2019</t>
  </si>
  <si>
    <t>FABIO LEON MENDEZ</t>
  </si>
  <si>
    <t xml:space="preserve">ADQUISICION DE EQUIPOS PARA EL SERVICIO DE MEDICINA FISICA Y REHABILITACION DEL HOSPITAL MILITAR CENTRAL </t>
  </si>
  <si>
    <t>FABIO LEON</t>
  </si>
  <si>
    <t>79593352</t>
  </si>
  <si>
    <t>CARRERA 67 A No 95 - 54</t>
  </si>
  <si>
    <t>3102107018</t>
  </si>
  <si>
    <t>VENTAS@TERAPIASLEON.COM</t>
  </si>
  <si>
    <t>121-2019</t>
  </si>
  <si>
    <t>BIOMERIEUX COLOMBIA S.A.S</t>
  </si>
  <si>
    <t>MINIMA CUANTIA 113-2019</t>
  </si>
  <si>
    <t xml:space="preserve">SUMINISTRO DE REACTIVOS E INSUMOS DE MICROBIOLOGIA DESTINADOS PARA EL LABORATORIO CLINICO DEL HOSPITAL MILITAR CENTRAL </t>
  </si>
  <si>
    <t>ANGELA PESCADOR VARGAS</t>
  </si>
  <si>
    <t>ROCIO MENDZ ALEMAN</t>
  </si>
  <si>
    <t>830023844-1</t>
  </si>
  <si>
    <t>CARREARA 7 No 127 - 48</t>
  </si>
  <si>
    <t>6476011</t>
  </si>
  <si>
    <t>NUBIA.MARTINEZ@BIOMERIEUX.COM</t>
  </si>
  <si>
    <t>126-2019</t>
  </si>
  <si>
    <t>RICARDO SAAVEDRA SIERRA</t>
  </si>
  <si>
    <t>MINIMA CUANTIA 050-2019</t>
  </si>
  <si>
    <t xml:space="preserve">PRESTACION DE SERVICIOS PARA CONFERENCIAS DE SOCIALIZACION EN HUMANIZACION PARA FUNCIONARIOS DEL HOSPITAL MILITAR CENTRAL </t>
  </si>
  <si>
    <t>JANNETH HORTTA CAMPOS</t>
  </si>
  <si>
    <t>80219384</t>
  </si>
  <si>
    <t>CALLE 12 B No  71 - 31 BLO 7 APT 604</t>
  </si>
  <si>
    <t>3115705390</t>
  </si>
  <si>
    <t>RICARDOSAAVEDRA2005@HOTMAIL.COM</t>
  </si>
  <si>
    <t>128-2019</t>
  </si>
  <si>
    <t>INSTITUTO DISTRITAL DE CIENCIA, BIOTECNOLOGIA E INNOVACION EN SALUD</t>
  </si>
  <si>
    <t>MINIMA CUANTIA 097-2019</t>
  </si>
  <si>
    <t xml:space="preserve">PRESTACION DEL SERVICIO DE IRRADIACION DE COMPONENTES SANGUINEOS (GLOBULOS ROJOS POBRES EN LEUCOCITOS, PLAQUETAS POBRES EN LEUCOCITOS Y CUP DE PLAQUETAS POR AFERESIS) PARA LA ATENCION DE LOS PACIENTES DE PEDIATRIA DEL HOSPITAL MILITAR CENTRAL </t>
  </si>
  <si>
    <t>GLORIA NEIRA SILVA</t>
  </si>
  <si>
    <t>BERNANDO ARMANDO CAMACHO RODRIGUEZ</t>
  </si>
  <si>
    <t>CARRERA 32 No 12 - 81</t>
  </si>
  <si>
    <t>3649620</t>
  </si>
  <si>
    <t>901034790-5</t>
  </si>
  <si>
    <t>BACAMACHO@IDCBIS.ORG.CO</t>
  </si>
  <si>
    <t>123-2019</t>
  </si>
  <si>
    <t>SUMINISTRO DE INSUMOS MEDICO QUIRURGICOS (BALONES INTRAGASTRICOS, SISTEMA PERCUTANEO PARA CIERRE DE HERIDAS ENDOVASCULARES Y ASAS PARA COLPOSCOPIA) DESIERTOS DE LA SELECCION ABREVIADA No 002 DE 2019.  INSUMOS REQUERIDOS PARA LA REALIZACION DEL PROGRAMA QUIRURGICO EN SALAS DE CIRUGIA DE LOS SERVICIOS QUIRURGICOS DE GINECOLOGIA, VASCULAR PERIFRICO Y GASTROENTEROLOGIA QUE COMPONEN LA UNIDAD MEDICA Y CLINICO QUIRURGICA DEL HOSPITAL MILITAR CENTRAL (GRUPO 4)</t>
  </si>
  <si>
    <t>ASLICTACIONES2@LMINSTRUMENS.COM.CO</t>
  </si>
  <si>
    <t>129-2019</t>
  </si>
  <si>
    <t>CONTRATACION DIRECTA 042-2019</t>
  </si>
  <si>
    <t>ADQUISICION DE DOS ESTIMULADORES DE NERVIO VAGO PARA PACIENTES QUE HACEN PARTE DEL SUBSISTEMA DE SALUD DE LAS FUERZAS MILITARES</t>
  </si>
  <si>
    <t>GABRIEL CENTENARO MEZA</t>
  </si>
  <si>
    <t>ELIZABETH GOMEZ OSSA</t>
  </si>
  <si>
    <t>CALLE 90 No 19 A - 49 OFIC 706</t>
  </si>
  <si>
    <t>GERENCIA@MEDIHUMANA.COM</t>
  </si>
  <si>
    <t>131-2019</t>
  </si>
  <si>
    <t>MINIMA CUANTIA 119-2019</t>
  </si>
  <si>
    <t xml:space="preserve">SUMINISTRO DE INSUMO MEDICO - QUIRURGICOS (AGUJAS E INTRODUCTORES DIAGNOSTICOS, PARA EL SERVICIO DE HEMODINAMIA, RADIOLOGIA VASCULAR Y NEUROCIRUGIA) DESIERTOS DE LA SELECCIÓN ABREVIADA No 002 DE 2019. INSUMO REQUERIDO PARA LA REALIZACION DEL PROGRAMA QUIRURGICO EN LAS SALAS DE CIRUGIA DEL SERVICO DE HEMODINAMIA, RADIOLOGIA, VASCULAR Y NEUROCIRUGIA QUE COMPONENLA UNIDAD MEDICA Y CLINICO QUIRURGICA DEL HOSPITAL MILITAR CENTRAL  </t>
  </si>
  <si>
    <t>7433291</t>
  </si>
  <si>
    <t>SECCOMERCIAL@WORDLMEDICAL.COM.CO</t>
  </si>
  <si>
    <t>132-2019</t>
  </si>
  <si>
    <t>CARLOS ANDRES CORREDOR SILVA</t>
  </si>
  <si>
    <t>CONTRATACION DIRECTA 046-2019</t>
  </si>
  <si>
    <t>PRESTACION DE SERVICIOS PROFESIONALES DE UN MEDICO RADIOLOGO, QUE REALICE PROCEDIMIENTOS, ANALISIS E INTERPRETACION Y REPORTE DE LAS IMÁGENES OBTENIDAS MEDIANTE RESONANCIA MAGNETICA, ARTRORESONANCIAS, TOMOGRAFIA COMPUTALIZADA, ECOGRAFIA, DOPPLER Y ECOGRAFIA DOPPLER COLOR DE VASOS PENEANOS CON FARMACOS VASOACTIVOS</t>
  </si>
  <si>
    <t>1019011655</t>
  </si>
  <si>
    <t>CARRERA 1 No 64 - 61 APTO 1208</t>
  </si>
  <si>
    <t>3168215720</t>
  </si>
  <si>
    <t>CARLOS_ANDRES31@HOTMAIL.COM</t>
  </si>
  <si>
    <t>118-2019</t>
  </si>
  <si>
    <t>LICITACION PUBLICA 001-2019</t>
  </si>
  <si>
    <t>ADQUISICION ADECUACION Y PUESTA EN FUNCIONAMIENTO DE UNA (1) AUTOCLAVE A VAPOR PARA LA CENTRAL DE ESTERILIZACION, UNA (1) CABINA DE FLUJO LAMINAR HORIZONTAL DE UN SOLO PUESTO, UN (1) BLOQUE DE CALOR SECO QUE INCLUYE UN TERMOMETRO CON TERMOPARES TIPO J Y K CALIBRADO PARA EL SERVICIO DE PATOLOGIA DEL HOSPITAL MILITAR CENTRAL</t>
  </si>
  <si>
    <t>ANGELA INDIRA VELANDIA MORA</t>
  </si>
  <si>
    <t>900170996-3</t>
  </si>
  <si>
    <t>CARRERA  23 No  54 - 37</t>
  </si>
  <si>
    <t>2114014</t>
  </si>
  <si>
    <t>INFO@SERVIMEDICALGROUP.COM</t>
  </si>
  <si>
    <t>124-2019</t>
  </si>
  <si>
    <t>MINIMA CUANTIA 115-2019</t>
  </si>
  <si>
    <t>SUMINISTRO DE INSUMOS MEDICO QUIRURGICOS (BALONES INTRAGASTRICOS, SISTEMA PERCUTANEO PARA CIERRE DE HERIDAS ENDOVASCULARES Y ASAS PARA COLPOSCOPIA) DESIERTOS DE LA SELECCION ABREVIADA No 002 DE 2019.  INSUMOS REQUERIDOS PARA LA REALIZACION DEL PROGRAMA QUIRURGICO EN SALAS DE CIRUGIA DE LOS SERVICIOS QUIRURGICOS DE GINECOLOGIA, VASCULAR PERIFERICO Y GASTROENTEROLOGIA QUE COMPONEN LA UNIDAD MEDICA Y CLINICO QUIRURGICA DEL HOSPITAL MILITAR CENTRAL (GRUPO 5)</t>
  </si>
  <si>
    <t>JUAN PABLO URIBE LOPEZ</t>
  </si>
  <si>
    <t>CARRERA 7 No 114  - 33</t>
  </si>
  <si>
    <t>125-2019</t>
  </si>
  <si>
    <t>HOSPITAL UNIVERSITARIO DE LA SAMARITANA E.S.E</t>
  </si>
  <si>
    <t>MINIMA CUANTIA 094-2019</t>
  </si>
  <si>
    <t>PRESTACION DE SERVICIOS DE SALUD PARA LA REALIZACION DE CIRUGIA MICROGRAFICA DE MOHS PARA PACIENTES DEL HOSPITAL MILITAR CENTRAL</t>
  </si>
  <si>
    <t xml:space="preserve">MARTHA PATRICIA ROBAYO </t>
  </si>
  <si>
    <t>HOSPITAL UNIVERSITARIO DE LA SAMARITA</t>
  </si>
  <si>
    <t>899999032-5</t>
  </si>
  <si>
    <t>CARRERA 8 No 0  - 29 SUR</t>
  </si>
  <si>
    <t>7077075</t>
  </si>
  <si>
    <t>COMPRAS.LIDER@HUS.ORG.CO</t>
  </si>
  <si>
    <t>133-2019</t>
  </si>
  <si>
    <t>INVERSIONES GRUPO ORAL S.A.S</t>
  </si>
  <si>
    <t>MINIMA CUANTIA 088-2019</t>
  </si>
  <si>
    <t>CONTRATACION DE EXAMENES EXTRAHOSPITALARIOS PARA ESTUDIOS RADIOGRAFICOS CON LA RESPECTIVA LECTURA DE TOMOGRAFIA AXIAL COMPUTALIZADA EN 3 D (VOLUMETRICA) DE MAXILARES SUPERIORES E INFERIOR Y BIMAXILAR Y ATM, RADIOGRAFIA DIGITAL DE PERFIL DE CARA Y TOMOGRAFIA LINEAL DE ARTICULACION TEMPOROMANDIBULAR TECNICA PANOREX, RADIOGRAFIA PERIAPICAL Y PERIAPICAL MILIMETRDA INDIVIDUAL Y JUEGO COMPLETO, RADIOGRAFIA.</t>
  </si>
  <si>
    <t>MARIA ANGELICA CRUZ CUBILLOS</t>
  </si>
  <si>
    <t>900098622-7</t>
  </si>
  <si>
    <t xml:space="preserve">AV  DORADO No 68 C - 61 LOCAL 132 </t>
  </si>
  <si>
    <t>7021244</t>
  </si>
  <si>
    <t>ADMIN@RXCIUDADSALITRE.CO</t>
  </si>
  <si>
    <t>136-2019</t>
  </si>
  <si>
    <t>IMPORTADORA COLOMBIA DE ARTICULOS ESPECIALES S.A.S</t>
  </si>
  <si>
    <t>MINIMA CUANTIA 120-2019</t>
  </si>
  <si>
    <t>SUMINISTRO DE CARROS PARA TRANSPORTE DE INSUMOS E INSTRUMENTAL, ARMARIO EN POLIPROPILENO Y CAJAS MULTIUSOS PARA EL HOSPITAL MILITAR CENTRAL</t>
  </si>
  <si>
    <t>KATHERINE MARTINEZ BAHAMON</t>
  </si>
  <si>
    <t>ANA LUCIA SIERRA MURCIA</t>
  </si>
  <si>
    <t>900068959-5</t>
  </si>
  <si>
    <t>CALLE 57 B SUR No 62 - 92 int 73</t>
  </si>
  <si>
    <t>7508102</t>
  </si>
  <si>
    <t>ADMINISTRACION@IMCARE.COM.CO</t>
  </si>
  <si>
    <t>141-2019</t>
  </si>
  <si>
    <t>HANNA INSTRUMENTS S.A.</t>
  </si>
  <si>
    <t>MINIMA CUANTIA 111-2019</t>
  </si>
  <si>
    <t>ADQUISICION DE UN (1) DE ORP, PH Y TEMPERATURA, INCLUIDOS SUS REACTIVOS, PARA FOTOMETRO MULTIPARAMETRO, PARA EL CONTROL DE LA CALIDAD DE AGUA DEL TANQUE DE HIDROTERAPIA DEL HOSPITAL MILITAR CENTRAL</t>
  </si>
  <si>
    <t>PABLO HERNANDO BOTERO MOTTA</t>
  </si>
  <si>
    <t>900352772-2</t>
  </si>
  <si>
    <t>CARRERA 98 No 25 G - 10 BODEGA 9</t>
  </si>
  <si>
    <t>5189995</t>
  </si>
  <si>
    <t>VENTAS@HANNACOLOMBIA.COM</t>
  </si>
  <si>
    <t>144-2019</t>
  </si>
  <si>
    <t>SOCIEDAD CAMERAL DE CERTIFICACION DIGITAL CERTICAMARA S.A</t>
  </si>
  <si>
    <t>MINIMA CUANTIA 095-2019</t>
  </si>
  <si>
    <t>ADQUISICION DE CERTIFICADOS DIGITALES TOKEN PARA REALIZAR LOS REQUISITOS DE SIIF NACION II DEL HOSPITAL MILITAR CENTRAL</t>
  </si>
  <si>
    <t>MARTHA JEANETH VARGAS VELOSA</t>
  </si>
  <si>
    <t>SUBDIRECCION FINANZAS</t>
  </si>
  <si>
    <t>LUZ MARINA RINCON MARTINEZ</t>
  </si>
  <si>
    <t>8300844337</t>
  </si>
  <si>
    <t>CARRERA 7 No 26  - 20</t>
  </si>
  <si>
    <t>3790300</t>
  </si>
  <si>
    <t>COMERCIAL@CERTICAMARA.COM</t>
  </si>
  <si>
    <t>145-2019</t>
  </si>
  <si>
    <t>MINIMA CUANTIA 116-2019</t>
  </si>
  <si>
    <t>ADQUISICION, INSTALACION Y PUESTA EN FUNCIONAMINETO DE UN (1) BLOQUE DE CALOR SECO QUE INCLUYE UN TERMOMETRO CON TERMOPARES TIPO J Y K CALIBRADO PARA EL SERVICIO DE PATOLOGIA DEL HOSPITAL MILITAR CENTRAL</t>
  </si>
  <si>
    <t>SOPORTEC@KAIKA.COM.CO</t>
  </si>
  <si>
    <t>130-2019</t>
  </si>
  <si>
    <t>PABLO RAMON GIL TORRES</t>
  </si>
  <si>
    <t>CONTRATACION DIRECTA 045-2019</t>
  </si>
  <si>
    <t>PRESTACION DE SERVICIOS PROFESIONALES DE UN ESPECIALISTA MEDICO INTERNISTA CON EXPERIENCIA EN NEUMOLOGIA PARA EL HOSPITAL MILITAR CENTRAL</t>
  </si>
  <si>
    <t>ROBIN ALONSO RADA ESCOBAR</t>
  </si>
  <si>
    <t>1110452764</t>
  </si>
  <si>
    <t>CALLE 31 No 13 A - 51 TORRE 2 APTO 2304</t>
  </si>
  <si>
    <t>3166912891</t>
  </si>
  <si>
    <t>PABLOGIL@OUTLOOK.COM</t>
  </si>
  <si>
    <t>112-2019</t>
  </si>
  <si>
    <t>BANCO POPULAR S.A</t>
  </si>
  <si>
    <t>SELECCIÓN ABREVIADA 014-2019</t>
  </si>
  <si>
    <t>CONTRATAR UN INTERMEDIARIO PUBLICO, PARA QUE TRAMITE, GESTIONE Y LIDERE LA VENTA A TRAVES DEL MECANISMO DEL MARTILLO O SUBASTA PUBLICA DE LOS BIENES MUEBLES OBSOLETOS, INSERVIBLES, Y ENAJENADOS DE PROPIEDAD DEL HOSPITAL MILITAR CENTRAL</t>
  </si>
  <si>
    <t>JAVIER ANTONIO COLLAZOS</t>
  </si>
  <si>
    <t>860007738-9</t>
  </si>
  <si>
    <t>CARRERA 8 No 16 - 85 P 8</t>
  </si>
  <si>
    <t>7560000</t>
  </si>
  <si>
    <t>ELMARTILLO@BANCOPOPULAR.COM.CO</t>
  </si>
  <si>
    <t>140-2019</t>
  </si>
  <si>
    <t>SELECCIÓN ABREVIADA 026-2019</t>
  </si>
  <si>
    <t>SUMINISTRO DE REACTIVOS E INSUMOS DESTINADOS PARA LAS AREAS DE COAGULACION, BIOLOGIA MOLECULAR Y MICROBIOLOGIA DEL LABORATORIO CLINICO DEL HOSPITAL MILITAR CENTRAL</t>
  </si>
  <si>
    <t>CARRERA 7 No 127 - 48</t>
  </si>
  <si>
    <t>134-2019</t>
  </si>
  <si>
    <t>GASTROMEDICS S.A.S</t>
  </si>
  <si>
    <t>SELECCIÓN ABREVIADA 018-2019</t>
  </si>
  <si>
    <t xml:space="preserve">PRESTACION DE SERVICIOS DE SALUD PARA LA RELIZACION DE EXAMNES DE ULTRASONOGRAFIA ENDOSCOPIA DIGESTIVA PARA USUARIOS DEL HOSPITAL MILITAR CENTRAL </t>
  </si>
  <si>
    <t>HAROLDO JULIAO NACITH</t>
  </si>
  <si>
    <t>YADIRA GARCIA BELLO</t>
  </si>
  <si>
    <t>900326680-3</t>
  </si>
  <si>
    <t>AV CALLE 127 No 19 A -28 C s 303</t>
  </si>
  <si>
    <t>6143704</t>
  </si>
  <si>
    <t>GASTRMEDICS@HOTMAIL.COM</t>
  </si>
  <si>
    <t>143-2019</t>
  </si>
  <si>
    <t>MINIMA CUANTIA 109-2019</t>
  </si>
  <si>
    <t>SUMINISTRO DE ELECTRODOS PARA RESONANCIA MAGNETICA, PARA EL SERVICIO DE IMÁGENES DIAGNOSTICAS DEL HOSPITAL MILITAR CENTRAL</t>
  </si>
  <si>
    <t>2889858</t>
  </si>
  <si>
    <t>SAMITOCA@HOTMAIL.COM</t>
  </si>
  <si>
    <t>149-2019</t>
  </si>
  <si>
    <t>CONSORCIO OBRAS JEP 2019</t>
  </si>
  <si>
    <t>ADECUACION Y MANTENIMIENTO DE AREAS DE HOSPITALIZACION PARA EL PISO 11 DEL HOSPITAL MILITAR CENTRAL,  NIVEL III Y IV</t>
  </si>
  <si>
    <t>NELSON MOSSOS</t>
  </si>
  <si>
    <t>JESUS EVELIO PINZON ROMERO</t>
  </si>
  <si>
    <t>147-2019</t>
  </si>
  <si>
    <t>CONTROL GROUP IND S.A.S</t>
  </si>
  <si>
    <t>MINIMA CUANTIA 100-2019</t>
  </si>
  <si>
    <t xml:space="preserve">ADQUISISICON DE CARROS PLASTICOS Y ESTIBAS PLASTICAS PARA EL AREA DE LAVANDERIA DEL HOSPITAL MILITAR CENTRAL </t>
  </si>
  <si>
    <t>CARMEN LUCIA KALLMANN ROMERO</t>
  </si>
  <si>
    <t>900209975-1</t>
  </si>
  <si>
    <t>CALLE 128 A No 53 A - 18</t>
  </si>
  <si>
    <t>5206629</t>
  </si>
  <si>
    <t>ADMICONTROLGROUP@GMAIL.COM</t>
  </si>
  <si>
    <t>142-2019</t>
  </si>
  <si>
    <t>MINIMA CUANTIA 107-2019</t>
  </si>
  <si>
    <t>SUMINISTRO DE REACTIVOS E INSUMOS DESTINADOS PARA EL DIAGNOSTICO DE ENFERMEDADES AUTOINMUNES EN EL AREA DE INMUNOLOGIA ESPECIAL DEL LABORATORIO CLINICO DEL HOSPITAL MILITAR CENTRAL</t>
  </si>
  <si>
    <t>151-2019</t>
  </si>
  <si>
    <t>EQUIPOS MEDICOS Y LABORATORIO EMELAB S.A.S</t>
  </si>
  <si>
    <t>MINIMA CUANTIA 132-2019</t>
  </si>
  <si>
    <t>ADQUISISICON E INSTALACION DE ESTANTERIA EN ACERO INOXIDABLE PARA LA CENTRAL DE ESTERILIZACION DEL HOSPITAL MILITAR CENTRAL</t>
  </si>
  <si>
    <t>148-2019</t>
  </si>
  <si>
    <t>RADIOLOGICAL PROTECTION SERVICES SAS</t>
  </si>
  <si>
    <t>MINIMA CUANTIA 117-2019</t>
  </si>
  <si>
    <t>CALIBRACION DE INTENSIMETROS MARCA BIODEX SYSTEM Y LUDLUM MODEL 3000 DEL SERVICIO DE MEDICINA NUCLEAR DEL HOSPITAL MILITAR CENTRAL</t>
  </si>
  <si>
    <t>JHOANA ANDREA LOPEZ BAEZ</t>
  </si>
  <si>
    <t>900430367-7</t>
  </si>
  <si>
    <t>CALLE 23 No 104  A - 36  OFI 15</t>
  </si>
  <si>
    <t>7559329</t>
  </si>
  <si>
    <t>GERENCIA@RPSERVICES.COM.CO</t>
  </si>
  <si>
    <t>152-2019</t>
  </si>
  <si>
    <t>POLARIS HOLDING S.A.S</t>
  </si>
  <si>
    <t>MINIMA CUANTIA 131-2019</t>
  </si>
  <si>
    <t>SUMINISTRO, INSTALACION Y PUESTA EN FUNCIONAMIENTO DE LAS ALARMAS PARA GASES MEDICINALES EN LAS AREAS DE UCI NEONATAL, URGENCIAS ELECTROFISIOLOGIA Y HEMODINAMIA.  LA CONEXIÓN DE LAS SEÑALES DE ALARMAS LOCALES DE BOMBAS DE VACIO Y OXIGENO CRIOGENICO A LA ALARMA MAESTRA UBICADA EN EL AREA DE GASES MEDICINALES DEL HOSPITAL MILITAR CENTRAL.</t>
  </si>
  <si>
    <t>OSCAR FERNEY PARRA BONILLA</t>
  </si>
  <si>
    <t>3174393976</t>
  </si>
  <si>
    <t>GASUAREZGASES01@UNIANDES.EDU.CO</t>
  </si>
  <si>
    <t>901104871-4</t>
  </si>
  <si>
    <t>150-2019</t>
  </si>
  <si>
    <t>LA PREVISORA S.A COMPAÑÍA DE SEGUROS</t>
  </si>
  <si>
    <t>MINIMA CUANTIA 130-2019</t>
  </si>
  <si>
    <t>ADQUISICION DE POLIZAS DE SEGURO OBLIGATORIO DE ACCIDNTE DE TRANSITO (SOAT) CON VIGENCIA DE UN AÑO CONTADO A PARTIR DE LA FECHA DE VENCIMIENTO DE CADA POLIZA PARA LOS VEHICULOS QUE CONFORMAN EL PARQUE AUTOMOTOR DEL ESTABLECIMIENTO PUBLICO HOSPITAL MILITR CENTRAL</t>
  </si>
  <si>
    <t>SILVIA LUCIA REYES ACEVEDO</t>
  </si>
  <si>
    <t>860002400-2</t>
  </si>
  <si>
    <t>CALLE 57 No 9 - 07</t>
  </si>
  <si>
    <t>3485757</t>
  </si>
  <si>
    <t>ELIZABETH.SILVA@LAPREVISORA.GOV.CO</t>
  </si>
  <si>
    <t>102-2019</t>
  </si>
  <si>
    <t>GLAXOSMITHKLINE S.A</t>
  </si>
  <si>
    <t>CONTRATACION DIRECTA  001-2019</t>
  </si>
  <si>
    <t xml:space="preserve">SUMINISTRO DE MEDICAMENTOS DE ALTO COSTO BELIMUMAB PARA PACIENTES HOSPITALIZADOS Y AMBULATORIOS DEL HOSPITAL MILITAR CENTRAL </t>
  </si>
  <si>
    <t>CATALINA MARIA SAAVEDRA FERREIRA</t>
  </si>
  <si>
    <t>830012969-4</t>
  </si>
  <si>
    <t>AVENIDA EL DORADO No 69 B - 45 PISO 9</t>
  </si>
  <si>
    <t>4178686</t>
  </si>
  <si>
    <t>CATALINA.A.ROSERO@GKS.COM</t>
  </si>
  <si>
    <t>137-2019</t>
  </si>
  <si>
    <t>LABORATORIOS ALCON DE COLOMBIA S.A</t>
  </si>
  <si>
    <t>MINIMA CUANTIA 106-2019</t>
  </si>
  <si>
    <t>MANTENIMIENTO PREVENTIVO Y LOS CORRECTIVOS QUE SEAN NECESARIOS INCLUIDO REPUESTOS ORIGINALES NUEVOS NO REMANUFACTURADOS PARA LOS EQUIPOS DE MARCA ALCON (UNIDAD VITRECTOMIA CON SITEMA DUAL)</t>
  </si>
  <si>
    <t>860019041-6</t>
  </si>
  <si>
    <t>CALLE 93 B No 16 - 31</t>
  </si>
  <si>
    <t>VICTORIA BRITO GOMEZ</t>
  </si>
  <si>
    <t>6544666</t>
  </si>
  <si>
    <t>ELIZABETH.VEGA@ALCON.COM</t>
  </si>
  <si>
    <t>ASESORIAS SERVICIO Y MANTENIMIENTO ASM INSTITUCIONALES SAS</t>
  </si>
  <si>
    <t>SELECCIÓN ABREVIADA  020-2019</t>
  </si>
  <si>
    <t xml:space="preserve">SERVICIO DE OPERACIÓN DEL SISTEMA DE TRATAMINETO DE AGUA RESIDUAL DOMESTICA DEL HOSPITAL MILITAR CENTRAL CON CAPACIDAD DE 4,2 LITROS, INCLUIDOS LOS CONSUMIBLES (BACTERIAS </t>
  </si>
  <si>
    <t>138-2019</t>
  </si>
  <si>
    <t>CARLOS ALBERTO VARGAS ARANZA</t>
  </si>
  <si>
    <t>900412457-5</t>
  </si>
  <si>
    <t>CARRERA 35 A No 56 - 58</t>
  </si>
  <si>
    <t>4584389 - 2219658</t>
  </si>
  <si>
    <t>ADMINISTRATIVO@ASMINSTITUCIONALES.COM</t>
  </si>
  <si>
    <t>139-2019</t>
  </si>
  <si>
    <t>CONSORCIO C 3</t>
  </si>
  <si>
    <t>SELECCIÓN ABREVIADA  019-2019</t>
  </si>
  <si>
    <t>"DISEÑO Y ADECUACION Y MANTENIMIENTO QUE CUMPLA CON REQUISITOS DE HABILITACION DE LA ENTRADA PRINCIPAL DE CONSULTA EXTERNA FASE III Y EL SERVICIO GENERAL DE TOMA DE MUESTRAS DEL HOSPITAL MILITAR CENTRAL</t>
  </si>
  <si>
    <t>CRISTOBAL BLOISE CLAVIJO</t>
  </si>
  <si>
    <t>19300872-2</t>
  </si>
  <si>
    <t>CARRERA 12 No 9 - 11</t>
  </si>
  <si>
    <t>4341708</t>
  </si>
  <si>
    <t>CRISTOBALBLOISE@HOTMAIL.COM</t>
  </si>
  <si>
    <t>FLORENCIA CAQUETA</t>
  </si>
  <si>
    <t>157-2019</t>
  </si>
  <si>
    <t>INVIVO BIOGENIERIA S.A.S</t>
  </si>
  <si>
    <t>MINIMA CUANTIA 103-2019</t>
  </si>
  <si>
    <t>ADQUISICION DE REMEEX FEMENINO PARA LOS USUARIOS DEL SERVICIO DE UROLOGIA DEL HOSPITAL MILITAR CENTRAL</t>
  </si>
  <si>
    <t>HUGO ORLANDO REBOLLEDO BOLAÑOS</t>
  </si>
  <si>
    <t>811021556-5</t>
  </si>
  <si>
    <t>CARRERA 43 A No 19 A - 87  OFI 212</t>
  </si>
  <si>
    <t>2610405</t>
  </si>
  <si>
    <t>CONTACTO@INVIVO.COM.CO</t>
  </si>
  <si>
    <t>LUIS ACOSTA MORA</t>
  </si>
  <si>
    <t>135-2019</t>
  </si>
  <si>
    <t>CONTRATACION DIRECTA 043-2019</t>
  </si>
  <si>
    <t xml:space="preserve">SUSCRIPCION Y ACTUALIZACION DE OBRAS JURIDICAS LEGIS POR EL SISTEMA DE HOJAS SUSTITUIBLES CON ACCESO A INTERNET PARA LA OFICINA ASESORA JURIDICA DEL HOSPITAL MILITAR CENTRAL </t>
  </si>
  <si>
    <t>CLAUDIA MARIA ARROYAVE</t>
  </si>
  <si>
    <t>JOSE ANTONIO CUREA DIAZ</t>
  </si>
  <si>
    <t>AVENIDA CALLE 26 No 82 - 70</t>
  </si>
  <si>
    <t>SCLIENTES@LEGIS.COM.CO</t>
  </si>
  <si>
    <t>159-2019</t>
  </si>
  <si>
    <t>MINIMA CUANTIA 126-2019</t>
  </si>
  <si>
    <t>SUMINISTRO DE PRODUCTOS DE LIMPIEZA PARA EL HOSPITAL MILITAR CENTRAL</t>
  </si>
  <si>
    <t>CARRERA  28 No 78-27</t>
  </si>
  <si>
    <t>154-2019</t>
  </si>
  <si>
    <t>QUIMIOLAB SAS</t>
  </si>
  <si>
    <t>SELECCIÓN ABREVIADA 028-2019</t>
  </si>
  <si>
    <t>SUMINISTRO DE REACTIVOS E INSUMOS DESTINADOS PARA EL AREA DE REUMATOLOGIA E INMUNOLOGIA DEL LABORATORIO CLINICO DEL HOSPITAL MILITAR CENTRAL</t>
  </si>
  <si>
    <t>CONSUELO ROMERO</t>
  </si>
  <si>
    <t>CARRERA 98 B No 14 - 60 APTO 201 T 9</t>
  </si>
  <si>
    <t>155-2019</t>
  </si>
  <si>
    <t>BIOSCIENCES SAS</t>
  </si>
  <si>
    <t>EDGARDO BULLA PINZON</t>
  </si>
  <si>
    <t xml:space="preserve">CARRERA 18  A No 137  - 49 </t>
  </si>
  <si>
    <t>2589640</t>
  </si>
  <si>
    <t>COMERCIAL@BIOSCIENCES.COM.CO</t>
  </si>
  <si>
    <t>900222640-1</t>
  </si>
  <si>
    <t>156-2019</t>
  </si>
  <si>
    <t>BYO COLOMBIA SAS</t>
  </si>
  <si>
    <t>PEDRO DI DIO</t>
  </si>
  <si>
    <t>CALLE 93 No 11 A - 28 ofic 701</t>
  </si>
  <si>
    <t>7420169</t>
  </si>
  <si>
    <t>DIRECCION@BYOLATAM.COM</t>
  </si>
  <si>
    <t>900863463-4</t>
  </si>
  <si>
    <t>178-2019</t>
  </si>
  <si>
    <t>BIOTRONITECH COLOMBIA S.A</t>
  </si>
  <si>
    <t>CONTRATACION DIRECTA 048-2019</t>
  </si>
  <si>
    <t xml:space="preserve">MANTENIMIENTO PREVENTIVO Y LOS CORRECTIVOS QUE SEAN NECESARIOS SUMINISTRO DE REPUESTOS ACCESORIOS INSUMOS Y CONSUMIBLES ORIGINALES NUVOS NO REMANUFACTURADOS PARA LOS EQUIPOS DE MARCA KARL STORZ( TORRE DE LAPAROSCOPIA, FUENTES DE LUZ, VIDEOS PROCESADORES,RESECTOSCOPIOS CISTOSCOPIOS OPTICAS LASER) DE LOS SERVICIOS DE GASTROENTEROLOGIA, OTORRINONARINGOLOGIA, NEUMOLOGIA Y CIRUGIA DEL HOSPITAL MILITAR </t>
  </si>
  <si>
    <t>NANCY CHAPARRO</t>
  </si>
  <si>
    <t>HERNANDO HARKER FRANCO</t>
  </si>
  <si>
    <t>860506831-7</t>
  </si>
  <si>
    <t>CALLE 123 No 7 - 50</t>
  </si>
  <si>
    <t>6583100</t>
  </si>
  <si>
    <t>ADRIANA.CASTRO@BIOTRONITECH.COM.CO</t>
  </si>
  <si>
    <t>170-2019</t>
  </si>
  <si>
    <t>PINELEC LIMITADA</t>
  </si>
  <si>
    <t>ADQUISICION DE MOBILIARIO PARA LOS FARMACIAS DEL HOSPITAL MILITAR CENTRAL</t>
  </si>
  <si>
    <t>ELIAS MORA VARGAS</t>
  </si>
  <si>
    <t>UBERTH CAMARGO CAMARGO</t>
  </si>
  <si>
    <t>CARRERA 56 No 22-66</t>
  </si>
  <si>
    <t>2629915</t>
  </si>
  <si>
    <t>LICITACIONES@PINELEC.COM</t>
  </si>
  <si>
    <t>800097356-5</t>
  </si>
  <si>
    <t>162-2019</t>
  </si>
  <si>
    <t>SELECCIÓN ABREVIADA 022-2019</t>
  </si>
  <si>
    <t>ARRENDAMIENTO DE NUEVE (9) EQUIPOS DE ECOGRAFIA PARA EL SERVICIO DE RADIOLOGIA DE IMÁGENES DIAGNOSTICA</t>
  </si>
  <si>
    <t>VENTASMEDICOS@IMPULMEDICOS.COM</t>
  </si>
  <si>
    <t>176-2019</t>
  </si>
  <si>
    <t>TOOLBOX SOLUTIONS SAS</t>
  </si>
  <si>
    <t>ADQUISICION DE ELEMENTOS DE ASEO Y LIMPIEZA PARA VEHICULOS DEL PARQUE AUTOMOTOR DEL HOSPITAL MILITAR CENTRAL</t>
  </si>
  <si>
    <t>LILIBETH LONDOÑO RODRIGUEZ</t>
  </si>
  <si>
    <t>901148500-6</t>
  </si>
  <si>
    <t>CALLE 15 No 29 - 67</t>
  </si>
  <si>
    <t>9278202</t>
  </si>
  <si>
    <t>CONTACTOTOOLBOXSAS@GAMIL.COM</t>
  </si>
  <si>
    <t>169-2019</t>
  </si>
  <si>
    <t>GRUPO SABERES SAS</t>
  </si>
  <si>
    <t>MINIMA CUANTIA 133-2019</t>
  </si>
  <si>
    <t>LICENCIAMINETO DE SISTEMA DE GESTION ACADEMICA Y ADMINISTRATIVA "SISTEMA SABERES" Y SISTEMA DE PRACTICAS EN EL HOSPITAL MILITAR CENTRAL</t>
  </si>
  <si>
    <t>LADY YURANI MORA MORENO</t>
  </si>
  <si>
    <t>CALLE 12 No 5 - 35 T3 404</t>
  </si>
  <si>
    <t>3152402261</t>
  </si>
  <si>
    <t>INFO@SABERES.COM</t>
  </si>
  <si>
    <t>900105250-1</t>
  </si>
  <si>
    <t>164-2019</t>
  </si>
  <si>
    <t>PROYECTOS AMBIENTALES S.A.S EPS</t>
  </si>
  <si>
    <t>MINIMA CUANTIA 123-2019</t>
  </si>
  <si>
    <t>SERVICIO DE GESTION EXTERNA (RECOLECCION, TRANSPORTE, TRATAMIENTO Y DISPOSICION FINAL)PARA LOS RESIDUOS PELIGROSOS DE RIESGO QUIMICO INCLUYENDO RECIPIENTES PARA EL ALMACENAMIENTO TEMPORAL CENTRAL DE LA INSTITUCION</t>
  </si>
  <si>
    <t>INGRID  LILIANA ARIZA MORENO</t>
  </si>
  <si>
    <t>800219154-1</t>
  </si>
  <si>
    <t>CALLE 57 No 6 B - 18 CASA 22 MANZANA G</t>
  </si>
  <si>
    <t>2677710</t>
  </si>
  <si>
    <t>GERENCIA@PROYECTOSAMBIENTALESSA.COM</t>
  </si>
  <si>
    <t>IBAGUE</t>
  </si>
  <si>
    <t>166-2019</t>
  </si>
  <si>
    <t>RADPROCT LTDA</t>
  </si>
  <si>
    <t>MINIMA CUANTIA 138-2019</t>
  </si>
  <si>
    <t>PRESTACION DE SERVICIOS DE LECTURA DOSIMETRIA PERSONAL PARA EL SEGUIMIENTO DE LAS DOSIS RECIBIDAS POR LOS TRABAJADORES OCUPACIONALMENTE EXPUESTOS A RADIACIONES IONIZANTES DE LOS DIFRENTES SERVICIOS DEL HOSPITAL MILITAR CENTRAL</t>
  </si>
  <si>
    <t>LINA ADRIANA RODRIGUEZ PULIDO</t>
  </si>
  <si>
    <t>CARRERA 14 No 87 - 60</t>
  </si>
  <si>
    <t>2368554</t>
  </si>
  <si>
    <t>SOPORTE@RADPROCT.COM</t>
  </si>
  <si>
    <t>168-2019</t>
  </si>
  <si>
    <t>MILENNIUM MEDICAL SUPPLIER S.A.S</t>
  </si>
  <si>
    <t>MINIMA CUANTIA 134-2019</t>
  </si>
  <si>
    <t>MANTENIMIENTO PREVENTIVO Y CORRECTIVO INCLUIDO REPUESTOS NUEVOS NO REMANUFACTURADOS DEL EQUIPO DE TROMBOELASTOGRAFIA TEG 5000 DEL SERVICIO DE SALAS DE CIRUGIA DEL HOSPITAL MILITAR CENTRAL</t>
  </si>
  <si>
    <t>STELLA TORRES PUENTES</t>
  </si>
  <si>
    <t>800162425-3</t>
  </si>
  <si>
    <t>CARRERA 23 No 124-87  OFF  804 T II</t>
  </si>
  <si>
    <t>6191583</t>
  </si>
  <si>
    <t>LINA.RAMIREZ@MILMEDICAL.NET</t>
  </si>
  <si>
    <t>900167249-9</t>
  </si>
  <si>
    <t>173-2019</t>
  </si>
  <si>
    <t>LICITACION PUBLICA 006-2019</t>
  </si>
  <si>
    <t>ADQUISICION DE ELEMENTOS PARA MOBILIARIO Y COMPLEMENTO DE HABITACIONES Y ELEMENTOS PARA CONFECCION DE PRENDAS HOSPITALARIAS  DEL HOSPITAL MILITAR CENTRAL</t>
  </si>
  <si>
    <t>LUIS ERNESTO ACOSTA</t>
  </si>
  <si>
    <t>172-2019</t>
  </si>
  <si>
    <t>MANUFACTURAS CREARE SAS GRUPO 2</t>
  </si>
  <si>
    <t>OSCAR JULIAN CESPEDES</t>
  </si>
  <si>
    <t>LIGIA STELLA GONZALEZ</t>
  </si>
  <si>
    <t>900361753-0</t>
  </si>
  <si>
    <t>CALLE 56 No 20 - 21</t>
  </si>
  <si>
    <t>2559347</t>
  </si>
  <si>
    <t>M.CREARE@GMAIL.COM</t>
  </si>
  <si>
    <t>171-2019</t>
  </si>
  <si>
    <t>COLCHONES PRODESANSO SAS</t>
  </si>
  <si>
    <t>LAUREANO CUADROS DUARTE</t>
  </si>
  <si>
    <t>CARRERA 100 No 133 A - 36</t>
  </si>
  <si>
    <t>6824648</t>
  </si>
  <si>
    <t>LICITACIONES@COLCHONESPRODESCANSO.COM</t>
  </si>
  <si>
    <t>830010270-6</t>
  </si>
  <si>
    <t>180-2019</t>
  </si>
  <si>
    <t>FUNDACION DOMYNET</t>
  </si>
  <si>
    <t>MINIMA CUANTIA 142-2019</t>
  </si>
  <si>
    <t>ADQUISICION DE UN (1) ROBOT HUMANOIDE NAO PARA EL SERVICIO DE MEDICINA FISICA Y REHABILITACION DEL HOSPITAL MILITAR CENTRAL</t>
  </si>
  <si>
    <t>TITO ALBERTO NUNCIRA GACHARNA</t>
  </si>
  <si>
    <t>CALLE 24 F No 85 B - 14</t>
  </si>
  <si>
    <t>3017239607</t>
  </si>
  <si>
    <t>FUNDACIONDOMYNET@GMAIL.COM</t>
  </si>
  <si>
    <t>901154214-9</t>
  </si>
  <si>
    <t>SELECCIÓN ABREVIADA 016-2019</t>
  </si>
  <si>
    <t xml:space="preserve">WILLIAM QUIROGA </t>
  </si>
  <si>
    <t xml:space="preserve">CONTRATISTA </t>
  </si>
  <si>
    <t>CODIGO DEL RUBRO</t>
  </si>
  <si>
    <t>RUBRO</t>
  </si>
  <si>
    <t>A 02 02 008 20</t>
  </si>
  <si>
    <t>SERVICIOS PRESTADOS A LAS EMPRESAS Y SERVICIOS DE PRODUCCION</t>
  </si>
  <si>
    <t>179-2019</t>
  </si>
  <si>
    <t>MINIMA CUANTIA 128-2019</t>
  </si>
  <si>
    <t>TECNOINDUSTRIAL DE EXTINTORES</t>
  </si>
  <si>
    <t>SERVICIO DE REVISION, MANTENIMINETO TECNICO, PREVENTIVO-CORRECTIVO Y RECARGA A LOS EXTINTORES DE LAS DIFERENTES AREAS DEL HOSPIAL MILITAR CENTRAL</t>
  </si>
  <si>
    <t>MARIA TORIFIO SANCHEZ</t>
  </si>
  <si>
    <t>EDER GIOVANNY CASTIBLANCO</t>
  </si>
  <si>
    <t>AV 1 DE MAYO 6- 74 SUR</t>
  </si>
  <si>
    <t>5602572</t>
  </si>
  <si>
    <t>TECNOINDUSTRIAL_DEEXTINTORES@YAHOO.COM</t>
  </si>
  <si>
    <t>80807003-8</t>
  </si>
  <si>
    <t>163-2019</t>
  </si>
  <si>
    <t>MINIMA CUANTIA  084-2019</t>
  </si>
  <si>
    <t>LA MUELA S.A.S</t>
  </si>
  <si>
    <t xml:space="preserve">ADQUISICION DE INSTRUMENTAL BASICO Y QUIRURGICO PARA EL SERVICIO DE SALUD ORAL Y CIRUGIA MAXILOFACIAL DEL HOSPITAL MILITAR CENTRAL </t>
  </si>
  <si>
    <t>DIEGO ARMANDO CALPA JEREZ</t>
  </si>
  <si>
    <t>CALLE 38 No 35 - 53 EL PRADO</t>
  </si>
  <si>
    <t>6340022</t>
  </si>
  <si>
    <t>LICITACIONES@LAMUELACOM</t>
  </si>
  <si>
    <t>804009440-5</t>
  </si>
  <si>
    <t>160-2019</t>
  </si>
  <si>
    <t>MINIMA CUANTIA 135-2019</t>
  </si>
  <si>
    <t>ARROW MEDICAL S.A.S</t>
  </si>
  <si>
    <t>MANTENIMIENTO PREVENTIVO Y CORRECTIVOS QUE SEAN NECESARIOS INCLUYENDO REPUESTOS ORIGINALES NUEVOS NO REMANUFACTURADOS DE LAS MAQUINA EXTRACORPOREA TERUMO MODELO SYSTEM 1 SRIE 1268 DEL SERVICO DE SALAS DE CIRUGIA DEL HOSPITAL MILITAR CENTRAL</t>
  </si>
  <si>
    <t>JUAN GUILLERMO TIRADO TOBON</t>
  </si>
  <si>
    <t>CALLE 23 No 43 A - 100</t>
  </si>
  <si>
    <t xml:space="preserve"> 3561111</t>
  </si>
  <si>
    <t>ASISTENTECOMERCIAL@ARMOCSA.COM</t>
  </si>
  <si>
    <t>811001723-3</t>
  </si>
  <si>
    <t>COMPRAVENTA</t>
  </si>
  <si>
    <t>MINIMA CUANTIA 118-2019</t>
  </si>
  <si>
    <t>MINIMA CUANTIA 004-2019</t>
  </si>
  <si>
    <t>SELECCIÓN ABREVIADA 002-2019</t>
  </si>
  <si>
    <t>161-2019</t>
  </si>
  <si>
    <t>CONTRATACION DIRECTA 039-2019</t>
  </si>
  <si>
    <t>CONTROL ONLINE S.A.S</t>
  </si>
  <si>
    <t>CARLOS JULIO NIETO GOMEZ</t>
  </si>
  <si>
    <t>830041538-7</t>
  </si>
  <si>
    <t>AV EL DORADO 69-63 OFC 209</t>
  </si>
  <si>
    <t>6108825-3108542109</t>
  </si>
  <si>
    <t>LENI.CORDERO@CONTROLONLINE.COM.CO</t>
  </si>
  <si>
    <t>196-2019</t>
  </si>
  <si>
    <t>MINIMA CUANTIA 139-2019</t>
  </si>
  <si>
    <t>INDUSTRIAS MEDICAS SAN PEDRO SAS</t>
  </si>
  <si>
    <t>HECTOR MAURICIO SABOGAL</t>
  </si>
  <si>
    <t>JUAN DAVID LONDOÑO ALVAREZ</t>
  </si>
  <si>
    <t>CARRERA 47 No 100 SUR - 40 BODEGA 14</t>
  </si>
  <si>
    <t>2- 4855654</t>
  </si>
  <si>
    <t>MAYELY.MALAGO@IMSAMPEDRO.COM</t>
  </si>
  <si>
    <t>811032919-2</t>
  </si>
  <si>
    <t>LA ESTRELLA ANTIOQUIA</t>
  </si>
  <si>
    <t>199-2019</t>
  </si>
  <si>
    <t>LICITACION PUBLICA 009-2019</t>
  </si>
  <si>
    <t>ADQUISICION DE INSTRUMENTAL QUIRURGICO PARA LA UNIDAD CLINICO QUIRURGICA DEL HOSPITAL MILITAR CENTRAL</t>
  </si>
  <si>
    <t>LUIS EDUARDO MORENO MORENO</t>
  </si>
  <si>
    <t>GERENCIA@BIOTRONITECH.COM.CO</t>
  </si>
  <si>
    <t>200-2019</t>
  </si>
  <si>
    <t>ALEMKO MEDICAL S.A.S</t>
  </si>
  <si>
    <t>LUIS ALBERTO RUIZ ROBLES</t>
  </si>
  <si>
    <t>ANDRE HENRICHFREISE</t>
  </si>
  <si>
    <t>CALLE 86 No 18 - 24 OFI 202</t>
  </si>
  <si>
    <t>3228066333</t>
  </si>
  <si>
    <t>VENTAS@ALEMKO.CO</t>
  </si>
  <si>
    <t>900995746-1</t>
  </si>
  <si>
    <t>198-2019</t>
  </si>
  <si>
    <t>MARTHA LIGIA CASTAÑO ARROYO GRUPO 1,6,9,12,13                   WILLIAM ARBELAEZ GRUPO 2,3,5,7  IVONNE DIAZ GRUPO 10                  WILLIAM SANCHEZ GRUPO 4,8,11</t>
  </si>
  <si>
    <t>7441740</t>
  </si>
  <si>
    <t>CVERDIGUER@QUIRURGICOSLTDA.COM</t>
  </si>
  <si>
    <t>205-2019</t>
  </si>
  <si>
    <t>MINIMA CUANTIA 159-2019</t>
  </si>
  <si>
    <t>GLORIA EDILMA RAMOS</t>
  </si>
  <si>
    <t>CESAR AUGUSTO BARRIOS</t>
  </si>
  <si>
    <t>AUTOPISTA MEDELLIN KM 2,5 CENTRO INDUSTRIAL PORTOS SABANA 80 BODEGA 50</t>
  </si>
  <si>
    <t xml:space="preserve">SUMINISTRO DE INSUMOS PARA EL DIAGNOSTICO Y SEGUIMIENTO DE ENFERMEDADES, ALTERACIONES Y TROMBOPATIAS DEL AREA DE COAGULACION PARA LOS USUARIOS DEL HOSPITAL MILITAR CENTRAL </t>
  </si>
  <si>
    <t>175-2019</t>
  </si>
  <si>
    <t>SOLUCIONES INTEGRALES DE OFICINA S.A.S</t>
  </si>
  <si>
    <t>ANA GONZALEZ</t>
  </si>
  <si>
    <t>CALLE 65 No 13 - 50 OFIC 603</t>
  </si>
  <si>
    <t>7043251</t>
  </si>
  <si>
    <t>830080652-5</t>
  </si>
  <si>
    <t>AGONZALEZ@SIOLTDA.COM</t>
  </si>
  <si>
    <t>174-2019</t>
  </si>
  <si>
    <t>KAMEX INTERNACIONAL S.A GRUPO 4 Y 11</t>
  </si>
  <si>
    <t>MIRIAM LUCIA AVILA</t>
  </si>
  <si>
    <t>CARRERA 8 E No 6 - 10 VARIANTE CAJICA- ZIPAQUIRA</t>
  </si>
  <si>
    <t>5932525</t>
  </si>
  <si>
    <t>JEFE.LICITACIONES@KAMEXINTERNACIONAL.COM.CO</t>
  </si>
  <si>
    <t>CAJICA</t>
  </si>
  <si>
    <t>800060704-5</t>
  </si>
  <si>
    <t>194-2019</t>
  </si>
  <si>
    <t>MINIMA CUANTIA 147-2019</t>
  </si>
  <si>
    <t>MILMEDICA EQUIPOS S.A.S</t>
  </si>
  <si>
    <t>PRESTACION DE SERVICIOS PARA LA REALIZACION DE ESTUDIO ESTEROLITOGRAFICO PARA DISEÑO Y PLANTEAMIENTO DE LA RECONSTRUCCION PARA PACIENTES CON SECUELAS DE TRAUMA FACIALES</t>
  </si>
  <si>
    <t xml:space="preserve">MANTENIMINETO PREVENTIVO (AFILADO,AJUSTE,LUBRICACION Y DESMANCHADO) Y MANTENIMIENTO CORRECTIVO, INCLUIDO REPUESTOS NUEVOS NO REMANUFACTURADOS PARA LAS UNIDADES DE INSTRUMENTAL QUIRURGICO BASICO Y ESPECIALIZADO PARA LAS SALAS DE CIRUGIA </t>
  </si>
  <si>
    <t>LUIS ALFONSO PRADA RUEDA</t>
  </si>
  <si>
    <t>CALLE 77 No 26 - 15</t>
  </si>
  <si>
    <t>900500349-5</t>
  </si>
  <si>
    <t>5415413</t>
  </si>
  <si>
    <t>MILMEDICALEQUIPOS@HOTMAIL.COM</t>
  </si>
  <si>
    <t>JILBER PEÑA SARAY</t>
  </si>
  <si>
    <t>204-2019</t>
  </si>
  <si>
    <t>MINIMA CUANTIA 154-2019</t>
  </si>
  <si>
    <t>COMCI S.A.S</t>
  </si>
  <si>
    <t xml:space="preserve">CALIBRACION DE ACTIVIMETROS DEL SERVICIO DE MEDICINA NUCLEAR DEL HOSPITAL MILITAR CENTRAL </t>
  </si>
  <si>
    <t>MIGUEL ANGEL CHONA ALBARRACIN</t>
  </si>
  <si>
    <t>CALLE 24 C No 26 - 10</t>
  </si>
  <si>
    <t>2445000</t>
  </si>
  <si>
    <t>GERENCIA@COMCIN.COM.CO</t>
  </si>
  <si>
    <t>830014072-2</t>
  </si>
  <si>
    <t>193-2019</t>
  </si>
  <si>
    <t>SELECCIÓN ABREVIADA 023-2019</t>
  </si>
  <si>
    <t>FRESENIUS KABI COLOMBIA S.A.S</t>
  </si>
  <si>
    <t>SUMINISTRO DE INSUMOS (DECLARADOS DESIERTOS LICITACION PUBLICA No 024-2018)NECESARIOS PARA LA RECOLECCION, PROCESAMIENTO DE LAS UNIDADES DE SANGRE COLECTADOR PARA LOS DONANTES Y PACIENTES ATENDIDOS EN EL BANCO DE SANGRE Y SERVICIO DE TRANSFUCION DEL HOSPITAL MILITAR CENTRAL</t>
  </si>
  <si>
    <t>AMIT KATARIA</t>
  </si>
  <si>
    <t>AV CARRERA 7 No 155 C - 20 PISO 40 TORRE E</t>
  </si>
  <si>
    <t>7560404</t>
  </si>
  <si>
    <t>KABI.COL.SAC@FRESENIUS-KABI.COM</t>
  </si>
  <si>
    <t>900402080-1</t>
  </si>
  <si>
    <t>211-2019</t>
  </si>
  <si>
    <t>SELECCIÓN ABREVIADA 034-2019</t>
  </si>
  <si>
    <t>CREACIONES BAGS STAR SA.S.</t>
  </si>
  <si>
    <t>EDNA ROSSEMERY RODRIGUEZ</t>
  </si>
  <si>
    <t>900416534-2</t>
  </si>
  <si>
    <t>CARRERA 7 No 22A - 87 SUR</t>
  </si>
  <si>
    <t>8132146</t>
  </si>
  <si>
    <t>CREACIONES.STAR@HOTMAIL.COM</t>
  </si>
  <si>
    <t>212-2019</t>
  </si>
  <si>
    <t>ASESORIA Y PRODUCTOS EN PREVENCION ASPRESEG</t>
  </si>
  <si>
    <t>SUMINISTRO DE ELEMENTOS Y EQUIPOS DE PROTECCION PERSONAL PARA LA SEGURIDAD DE LOS TRABAJADORES, ESTUDIANTES Y PERSONAL EN COMISION DEL HOSPITAL MILITAR CENTRAL DE ACUERDO A LOS RIESGOS LABORALES</t>
  </si>
  <si>
    <t xml:space="preserve">MARCO FIDEL SUAREZ </t>
  </si>
  <si>
    <t>CARRERA 43 No 10 A - 52</t>
  </si>
  <si>
    <t>4069600</t>
  </si>
  <si>
    <t>LICITACIONES@ASPRESEG.COM</t>
  </si>
  <si>
    <t>900642766-2</t>
  </si>
  <si>
    <t>207-2019</t>
  </si>
  <si>
    <t>SELECCIÓN ABREVIADA 037-2019</t>
  </si>
  <si>
    <t>GRUPO GEMLSA S.A</t>
  </si>
  <si>
    <t>SUMINISTRO DE REPUESTOS NUEVOS NO REMANUFACTURADOS PARA EL MANTENIMIENTO PREVENTVO Y CORRECTIVO DE LOS EQUIPOS DE LAVANDERIA DEL HOSPITAL MILITAR CENTRAL</t>
  </si>
  <si>
    <t>JORGE HERNANDO PINZON</t>
  </si>
  <si>
    <t>CALLE 12 A No 68 C- 03</t>
  </si>
  <si>
    <t>7430070</t>
  </si>
  <si>
    <t>900257051-4</t>
  </si>
  <si>
    <t>LICITACIONES.GEMLSA@GMAIL.COM</t>
  </si>
  <si>
    <t>208-2019</t>
  </si>
  <si>
    <t>MINIMA CUANTIA 150-2019</t>
  </si>
  <si>
    <t>INGENIERIA Y PRESTACIONES S.A.S</t>
  </si>
  <si>
    <t xml:space="preserve">ADQUISICION DE ELEMENTOS PARA LA REDUCCION, RESPUESTA Y RECUPERACION DE EMERGENCIAS, CALAMIDAD PUBLICA Y DESASTRES DENTRO Y FUERA DE LAS INSTALACIONES DEL HOSPITAL MILITAR CENTRAL  </t>
  </si>
  <si>
    <t xml:space="preserve">LUIS HERNANDO GONZALEZ </t>
  </si>
  <si>
    <t>CALLE 51 N No 1N - 03</t>
  </si>
  <si>
    <t>4359427</t>
  </si>
  <si>
    <t>LICITACIONES@INRESA.CC</t>
  </si>
  <si>
    <t>800193759-0</t>
  </si>
  <si>
    <t>210-2019</t>
  </si>
  <si>
    <t>MINIMA CUANTIA 170-2019</t>
  </si>
  <si>
    <t>INCOMELEC S.A.S</t>
  </si>
  <si>
    <t xml:space="preserve">ADQUISICION DE INSUMOS PARA EL CAJERO AUTOMATICO Y LA CAJA MANUAL DE TALANQUERAS DE INGRESO DEL PARQUEADERO PUBLICO DEL HOSPITAL MILITAR CENTRAL </t>
  </si>
  <si>
    <t>KRIS DE SUTTER GOMEZ</t>
  </si>
  <si>
    <t>900075980</t>
  </si>
  <si>
    <t>CARRERA 49 B No 93 -31</t>
  </si>
  <si>
    <t>5335184</t>
  </si>
  <si>
    <t>INFO@INCOMELEC.COM.CO</t>
  </si>
  <si>
    <t>203-2019</t>
  </si>
  <si>
    <t>LICITACION PUBLICA 004-2019</t>
  </si>
  <si>
    <t>GRUPO EMPRESARIAL PINZON MUÑOZ</t>
  </si>
  <si>
    <t xml:space="preserve">MODERNIZACION Y AUTOMATIZACION DEL SISTEMA DE BOMBEO DE AGUA POTABLE O SISTEMA HIDROSANITARIO  (CAMBIO GENERAL DE MOTOBOMBAS, CONTROL ELECTRICO, IMPLEMENTACION DEL SISEMA DE MONITOREO LOCAL, IMPLEMENTACION COMINICACION POR RADIO FRECUENCIA, IMPLEMENTACION SISTEMA DE NIVEL AUTOMATICO LLENADO PARA EL TANQUE DE CAPTACION, LOS TANQUES DE ALMACENAMIENTO Y CASETAS 1-2 DE DESCOMPRESION, INCLUYENDO LAS TUBERIAS Y ACTIVIDADES REQUERIDAS PARA SU BUEN FUNCIONAMIENTO, IMPERMEABILIZACION DE CUBIERTA DE LOS TANQUES DE ALMACENAMIENTO SUR Y NORTE, IMPERMEABILIZACION CASETA 1-2,  IMPERMEABILIZACION GENERAL AL TANQUE DE CAPTACION CUBIERT Y MUROS) </t>
  </si>
  <si>
    <t>JORGE PINZON CASTIBLANCO</t>
  </si>
  <si>
    <t>LICITACIONES.GEPM@GMAIL.COM</t>
  </si>
  <si>
    <t>900372215-7</t>
  </si>
  <si>
    <t>146-2019</t>
  </si>
  <si>
    <t>CONTRATACION DIRECTA 047-2019</t>
  </si>
  <si>
    <t>JULIAN ANDRES BARRETO PLAZA</t>
  </si>
  <si>
    <t xml:space="preserve">PRESTACION DE SERVICIOS DE UN MEDICO ESPECIALISTA EN PATOLOGIA PARA EL HOSPITAL MILITAR CENTRAL </t>
  </si>
  <si>
    <t>1083870504</t>
  </si>
  <si>
    <t>CALLE 24 F No 85 B - 85 APT 310</t>
  </si>
  <si>
    <t>3164348402</t>
  </si>
  <si>
    <t>JABARIETOPE@GMAIL.COM</t>
  </si>
  <si>
    <t>PEDRO OTALORA BAYONA</t>
  </si>
  <si>
    <t>165-2019</t>
  </si>
  <si>
    <t>LICITACION PUBLICA  003-2019</t>
  </si>
  <si>
    <t>SIGMA S.A.S</t>
  </si>
  <si>
    <t>LA CONTRATACION DE OBRA LLAVE EN MANO DISEÑO, CONSTRUCCION Y DOTACION PARA LA AMPLIACION DE TODOS LOS AMBIENTES Y AREAS QUE CONFORMAN LA UNIDAD DE CUIDADOS INTENSIVOS CORONARIA DEL SEGUNDO PISO DEL HOSPITAL MILITAR CENTRAL</t>
  </si>
  <si>
    <t xml:space="preserve">JILBER PEÑA SARAY                                 NELSON OSWALDO MOSSOS </t>
  </si>
  <si>
    <t xml:space="preserve">MARITH MILDRETH DUARTE </t>
  </si>
  <si>
    <t xml:space="preserve">CALLE 11 A No 1 E - 135 PISO 3 </t>
  </si>
  <si>
    <t>3125831417</t>
  </si>
  <si>
    <t>CUCUTA</t>
  </si>
  <si>
    <t>SIGMA.CONSTRUCTURA@YAHOO.ES</t>
  </si>
  <si>
    <t>800173410-0</t>
  </si>
  <si>
    <t>LEONARDO ORDOÑEZ</t>
  </si>
  <si>
    <t>MARIO ORLANDO MALDONADO PEREZ</t>
  </si>
  <si>
    <t>224-2019</t>
  </si>
  <si>
    <t>SELECCIÓN ABREVIADA 031-2019</t>
  </si>
  <si>
    <t>CIVILMAQ S.A.S</t>
  </si>
  <si>
    <t>ADECUACION Y ACONDICIONAMIENTO DE LAS AREAS DE VESTIER Y LOCKERS DEL SOTANO 1 DEL HOSPITAL MILITAR CENTRAL</t>
  </si>
  <si>
    <t>NAISIR DUARTE HINOJOSA</t>
  </si>
  <si>
    <t>CARRERA 23 No 63 C - 45</t>
  </si>
  <si>
    <t>2851234</t>
  </si>
  <si>
    <t>CIVILMAQ@GMAIL.COM</t>
  </si>
  <si>
    <t>900128820-9</t>
  </si>
  <si>
    <t>213-2019</t>
  </si>
  <si>
    <t>LICITACION PUBLICA 008-2019</t>
  </si>
  <si>
    <t>UT DATACENTER</t>
  </si>
  <si>
    <t>ADQUISICION, PREINSTALACION, INSTALACION Y PUESTA EN FUNCIONAMIENTO DE LOS ELEMENTOS NECESARIOS PARA LA IMPLEMENTACION  DEL SISTEMA DE ALMACENAMIENTO (CENTRO DE DATOS ALTERNO EN CONFIGURACION DE ALTA DISPONIBILIDAD) PARA EL HOSPITAL MILITAR CENTRAL</t>
  </si>
  <si>
    <t>TERESA MORENO VIZCAINO</t>
  </si>
  <si>
    <t>ALEJANDRO GROOT MONTOYA</t>
  </si>
  <si>
    <t>CALLE 75 B No 69 A - 09</t>
  </si>
  <si>
    <t>3228526039</t>
  </si>
  <si>
    <t>LICYPRO@IMPORTSYSTEM.COM.CO</t>
  </si>
  <si>
    <t>216-2019</t>
  </si>
  <si>
    <t>SELECCIÓN ABREVIADA  040-2019</t>
  </si>
  <si>
    <t>KIO DESIGN S.A.S</t>
  </si>
  <si>
    <t>ADQUISICION DE MOBILIARIO PARA AREAS ASISTENCIALES Y ADMINISTRATIVAS EN EL HOSPITAL MILITAR CENTRAL</t>
  </si>
  <si>
    <t>CAMILO HERNANDEZ SALAMANCA</t>
  </si>
  <si>
    <t>CARRERA 28 A No 71 - 23</t>
  </si>
  <si>
    <t>6064666</t>
  </si>
  <si>
    <t>K10SERVICIO@YAHOO.ES</t>
  </si>
  <si>
    <t>900157564-1</t>
  </si>
  <si>
    <t>SELECCIÓN ABREVIADA  002-2019</t>
  </si>
  <si>
    <t>SELECCIÓN ABREVIADA 006-2019</t>
  </si>
  <si>
    <t>227-2019</t>
  </si>
  <si>
    <t>SELECCIÓN ABREVIADA 027-2019</t>
  </si>
  <si>
    <t xml:space="preserve">PRESTACION DE SERVICIOS </t>
  </si>
  <si>
    <t>LEIDY YOLIMA OCHOA GUIZA</t>
  </si>
  <si>
    <t>CONTRATACION DEL SERVICIO PARA LA INTERVENCION DE LOS ARBOLES UBICADOS EN LOS PREDIOS DEL HOSPITAL MILITAR CENTRAL DE ACUERDO CON EL PLAN DE MANEJO FORESTAL DE LOS INDIVIDUIS ARBOREOS, ARBUSTIVOS Y DEMAS DIRECTRICES DE LA SECRETARIA DISTRITAL</t>
  </si>
  <si>
    <t>55118373</t>
  </si>
  <si>
    <t>CALLE 16 No 1 E - 36</t>
  </si>
  <si>
    <t>8623346</t>
  </si>
  <si>
    <t>FUMI_SPRAY2004@HOTMAIL.COM</t>
  </si>
  <si>
    <t>NEIVA</t>
  </si>
  <si>
    <t>LICITACION PUBLICA 002-2019</t>
  </si>
  <si>
    <t>231-2019</t>
  </si>
  <si>
    <t>DISMACOM LTDA</t>
  </si>
  <si>
    <t xml:space="preserve">SUMINISTRO DE INSUMOS PARA LOS EQUIPOS DE IMPRESIÓN PARA LOS SERVICIOS QUE SE PRESTAN EN EL HOSPITAL MILITAR CENTRAL </t>
  </si>
  <si>
    <t>GIOVANNY ALCALA</t>
  </si>
  <si>
    <t>CHRISTIAN ANDRES DIAZ URTADO</t>
  </si>
  <si>
    <t>CALLE 69 A No 1 A - 46</t>
  </si>
  <si>
    <t>3203172249</t>
  </si>
  <si>
    <t>900292966-6</t>
  </si>
  <si>
    <t>DESARROLLO@DISMACOM.COM</t>
  </si>
  <si>
    <t>234-2019</t>
  </si>
  <si>
    <t>CONTRATACION DIRECTA  049-2019</t>
  </si>
  <si>
    <t>BOSTON SCIENTIFIC COLOMBIA LTDA</t>
  </si>
  <si>
    <t xml:space="preserve">ADQUISICION DE ESFINTERES URINARIOS ARTIFICIALES PARA EL SERVICIO DE UROLOGIA DEL HOSPITAL MILITAR CENTRAL </t>
  </si>
  <si>
    <t>JHON ALEJANDRO MARTINEZ MORENO</t>
  </si>
  <si>
    <t>830039229-1</t>
  </si>
  <si>
    <t>CALLE 113 No 7 - 45 OF. 713 TORRE B</t>
  </si>
  <si>
    <t>3156718475   (571) 6295045</t>
  </si>
  <si>
    <t>ANGELICA.IBAÑEZMONROY@BSCI.COM</t>
  </si>
  <si>
    <t>238-2019</t>
  </si>
  <si>
    <t>MINIMA CUANTIA 185-2019</t>
  </si>
  <si>
    <t xml:space="preserve">SUMINISTRO DE PROTESIS CRANEAL EN COMPUTADOR A LA MEDIDA DEL PACIENTE PARA USUARIOS DEL HOSPITAL MILITAR CENTRAL </t>
  </si>
  <si>
    <t>ALEJANDRO GOMEZ</t>
  </si>
  <si>
    <t>4116861</t>
  </si>
  <si>
    <t>COMERCIALBOGTA3@DME3D.COM</t>
  </si>
  <si>
    <t>900272100-1</t>
  </si>
  <si>
    <t>AVENIDA 33 No 74 B - 26</t>
  </si>
  <si>
    <t>241-2019</t>
  </si>
  <si>
    <t>SELECCIÓN ABREVIADA 049-2019</t>
  </si>
  <si>
    <t>CENTRO DE CONTROL DE CANCER LIMITAD</t>
  </si>
  <si>
    <t>PRESTACION DE SERVICIOS DE SALUD PARA  REALIZAR PROCEDIMIENTOS DE RADIOTERAPIA: TELETERAPIA Y BRAQUITERAPIA, RADIOCIRUGIA  FRACCIONADA O DOSIS UNICA (INTRA Y EXTRACRANEAL) COMO TRATAMIENTO RADICAL O COMO PARTE DE MANEJO MULTIDISCIPLINARIO EN LAS DIFERENTES PATOLOGIAS ONCOLOGICAS Y NO ONCOLOGICAS". GRUPO 1: RADIOTERAPIA Y BRAQUITERAPIA."</t>
  </si>
  <si>
    <t xml:space="preserve">JUAN CARLOS  ARBELAEZ ECHEVERRY </t>
  </si>
  <si>
    <t>CARRERA 16 A No 84 - 19</t>
  </si>
  <si>
    <t>2366927</t>
  </si>
  <si>
    <t>COMERCIAL@CENTRODECONTROLDECANCER.COM</t>
  </si>
  <si>
    <t>830008300-2</t>
  </si>
  <si>
    <t>HECTOR FABIO CAMPO</t>
  </si>
  <si>
    <t>218-2019</t>
  </si>
  <si>
    <t>MINIMA CUANTIA 141-2019</t>
  </si>
  <si>
    <t>MOVITRONIC S.A.S</t>
  </si>
  <si>
    <t>CAROLINA ANDREA RESTREPO LOPEZ</t>
  </si>
  <si>
    <t>CALLE 134 D No 45 A - 34</t>
  </si>
  <si>
    <t>8135235</t>
  </si>
  <si>
    <t>CRESTREPO@EJERCICIOENLINEA.COM</t>
  </si>
  <si>
    <t>830146283-6</t>
  </si>
  <si>
    <t>225-2019</t>
  </si>
  <si>
    <t>MINIMA CUANTIA 149-2019</t>
  </si>
  <si>
    <t>3M COLOMBIA</t>
  </si>
  <si>
    <t>SUMINISTRO DE INSUMOS MEDICO-QUIRURGICOS (CAMPO QUIRURGICO DE AISLAMIENTO ETERIL) PARA LA REALIZACION DEL PROGRAM QUIRURGICO DE REEMPLAZO ARTICULARES DE ORTOPEDIA EN SALAS DE CIRUGIA DEL HOSPITAL MILITAR CENTRAL</t>
  </si>
  <si>
    <t>MONICA PINTOR RAMIREZ</t>
  </si>
  <si>
    <t>TURK FERNANDEZ ENRIQUE</t>
  </si>
  <si>
    <t>860002693-3</t>
  </si>
  <si>
    <t>4161666</t>
  </si>
  <si>
    <t>AVOVIEDO@MMM.COM</t>
  </si>
  <si>
    <t>AVENIDA EL DORADO No 75 - 93</t>
  </si>
  <si>
    <t>226-2019</t>
  </si>
  <si>
    <t>MINIMA CUANTIA 151-2019</t>
  </si>
  <si>
    <t>CORMERCIALIZADORA AS S.A.S</t>
  </si>
  <si>
    <t>ADQUISICION DE KITS DE ELEMENTOS DE ASEO PERSONAL PARA LOS USUARIOS DEL PROGRAMA DE CHEQUEOS DEL HOSPITAL MILITAR CENTRAL</t>
  </si>
  <si>
    <t>PATRICIA ESTUPIÑAN ESTUPIÑAN</t>
  </si>
  <si>
    <t>CARLOS ANDRES BELTRANSAN MIGUEL</t>
  </si>
  <si>
    <t>CALLE 30 SUR No 68 - 72</t>
  </si>
  <si>
    <t>3007096517</t>
  </si>
  <si>
    <t>900827078-9</t>
  </si>
  <si>
    <t>COMER_SANMIGUEL@HTMAIL.COM</t>
  </si>
  <si>
    <t>MINIMA CUANTIA 161-2019</t>
  </si>
  <si>
    <t>228-2019</t>
  </si>
  <si>
    <t>VENTA DE MATERIAL RECICLABLE DE BOLSAS O RECIPIENTES QUE HAN CONTENIDO SOLUCIONES PARA USO UNTRAVENOSO, INTRAPERITONEAL Y EN HEMODIALIS, GENERADOS COMO RESIDUOS EN LAS ACTIVIDADES DE ATENCION EN SALUD, SUSCEPTIBLE DE SER APROVECHADOS O RECICLADOS GENERADOS POR EL HOSPITAL MILITAR CENTRAL</t>
  </si>
  <si>
    <t>ANA RODRIGUEZ LEGISAMON</t>
  </si>
  <si>
    <t>52635909</t>
  </si>
  <si>
    <t>CALLE 41 SUR No  80 F - 14</t>
  </si>
  <si>
    <t>3118244464</t>
  </si>
  <si>
    <t>ANITARODRIGUEZ@HOTMAIL.ES</t>
  </si>
  <si>
    <t>233-2019</t>
  </si>
  <si>
    <t>MINIMA CUANTIA 158-2019</t>
  </si>
  <si>
    <t>PATRICIA E. ALVAREZ IPS LCM S.A.S</t>
  </si>
  <si>
    <t>PRESTACION DE SERVICIOS MEDICOS PARA LA REALIZACION Y ENDOSONOGRAFIA RECTAL ORDENADOS POR ESPECIALISTAS DEL SERVCIO DE COLOPROCTOLOGIA PARA USUARIOS DEL SUBSISTEMA DE SALUD DE LAS FUERZAS MILITARES REMITIDOS POR EL HOSPITAL MILITAR CENTRAL</t>
  </si>
  <si>
    <t>CAROLINA SANCHEZ MARRUGO</t>
  </si>
  <si>
    <t>SANTIAGO IDARRIAGA ALVAREZ</t>
  </si>
  <si>
    <t>CARRERA 14 No 127  -  11 CS 502 - 503</t>
  </si>
  <si>
    <t>3123917392</t>
  </si>
  <si>
    <t>INFO@LACAROLINAMEDICAL.COM</t>
  </si>
  <si>
    <t>901039135-3</t>
  </si>
  <si>
    <t>177-2019</t>
  </si>
  <si>
    <t>SELECCIÓN ABREVIADA 038-2019</t>
  </si>
  <si>
    <t>GRUPO EMPRESARIAL PINZON MUÑOZ S.A.S</t>
  </si>
  <si>
    <t xml:space="preserve">ADQUISICION, PREINSTALACION, INSTALACION Y PUESTA EN FUNCIONAMIENTO DEL SISTEMA DE EXTRACCION TIPO HONGO INCLUYENDO CABINA PARA REPARACION DE RESINA EN POLIESTER Y ADECUACION DE ACOMETIDA ELECTRICA, TABLERO DE CONTROL, DUCTOS Y REJILLAS DEL EDIFICIO FE EN LA CAUSA </t>
  </si>
  <si>
    <t>LICITACIONES.GEPM@GAMIL.COM</t>
  </si>
  <si>
    <t>SELECCIÓN ABREVIADA 046-2019</t>
  </si>
  <si>
    <t>GRUPO EMPRESARIAL CREAR DE COLOMBIA S.A.S</t>
  </si>
  <si>
    <t xml:space="preserve">ADQUISICION, CONFIGURACION Y SOPORTE DEL SISTEMA DE CONTROL Y OPERACIÓN PARA EL SERVICIO DE IMPRESIÓN DEL HOSPITAL MILITAR CENTRAL </t>
  </si>
  <si>
    <t>232-2019</t>
  </si>
  <si>
    <t>SULMAN LILIANA PARRA CASALLAS</t>
  </si>
  <si>
    <t>CARRERA 14 A No 71 A - 59 TORRES B OFC 207</t>
  </si>
  <si>
    <t>6068039</t>
  </si>
  <si>
    <t>GERENCIA@CREARDECOLOMBIA.COM.CO</t>
  </si>
  <si>
    <t>900564459-1</t>
  </si>
  <si>
    <t>190-2019</t>
  </si>
  <si>
    <t>LICITACION PUBLICA 007-2019</t>
  </si>
  <si>
    <t>UT. MEQ. TECNOLOGIA MEDICA FLEMING BIOMEDICAL</t>
  </si>
  <si>
    <t>ADQUISICION, PREINSTALACION, INSTALACION Y PUESTA EN FUNCIONAMIENTO DE LOS EQUIPOS BIOMEDICOS CON DESTINO A LOS DIFERENTES SERVICIOS DEL HOSPITAL MILITAR CENTRAL</t>
  </si>
  <si>
    <t>LUIS HENRY MEJIA GUTIERREZ</t>
  </si>
  <si>
    <t xml:space="preserve">AV TRONCAL DE OCCIDENTE No 1 - 59 BODEGA 31 </t>
  </si>
  <si>
    <t>8944535</t>
  </si>
  <si>
    <t>HENRY.MEJIA@MEQTM.COM</t>
  </si>
  <si>
    <t>MOSQUERA</t>
  </si>
  <si>
    <t>900810245-8</t>
  </si>
  <si>
    <t>201-2019</t>
  </si>
  <si>
    <t>MINIMA CUANTIA 143-2019</t>
  </si>
  <si>
    <t>BIOCOL LTDA</t>
  </si>
  <si>
    <t>PABLO GONZALEZ MARTINEZ</t>
  </si>
  <si>
    <t>CARRERA 54 No 44 A - 37</t>
  </si>
  <si>
    <t>3243388</t>
  </si>
  <si>
    <t>BICOL@OUTLOOK.COM</t>
  </si>
  <si>
    <t>860501595-0</t>
  </si>
  <si>
    <t>202-2019</t>
  </si>
  <si>
    <t>LABTRONICS S.A.S</t>
  </si>
  <si>
    <t>ADQUISICION DE INSUMOS PARA REALIZAR TECNICAS BASICAS DE HISTOTECNIA, INMUNOHISTOQUIMICA Y CITOGENETICA PARA EL HOSPITAL MILITAR CENTRAL (GRUPO 1)</t>
  </si>
  <si>
    <t>ADQUISICION DE INSUMOS PARA REALIZAR TECNICAS BASICAS DE HISTOTECNIA, INMUNOHISTOQUIMICA Y CITOGENETICA PARA EL HOSPITAL MILITAR CENTRAL (GRUPO 2)</t>
  </si>
  <si>
    <t>JORGE LUIS RODRIGUEZ ALVARADO</t>
  </si>
  <si>
    <t>CALLE 101 A No 47 A - 09</t>
  </si>
  <si>
    <t>6354327</t>
  </si>
  <si>
    <t>COMERCIAL@LABTRONICS.NET</t>
  </si>
  <si>
    <t>830064712-1</t>
  </si>
  <si>
    <t>219-2019</t>
  </si>
  <si>
    <t>MINIMA CUANTIA 164-2019</t>
  </si>
  <si>
    <t>SUMINISTRO DE ELEMENTOS ( DECLARATORIOS DESIERTOS SA. MC. No 001-19) DE CURACION DESTINADOS A LA ATENCION DE PACIENTES DEL HOSPITAL MILITAR CENTRAL (GRUPO 1)</t>
  </si>
  <si>
    <t>VEREDA VUELTA GRANDE A 150 MTS GLORIETA SIVERIA VIA COTA BODEGA 56 Y 57</t>
  </si>
  <si>
    <t>LICITACION.COL@BD.COM</t>
  </si>
  <si>
    <t>220-2019</t>
  </si>
  <si>
    <t>CROSSWELL DE COLOMBIA S.A.S</t>
  </si>
  <si>
    <t>SUMINISTRO DE ELEMENTOS ( DECLARATORIOS DESIERTOS SA. MC. No 001-19) DE CURACION DESTINADOS A LA ATENCION DE PACIENTES DEL HOSPITAL MILITAR CENTRAL (GRUPO 5)</t>
  </si>
  <si>
    <t>LUIS ENRIQUE GRANADA</t>
  </si>
  <si>
    <t>CARRERA 71 B No 52 - 09</t>
  </si>
  <si>
    <t>7422500</t>
  </si>
  <si>
    <t>CRAMIREZ@CROSSWELLCOL.COM</t>
  </si>
  <si>
    <t>900968509-6</t>
  </si>
  <si>
    <t>221-2019</t>
  </si>
  <si>
    <t xml:space="preserve">ORDENES Y SUMINISTROS </t>
  </si>
  <si>
    <t>SUMINISTRO DE ELEMENTOS ( DECLARATORIOS DESIERTOS SA. MC. No 001-19) DE CURACION DESTINADOS A LA ATENCION DE PACIENTES DEL HOSPITAL MILITAR CENTRAL (GRUPO 6)</t>
  </si>
  <si>
    <t>LAZARINT XIMENA BARRERO GAITAN</t>
  </si>
  <si>
    <t>CARRERA 13 A No 78 - 88</t>
  </si>
  <si>
    <t>6347244</t>
  </si>
  <si>
    <t>900147252-6</t>
  </si>
  <si>
    <t>167-2019</t>
  </si>
  <si>
    <t>SELECCIÓN ABREVIADA 024-2019</t>
  </si>
  <si>
    <t>ECOMIL S.A.S</t>
  </si>
  <si>
    <t xml:space="preserve">ADQUISICION DE LA ACTUALIZACION DEL LICENCIAMINETO Y SOPORTE DE LA SOLUCION FORTINET DEL HOSPITAL MILITAR CENTRAL </t>
  </si>
  <si>
    <t>ALEXANDER SANCHEZ</t>
  </si>
  <si>
    <t>CALLE 102 A No 47 A - 25</t>
  </si>
  <si>
    <t>7449900</t>
  </si>
  <si>
    <t>INFO@ECOMIL.CO</t>
  </si>
  <si>
    <t>830133271-1</t>
  </si>
  <si>
    <t>195-2019</t>
  </si>
  <si>
    <t>LICITACION PUBLICA 005-2019</t>
  </si>
  <si>
    <t>BUSINESSMIND COLOMBIA SA.</t>
  </si>
  <si>
    <t>SOLUCIONES DE BASE DE DATOS DEL DATACENTER PRINCIPAL Y DEL DATACENTER SECUNDARIO DEL HOSPITAL MILITAR CENTRAL</t>
  </si>
  <si>
    <t>GUSTAVO ERNESTO VILLAGOMEZ</t>
  </si>
  <si>
    <t>CARRERA 45 A No 93 - 77</t>
  </si>
  <si>
    <t>7431160</t>
  </si>
  <si>
    <t>GUSTAVO.VILLAGOMEZ@BMIND.COM</t>
  </si>
  <si>
    <t>900105979-1</t>
  </si>
  <si>
    <t>192-2019</t>
  </si>
  <si>
    <t>SELECCIÓN ABREVIADA 036-2019</t>
  </si>
  <si>
    <t>IDIME S.A</t>
  </si>
  <si>
    <t xml:space="preserve">PRESTACION DE SERVICIOS DE SALUD PARA LA REALIZACION DE EXAMENES EXTRAHOSPITALARIOS PARA EL SERVICIO DE MEDICINA NUCLEAR DEL HOSPITAL MILITAR CENTRAL </t>
  </si>
  <si>
    <t>DORA ROMERO CALDERON</t>
  </si>
  <si>
    <t>LIDA YAMILE GONZALEZ BOLIVAR</t>
  </si>
  <si>
    <t>CALLE 76 No 13 - 46</t>
  </si>
  <si>
    <t>3438770</t>
  </si>
  <si>
    <t>JHON.ESPINOSA@IDIME.COM.CO</t>
  </si>
  <si>
    <t>800065396-2</t>
  </si>
  <si>
    <t>222-2019</t>
  </si>
  <si>
    <t>ALEJANDRO ROMERO JARAMILLO</t>
  </si>
  <si>
    <t>PRESTACION DE SERVICIOS PROFESIONALES DE UN MEDICO ESPECIALISTA EN RADIOLOGIA CON ENTRENAMIENTO EN INTERVENCIONISMO GENERAL Y VASCULAR EN EL HOSPITAL MILITAR CENTRAL</t>
  </si>
  <si>
    <t>80407713</t>
  </si>
  <si>
    <t>CARRERA 14 No 119 - 80 APTO 301</t>
  </si>
  <si>
    <t>3177476398</t>
  </si>
  <si>
    <t>ALROMEROJ@GMAIL.COM</t>
  </si>
  <si>
    <t>CONTRATACION DIRECTA 051-2019</t>
  </si>
  <si>
    <t>239-2019</t>
  </si>
  <si>
    <t>MINIMA CUANTIA 183-2019</t>
  </si>
  <si>
    <t>INTERVENTORIA TECNICA, ADMINISTRATIVA, JURIDICA, FINANCIERA, CONTABLE Y AMBIENTAL, PARA DISEÑO, CONSTRUCCION Y DOTACION PARA LA AMPLIACION DE TODOS LOS AMBIENTES Y AREAS QUE CONFORMAN LA UNIDAD DE CUIDADO INTENSIVOS CORONARIA LA CUAL ESTA UBICADA EN EL SEGUNDO PISO  DEL HOSPITAL MILITAR CENTRAL NIVEL III Y IV</t>
  </si>
  <si>
    <t>FREDDY ESTRADA RODRIGUEZ</t>
  </si>
  <si>
    <t>243-2019</t>
  </si>
  <si>
    <t>MINIMA CUANTIA 180-2019</t>
  </si>
  <si>
    <t xml:space="preserve">MANTENIMIENTO CORRECTIVO, ADQUISICION DE REPUESTO ACCESORIOS, INSUMOS Y CONSUMIBLES ORIGINALES NUEVOS NO REMANUFACTURADOS PARA EL SISTEMA DE AUTOCLAVE MARCA MATACHANA DEL SERVICIO DE CENTRAL DE ESTERILIZACION DEL HOSPITAL MILITAR CENTRAL </t>
  </si>
  <si>
    <t xml:space="preserve">LAURA GUAVITA </t>
  </si>
  <si>
    <t>LUIS GUILLERMO OSPINA MEDINA</t>
  </si>
  <si>
    <t>VICTOR BEJARANO</t>
  </si>
  <si>
    <t>237-2019</t>
  </si>
  <si>
    <t>LICITACION PUBLICA 010-2019</t>
  </si>
  <si>
    <t>SIGMA LTDA</t>
  </si>
  <si>
    <t xml:space="preserve">SEGUNDA FASE DE CONSTRUCCION DE LAS AREAS Y TODOS LOS AMBIENTES QUE CONFORMAN LAS SALAS DE CIRUGIA Y VESTIERES EN EL CUARTO PISO SUR DEL HOSPITAL MILITAR CENTRAL AL PRECIO GLOBAL </t>
  </si>
  <si>
    <t>SIGMA.CONSTRUCTORA@YAHOO.ES</t>
  </si>
  <si>
    <t>229-2019</t>
  </si>
  <si>
    <t>LICITACION PUBLICA 012-2019</t>
  </si>
  <si>
    <t>CONTRATO DE OBRA LLAVE EN MANO PARA REALIZAR LA INGENIERIA DE DETALLE, DISEÑO, SUMINISTRO, INSTALACION, CONSTRUCCION Y FUNCIONAMIENTO DE LOS ELEMENTOS REQUERIDOS PARA REDUNDANCIA Y SERVICIO DE TREN DE TABLEROS DE 220V Y EKL CAMBIO DE COMETIDA ELECTRICA DESDE LOS PISOS DEL EDIFICIO PRINCIPAL A LA SUB ESTACION ELECTRICA DEL HOSPITAL MILITAR CENTRAL. (CONEXION FINAL Y PUESTA EN FUNCIONAMIENTO INTEGRAL</t>
  </si>
  <si>
    <t>ERLINDA CONCEPCION PEREZ TORRES</t>
  </si>
  <si>
    <t>CALLE 15 No 10 - 45 OFI 407</t>
  </si>
  <si>
    <t>7723232</t>
  </si>
  <si>
    <t>OUTSOURCING.ORIENTE.LTDA @GMAIL.COM</t>
  </si>
  <si>
    <t>SOGAMOSO</t>
  </si>
  <si>
    <t>826003764-9</t>
  </si>
  <si>
    <t>183-2019</t>
  </si>
  <si>
    <t>ADQUISICION, PREINSTALACION, INSTALACION Y PUESTA EN FUNCIONAMIENTO DE LOS EQUIPOS BIOMEDICOS CON DESTINO A LOS DIFERENTES SERVICIOS DEL HOSPITAL MILITAR CENTRAL( GRUPO I)</t>
  </si>
  <si>
    <t>TRANSVERSAL 23 No 93 - 23</t>
  </si>
  <si>
    <t>ZULEMA.YONG@GRUPOAMAREY.COM</t>
  </si>
  <si>
    <t>184-2019</t>
  </si>
  <si>
    <t>ADQUISICION, PREINSTALACION, INSTALACION Y PUESTA EN FUNCIONAMIENTO DE LOS EQUIPOS BIOMEDICOS CON DESTINO A LOS DIFERENTES SERVICIOS DEL HOSPITAL MILITAR CENTRAL( GRUPO 2)</t>
  </si>
  <si>
    <t>1-6002126</t>
  </si>
  <si>
    <t>185-2019</t>
  </si>
  <si>
    <t>LABORATORIOS RETINA SAS</t>
  </si>
  <si>
    <t>ADQUISICION, PREINSTALACION, INSTALACION Y PUESTA EN FUNCIONAMIENTO DE LOS EQUIPOS BIOMEDICOS CON DESTINO A LOS DIFERENTES SERVICIOS DEL HOSPITAL MILITAR CENTRAL( GRUPO 4 Y 21)</t>
  </si>
  <si>
    <t>ALBERTO RUIZ                             JEANETH TOQUICA                                 GILBERTO ROMERO</t>
  </si>
  <si>
    <t>186-2019</t>
  </si>
  <si>
    <t>ADQUISICION, PREINSTALACION, INSTALACION Y PUESTA EN FUNCIONAMIENTO DE LOS EQUIPOS BIOMEDICOS CON DESTINO A LOS DIFERENTES SERVICIOS DEL HOSPITAL MILITAR CENTRAL( GRUPO 5)</t>
  </si>
  <si>
    <t>JUAN ALBERTO DIEZ ZULUAGA</t>
  </si>
  <si>
    <t>CARRERA 13 No 98 -70  OFIC 403</t>
  </si>
  <si>
    <t>6213016</t>
  </si>
  <si>
    <t>VENTAS4@RETINA.COM.CO</t>
  </si>
  <si>
    <t>890940259-2</t>
  </si>
  <si>
    <t>DRAEGER COLOMBIA SA.</t>
  </si>
  <si>
    <t>LEDYS IZQUIERDO                                    RICARDO URIBE                                     WILLIAM WILCHES</t>
  </si>
  <si>
    <t xml:space="preserve">LUZ  ANGELICA ACOSTA </t>
  </si>
  <si>
    <t xml:space="preserve">CARRERA 11 A No 98 - 50 OFIC 603 - 604 </t>
  </si>
  <si>
    <t>6358881</t>
  </si>
  <si>
    <t>ADRIANA.SANTANA@DRAEGER.COM</t>
  </si>
  <si>
    <t>900194910-4</t>
  </si>
  <si>
    <t>187-2019</t>
  </si>
  <si>
    <t>SURGIPLAST LTDA</t>
  </si>
  <si>
    <t>HANS FRED GARCIA ARAQUE   WILLIAM SANCHEZ                            CARMEN TERESA ESQUIVIA    RICARDO SILVA                             GILBERTO ROMERO</t>
  </si>
  <si>
    <t>830005771-4</t>
  </si>
  <si>
    <t>5736435</t>
  </si>
  <si>
    <t>ASISTENTE2@LABGOTHAPLAS.COM.CO</t>
  </si>
  <si>
    <t>ADQUISICION, PREINSTALACION, INSTALACION Y PUESTA EN FUNCIONAMIENTO DE LOS EQUIPOS BIOMEDICOS CON DESTINO A LOS DIFERENTES SERVICIOS DEL HOSPITAL MILITAR CENTRAL( GRUPO 7 Y 8)</t>
  </si>
  <si>
    <t>189-2019</t>
  </si>
  <si>
    <t>A&amp;B EQUIPOS MEDICOS SAS</t>
  </si>
  <si>
    <t>ADQUISICION, PREINSTALACION, INSTALACION Y PUESTA EN FUNCIONAMIENTO DE LOS EQUIPOS BIOMEDICOS CON DESTINO A LOS DIFERENTES SERVICIOS DEL HOSPITAL MILITAR CENTRAL( GRUPO 12)</t>
  </si>
  <si>
    <t xml:space="preserve">CARMEN TERESA ESQUIVIA    RICARDO SILVA                             </t>
  </si>
  <si>
    <t xml:space="preserve">JUAN CARLOS BENAL </t>
  </si>
  <si>
    <t>CARRERA 19 C No 86 - 14 OFIC</t>
  </si>
  <si>
    <t>6184188</t>
  </si>
  <si>
    <t>VENTAS4@AYBMEDICA.COM</t>
  </si>
  <si>
    <t>830005860-1</t>
  </si>
  <si>
    <t>188-2019</t>
  </si>
  <si>
    <t>ADQUISICION, PREINSTALACION, INSTALACION Y PUESTA EN FUNCIONAMIENTO DE LOS EQUIPOS BIOMEDICOS CON DESTINO A LOS DIFERENTES SERVICIOS DEL HOSPITAL MILITAR CENTRAL( GRUPO 9, 16 Y 22)</t>
  </si>
  <si>
    <t>ALBERTO RUIZ                             YADIRA VAZQUEZ VIZCAINO        ELIZABETH BENITES                                 GLORIA NEIRA                        GILBERTO ROMERO ARDILA</t>
  </si>
  <si>
    <t>191-2019</t>
  </si>
  <si>
    <t>ADQUISICION, PREINSTALACION, INSTALACION Y PUESTA EN FUNCIONAMIENTO DE LOS EQUIPOS BIOMEDICOS CON DESTINO A LOS DIFERENTES SERVICIOS DEL HOSPITAL MILITAR CENTRAL (GRUPO 20)</t>
  </si>
  <si>
    <t>236-2019</t>
  </si>
  <si>
    <t>MINIMA CUANTIA 163-2019</t>
  </si>
  <si>
    <t xml:space="preserve">SUMINISTRO DE ELEMENTOS DE CURACION (DECLARADOS DESIERTOS LICITAACION PUBLICA No 022 DE 2018) DESTINADOS A LA ATENCION DE PACIENTES DEL HOSPITAL MILITAR CENTRAL </t>
  </si>
  <si>
    <t>240-2019</t>
  </si>
  <si>
    <t>MINIMA CUANTIA 148-2019</t>
  </si>
  <si>
    <t>INDUSTRIAS METALIAS LOS PINOS</t>
  </si>
  <si>
    <t xml:space="preserve">SUMINISTRO DE REPUESTOS PARA EL MANTENIMIENTO DE EQUIPO BIOMEDICO (CAMAS Y CAMILLAS) DEL HOSPITAL MILITAR CENTRAL </t>
  </si>
  <si>
    <t>242-2019</t>
  </si>
  <si>
    <t>RADIOTERAPIA ONCOLONGICA MARLY S.A</t>
  </si>
  <si>
    <t>JOSE GABRIEL PINO</t>
  </si>
  <si>
    <t>CALLE 67B No 45 A - 82</t>
  </si>
  <si>
    <t>(4)3723031</t>
  </si>
  <si>
    <t>LICITACIONES@LOSPINOS-SA.COM</t>
  </si>
  <si>
    <t>ITAGUI ANT</t>
  </si>
  <si>
    <t>800244270-1</t>
  </si>
  <si>
    <t>PRESTACION DE SERVICIOS DE SALUD PARA  REALIZAR PROCEDIMIENTOS DE RADIOTERAPIA: TELETERAPIA Y BRAQUITERAPIA, RADIOCIRUGIA  FRACCIONADA O DOSIS UNICA (INTRA Y EXTRACRANEAL) COMO TRATAMIENTO RADICAL O COMO PARTE DE MANEJO MULTIDISCIPLINARIO EN LAS DIFERENTES PATOLOGIAS ONCOLOGICAS Y NO ONCOLOGICAS". GRUPO 2: RADIOCIRUGIA."</t>
  </si>
  <si>
    <t>HERNAN ESGUERRA VILLAMIZAR</t>
  </si>
  <si>
    <t>CARRERA 9 No49 - 22</t>
  </si>
  <si>
    <t>2878154</t>
  </si>
  <si>
    <t>ADMINISTRACION@RADIOTERAPIAONCOLOGICAMARLY.COM</t>
  </si>
  <si>
    <t>800067908-2</t>
  </si>
  <si>
    <t>244-2019</t>
  </si>
  <si>
    <t>MINIMA CUANTIA 176-2019</t>
  </si>
  <si>
    <t>INTERVENTORIA TECNICA, ADMINISTRATIVA, JURIDICA, FINANCIERA, CONTABLE Y AMBIENTAL PARA LA SEGUNDA FASE DE CONSTRUCCION DE TODOS LOS AMBIENTES Y AREAS QUE CONFORMAN LA SALA DE CIRUGIA Y VESTIERES EN EL CUARTO PISO SUR EN EL HOSPITAL MILITAR CENTRAL A PRECIO GLOBAL</t>
  </si>
  <si>
    <t>CARLOS MORALES CORREA</t>
  </si>
  <si>
    <t>215-2019</t>
  </si>
  <si>
    <t>CONTRATACION DIRECTA 029-2019</t>
  </si>
  <si>
    <t>SUMINISTRO DE MATERIAL DE REHABILITACION EN OTORRINOLARINGOLOGIA PARA PACIENTES USUARIOS DE IMPLANTE COCLEAR  DEL HOSPITAL MILITAR CENTRAL</t>
  </si>
  <si>
    <t>RICARDO SILVA RUEDA</t>
  </si>
  <si>
    <t>GUILLERMO TRILLOS PICO</t>
  </si>
  <si>
    <t>CALLE 90 No 19 A - 49 OFC 706</t>
  </si>
  <si>
    <t>206-2019</t>
  </si>
  <si>
    <t>CONTRATACION DIRECTA No 019-2019</t>
  </si>
  <si>
    <t>DISORTHO S.A</t>
  </si>
  <si>
    <t>SUMINISTRO DE PROTESIS AUDITIVAS DE OIDO MEDIO SEMI IMPLANTABLE Y PROTESIS AUDITIVA DE TRANSMISION OSEA SUBCUTANEA PARA USUARIOS Y BENEFICIARIOS DEL SISTEMA DE SALUD DE LAS FUERZAS MILITARES</t>
  </si>
  <si>
    <t>LUIS JESUS JARAMILLO CENTENO</t>
  </si>
  <si>
    <t>860529890-0</t>
  </si>
  <si>
    <t>CALLE 84 No 19 A - 20</t>
  </si>
  <si>
    <t>6023333 EXT 3025 3032</t>
  </si>
  <si>
    <t>DISORTHO@DISORTHO.CO</t>
  </si>
  <si>
    <t>197-2019</t>
  </si>
  <si>
    <t>SELECCIÓN ABREVIADA  035-2019</t>
  </si>
  <si>
    <t>CBC INGENIERIA CIVIL Y MANTENIMIENTO S.A.S</t>
  </si>
  <si>
    <t>MANTENIMINETO E IMPERMEABILIZACION DE LA CUBIERTA DEL CUARTO PISO Y CONSULTA EXTERNA DEL EDIFICIO DE LA COMPAÑÍA DE SEGURIDAD DE INFANTERIA DE MARINA</t>
  </si>
  <si>
    <t xml:space="preserve">CARLOS MAURICIO BOHORQUEZ </t>
  </si>
  <si>
    <t>CARRERA 19 A No 23 A - 40</t>
  </si>
  <si>
    <t>2685743</t>
  </si>
  <si>
    <t>CBC_INGENIERIACIVIL@HOTMAIL.COM</t>
  </si>
  <si>
    <t>800121733-1</t>
  </si>
  <si>
    <t>214-2019</t>
  </si>
  <si>
    <t>SUBASTA INVERSA 004-2019</t>
  </si>
  <si>
    <t xml:space="preserve">ADQUSICION DE MODULOS DE ESTANTERIA POR OCHO NIVELES PARA LA ORGANIZACIÓN DEL ARCHIVO DE GESTION DOCUMENTAL DEL HOSPITAL MILITAR CENTRAL </t>
  </si>
  <si>
    <t>OSCAR IGNACIO TRONCOSO</t>
  </si>
  <si>
    <t>SANDRA LUCIA KALLMANN</t>
  </si>
  <si>
    <t>247-2019</t>
  </si>
  <si>
    <t>MINIMA CUANTIA 157-2019</t>
  </si>
  <si>
    <t>CONINCAG S.A.S</t>
  </si>
  <si>
    <t>ADQUISICION DE EQUIPOS Y COMPONENTES DE REALIDAD VIRTUAL PARA EL LABORATORIO DE INNOVACION, DELA SUBDIRECCION DE DOCENCIA E INVESTIGACION CIENTIFICA DEL HOSPITAL MILITAR CENTRAL</t>
  </si>
  <si>
    <t>ADRIANA OSTOS BELTRAN</t>
  </si>
  <si>
    <t>CARLOS ANDRES GUERRA</t>
  </si>
  <si>
    <t>3178945464</t>
  </si>
  <si>
    <t>CONINCAG@GMAIL.COM</t>
  </si>
  <si>
    <t>900934461-5</t>
  </si>
  <si>
    <t>250-2019</t>
  </si>
  <si>
    <t>MINIMA CUANTIA 194-2019</t>
  </si>
  <si>
    <t>CARRERA 57 No 59 - 71 OFIC 101</t>
  </si>
  <si>
    <t>PEDIDOS@ROCHEBIOCARE.COM</t>
  </si>
  <si>
    <t>251-2019</t>
  </si>
  <si>
    <t>MINIMA CUANTIA 171-2019</t>
  </si>
  <si>
    <t xml:space="preserve">ADQUISICION DE SONDAS DE PRESION ANAL Y SONDAS DE PRESION VAGINAL PARA EL AREA DE MEDICINA FISICA Y REHABILITACION DEL HOSPITAL MIITAR CENTRAL </t>
  </si>
  <si>
    <t>217-2019</t>
  </si>
  <si>
    <t>LICITACION PUBLICA 011-2019</t>
  </si>
  <si>
    <t>PROCESOS Y SERVICIOS S.A.S</t>
  </si>
  <si>
    <t>PRESTACION DE SERVICIOS PARA EL DESARROLLO DE ACTIVIDADES DE ORGANIZACIÓN DEL ARCHIVO DE GESTION DOCUMENTAL DEL HOSPITAL MILITAR CENTRAL</t>
  </si>
  <si>
    <t>JOHN BAUTISTA OLAYA</t>
  </si>
  <si>
    <t>CARRERA 50 No 130 - 49</t>
  </si>
  <si>
    <t>7442498</t>
  </si>
  <si>
    <t>OVALENCIA@PROCESOSY SERVICIOS.NET</t>
  </si>
  <si>
    <t>830102216-3</t>
  </si>
  <si>
    <t>JOHN EDWIN VEGA</t>
  </si>
  <si>
    <t>158-2019</t>
  </si>
  <si>
    <t>MINIMA CUANTIA 108-2019</t>
  </si>
  <si>
    <t>GESCOM S.A.S</t>
  </si>
  <si>
    <t>ADQUISICION DE ELEMENTOS PARA COMPLEMENTO DE HABITACIONES DEL HOSPITAL MILITAR CENTRAL</t>
  </si>
  <si>
    <t>JUAN MANUEL ARENAS PEREZ</t>
  </si>
  <si>
    <t>CALLE 26 A No 13 - 97</t>
  </si>
  <si>
    <t>5617679</t>
  </si>
  <si>
    <t>ADMINISTRATVO@GESCOM.COM.CO</t>
  </si>
  <si>
    <t>830145023-3</t>
  </si>
  <si>
    <t>230-2019</t>
  </si>
  <si>
    <t>SELECCIÓN ABREVIADA 032-2019</t>
  </si>
  <si>
    <t>BIOQUIMICOS COLOMBIANOS BIOCOL LTDA</t>
  </si>
  <si>
    <t>SUMINISTRO DE INSUMOS Y REACTIVOS PARA REALIZAR HISTOTECNICA INMUNOHISTOQUIMICA, ESTUDIOS DE CITOGENETICA CONVENCIONAL Y REALIZACION DE AUTOPSIAS</t>
  </si>
  <si>
    <t>BIOCOL@OUTLOOK.COM</t>
  </si>
  <si>
    <t>209-2019</t>
  </si>
  <si>
    <t>MINIMA CUANTIA 144-2019</t>
  </si>
  <si>
    <t>GREEN BUTTON S.A.S</t>
  </si>
  <si>
    <t>SUMINISTRO DE ELEMENTOS PARA EL SERVICIO DE RADIOLOGIA</t>
  </si>
  <si>
    <t>JESUS ALBERTO ORTIZ</t>
  </si>
  <si>
    <t>LADY MARIANA RICO MALAGON</t>
  </si>
  <si>
    <t>TRASVERSAL 60 No 115 - 58 TORRE A OFIC 413</t>
  </si>
  <si>
    <t>7044908</t>
  </si>
  <si>
    <t>INFO@GREENBUTTON.CO</t>
  </si>
  <si>
    <t>900407200-1</t>
  </si>
  <si>
    <t>FUNCIONAMIENTO</t>
  </si>
  <si>
    <t>INVERSION</t>
  </si>
  <si>
    <t>ABOGADO EXTERNO CON EXPERIENCIA EN MATERIA DE RESPONSABILIDAD EN FALLA MEDICA, PARA LA OFICINA ASESORA JURIDICA</t>
  </si>
  <si>
    <t>ABOGADO EXTERNO EN DERECHO LABORAL PARA LA OFICINA ASESORA JURIDICA</t>
  </si>
  <si>
    <t xml:space="preserve">A 02 02 008 </t>
  </si>
  <si>
    <t>X</t>
  </si>
  <si>
    <t>A 05 01 02 009</t>
  </si>
  <si>
    <t>SERVICIOS PARA LA COMUNIDAD  SOCIALES Y PERSONALES</t>
  </si>
  <si>
    <t>245-2019</t>
  </si>
  <si>
    <t>MINIMA CUANTIA 175-2019</t>
  </si>
  <si>
    <t>A 05 01 01 004</t>
  </si>
  <si>
    <t>PRODUCTOS METALICOS, MAQUINARIA Y EQUIPO</t>
  </si>
  <si>
    <t>ANNAR DIAGNOSTICA IMPORT S.A.S</t>
  </si>
  <si>
    <t xml:space="preserve">SUMINISTRO DE INSUMOS NECESARIOS PARA LA RECOLECCION, PROCESAMIENTO DE LAS UNIDADES DE SANGRE COLECTOR PARA LOS DONANTES Y PACIENTES ATENDIDOS EN EL BANCO DE SANGRE Y SERVICIO DE TRANSFUSION DEL HOSPITAL MILITAR CENTRAL </t>
  </si>
  <si>
    <t>252-2019</t>
  </si>
  <si>
    <t>CIEL INGENIERIA S.A.S</t>
  </si>
  <si>
    <t>MANTENIMIENTO DE DIGITURNO Y ROLLO DE PAPEL TERMICO PARA EL SERVICIO DE CONSULTA EXTERNA</t>
  </si>
  <si>
    <t>JAIRO DANILO GUIO</t>
  </si>
  <si>
    <t>CALLE 36 No 24 - 38</t>
  </si>
  <si>
    <t>3279000</t>
  </si>
  <si>
    <t>GERENCIAGENERAL@CIELINGENIERIA.COM</t>
  </si>
  <si>
    <t>860521236-7</t>
  </si>
  <si>
    <t>253-2019</t>
  </si>
  <si>
    <t>MINIMA CUANTIA 086-2019</t>
  </si>
  <si>
    <t>ADQUISICION DE CAMILLAS PARA EXAMENES GINECOLOGICOS PARA EL SERVICIO DE CONSULTA EXTERNA</t>
  </si>
  <si>
    <t>A 05 01 01 003</t>
  </si>
  <si>
    <r>
      <t>O</t>
    </r>
    <r>
      <rPr>
        <sz val="10"/>
        <color theme="1"/>
        <rFont val="Calibri"/>
        <family val="2"/>
        <scheme val="minor"/>
      </rPr>
      <t>TROS BIENES TRANSPORTABLES (EXEPTO PRODUCTOS METALICOS, MAQUINARIA Y EQUIPO)</t>
    </r>
  </si>
  <si>
    <t xml:space="preserve">CLAUDIA MARCELA SANCHEZ </t>
  </si>
  <si>
    <t>CALLE 99 A No 68 B - 60</t>
  </si>
  <si>
    <t>SMN.SOLUCIONESINTEGRALES@GMAIL.COM</t>
  </si>
  <si>
    <t>A 02 01 01 006</t>
  </si>
  <si>
    <t>OTROS ACTIVOS FIJOS</t>
  </si>
  <si>
    <t>MINIMA CUANTIA 079-2019</t>
  </si>
  <si>
    <t>ABDON MARCELO ANDRADE</t>
  </si>
  <si>
    <t>CALLE 49 No 13 - 60</t>
  </si>
  <si>
    <t>7447979</t>
  </si>
  <si>
    <t>VENTAS@ANNARDX.COM</t>
  </si>
  <si>
    <t>830025281-2</t>
  </si>
  <si>
    <t>246-2019</t>
  </si>
  <si>
    <t>STORCK PHARMACIA</t>
  </si>
  <si>
    <t>JACQUELINE RODRIGUEZ</t>
  </si>
  <si>
    <t>CARRERA 43 No 6 - 40</t>
  </si>
  <si>
    <t>249-2019</t>
  </si>
  <si>
    <t>MINIMA CUANTIA 198-2019</t>
  </si>
  <si>
    <t>PRODUCTOS BIENES TRANSPORTABLES (EXEPTO PRODUCTOS METALICOS MAQUINARIA Y EQUIPOS)</t>
  </si>
  <si>
    <t>OXIGENOS DE COLOMBIA LTDA</t>
  </si>
  <si>
    <t>SUMINISTRO DE GASES MEDICINALES (GRUPO I)</t>
  </si>
  <si>
    <t xml:space="preserve">MARIO MENA </t>
  </si>
  <si>
    <t>SERGIO NEVELLI DA SILVA</t>
  </si>
  <si>
    <t>AV CARRERA 50 No 5 C - 29</t>
  </si>
  <si>
    <t>3607000</t>
  </si>
  <si>
    <t>JORGE_ARENAS@PRAXAIR.COM</t>
  </si>
  <si>
    <t>860040094-3</t>
  </si>
  <si>
    <t>255-2019</t>
  </si>
  <si>
    <t>INTERPRETING COLOMBIA S.A.S</t>
  </si>
  <si>
    <t>PRESTACION DE SERVICIOS PARA LA PREPARACION Y TRADUCCION DE MANUSCRITOS DESTINADOS A PUBLICACIONES CIENTIFICAS</t>
  </si>
  <si>
    <t xml:space="preserve">TERESA SOLA MEDINA </t>
  </si>
  <si>
    <t>CARRERA 1 A No 71 A - 22 OFIC 201</t>
  </si>
  <si>
    <t>6928694</t>
  </si>
  <si>
    <t>INFO@INTERPRETING.COM</t>
  </si>
  <si>
    <t>9000562114-7</t>
  </si>
  <si>
    <t>248-2019</t>
  </si>
  <si>
    <t>SELECCIÓN ABREVIADA 025-2019</t>
  </si>
  <si>
    <t>C 1505 0100 6 0 1505024 02</t>
  </si>
  <si>
    <t>ADQUISICION DE BIENES Y SERVICIOS</t>
  </si>
  <si>
    <t>CONSORCIO ECODCE 1</t>
  </si>
  <si>
    <t xml:space="preserve">DISEÑO, CONSTRUCCION Y PUESTA EN SERVICIO DE MODERNIZACION Y AUTOMATIZACION DE SUBESTACION ELECTRICA 400KVA + 112.5KVA - 11400/208-120V FASE 1 DE PLANTA DE IMÁGENES DIAGNOSTICAS DEL HMC DE ACUERDO CON ESPESIFICACIONES TECNICAS EXIGIDAS PARA EL HOSPITAL MILITAR CENTRAL </t>
  </si>
  <si>
    <t>GLADYS MORENO DE LANCHEROS</t>
  </si>
  <si>
    <t>830010728-7</t>
  </si>
  <si>
    <t>CALLE 120 No 47 - 10</t>
  </si>
  <si>
    <t>7499435</t>
  </si>
  <si>
    <t>ECOCIVIL@GMAIL.COM</t>
  </si>
  <si>
    <t>181-2019</t>
  </si>
  <si>
    <t>SUBASTA INVERSA 003-2019</t>
  </si>
  <si>
    <t>CALZADO CARDINN S.A.S</t>
  </si>
  <si>
    <t>ADQUISICION DE CALZADO DE LABOR PARA EL PERSONAL QUE DEVENGA UN INGRESO IGUAL O INFERIOR A DOS (2) SALARIOS MINIMOS LEGALES MENSUALES VIGENTES (SMLMV) Y QUE LABORAN PARA EL ESTABLECIMINETO PUBLICO HOSPITAL MILITAR CENTRAL</t>
  </si>
  <si>
    <t>LUIS FRANCISCO CARDOZO</t>
  </si>
  <si>
    <t>CARRERA 18 C No 24 - 42 SUR</t>
  </si>
  <si>
    <t>2090318</t>
  </si>
  <si>
    <t>CARDINNSAS@GMAIL.COM</t>
  </si>
  <si>
    <t>900588498-2</t>
  </si>
  <si>
    <t>261-2019</t>
  </si>
  <si>
    <t>MINIMA CUANTIA 199-2019</t>
  </si>
  <si>
    <t>ADQUSICION INSTALACION Y PUESTA EN FUNCIONAMIENTO DE UNA CABINA DE EXTRACCION PARA EL SERVICIO DE PATOLOGIA DEL HOSPITAL MILITAR CENTRAL</t>
  </si>
  <si>
    <t>257-2019</t>
  </si>
  <si>
    <t>MINIMA CUANTIA 206-2019</t>
  </si>
  <si>
    <t>LINEADATASCAN S.A</t>
  </si>
  <si>
    <t xml:space="preserve">ADQUISICION DE IMPRESORA INDUSTRIAL PARA ETIQUETAS PARA EL HOSPITAL MILITAR CENTRAL </t>
  </si>
  <si>
    <t>CARLOS ANDRADE ESCOBAR</t>
  </si>
  <si>
    <t>CALLE 96 No 13 - 19</t>
  </si>
  <si>
    <t>7466333</t>
  </si>
  <si>
    <t>ANA.HERNANDEZ@LINEADATASCAN.COM</t>
  </si>
  <si>
    <t>800027927-1</t>
  </si>
  <si>
    <t>C 1599 01 00 1 0 1599076 02</t>
  </si>
  <si>
    <t>260-2019</t>
  </si>
  <si>
    <t>CONTRATACION DIRECTA 050-2019</t>
  </si>
  <si>
    <t>SUMINISTRO DE ELEMENTOS DE NEUMOLOGIA (PRUEBAS DE FUNCION PULMONAR), DESTINADOS A LA ATENCION DE PACIENTES DEL HOSPITAL MILITR CENTRAL</t>
  </si>
  <si>
    <t xml:space="preserve">RAFAEL EDUARDO CAMACHO </t>
  </si>
  <si>
    <t>860001130-4</t>
  </si>
  <si>
    <t>CARRERA 15 No A - 118 - 12</t>
  </si>
  <si>
    <t>7477836</t>
  </si>
  <si>
    <t>INSTRUMENTACION@INSTRUMENTACION.COM.CO</t>
  </si>
  <si>
    <t>103-2019</t>
  </si>
  <si>
    <t>CONTRATACION DIRECTA  034-2019</t>
  </si>
  <si>
    <t>A 02 02 02 009</t>
  </si>
  <si>
    <t>SERVICIO PARA LA COMUNIDAD SOCIALES Y PERSONALES</t>
  </si>
  <si>
    <t xml:space="preserve">CAJA COLOMBIANA DE SUBSIDIO FAMILIAR COLSUBSIDIO </t>
  </si>
  <si>
    <t xml:space="preserve">PRESTACION DE UN SERVICIO LOGISTICO PARA DESARROLLAR LAS ACTIVIDADES DEL PLAN DE BIENESTAR DEL HOSPITAL MILITAR CENTRAL DE LA VIGENCIA 2019, CON EL PROPOSITO DE MEJORAMIENTO DE LA CALIDAD DE VIDA DELOS FUNCIONARIOS EN EL HOSPITAL MILITAR CENTRAL </t>
  </si>
  <si>
    <t>NESTOR ALFONSO FERNANDEZ</t>
  </si>
  <si>
    <t>860007336-1</t>
  </si>
  <si>
    <t xml:space="preserve">CARRERA 30 No 19- 28 </t>
  </si>
  <si>
    <t>7420100</t>
  </si>
  <si>
    <t>ALVARO.CHAPARRO@COLSUBSIDIO.COM</t>
  </si>
  <si>
    <t xml:space="preserve">A 05 01 01 004 </t>
  </si>
  <si>
    <t>A 02 02 02 006</t>
  </si>
  <si>
    <t>SERVICIOS DE ALOJAMIENTO; SERVICIO DE SUMINISTRO DE COMIDAS Y BEBIDAS; SERVICIO DE TRANSPORTE Y SERVICIO DE DISTRIBUCION DE ELECTRICIDAD GAS Y AGUA</t>
  </si>
  <si>
    <t xml:space="preserve">A 05 01 01 003 </t>
  </si>
  <si>
    <t>OTROS BIENES TRANSPORTABLES (EXEPTO PRODUCTOS METALICOS, MAQUINARIA Y EQUIPO)</t>
  </si>
  <si>
    <t xml:space="preserve">A 02 02 01 004 </t>
  </si>
  <si>
    <t>PRODUCTOS METALICOS Y PAQUETES DE SOFTWARE</t>
  </si>
  <si>
    <t xml:space="preserve">A 05 01 02 009 </t>
  </si>
  <si>
    <t xml:space="preserve">A 02 02 01 003 </t>
  </si>
  <si>
    <t>C 1599 0100 1 0 1599076 02</t>
  </si>
  <si>
    <t>A  05 01 01 003</t>
  </si>
  <si>
    <t>A 05 01 02 008</t>
  </si>
  <si>
    <t xml:space="preserve"> A 05 01 01 003</t>
  </si>
  <si>
    <t xml:space="preserve">C 1505 0100 6 0 1505015 02 </t>
  </si>
  <si>
    <t>A 02 02 02 008</t>
  </si>
  <si>
    <t>FUNDACION CARDIOINFANTIL INSTITUTO DE CARDIOLOGIA</t>
  </si>
  <si>
    <t>C 1599 0100 3 0 1599073 02</t>
  </si>
  <si>
    <t>254-2019</t>
  </si>
  <si>
    <t>MINIMA CUANTIA 127-2019</t>
  </si>
  <si>
    <t>GILMEDICA LTDA</t>
  </si>
  <si>
    <t>ADQUISICION DE SLING PARA INCONTINENCIA URINARIA TIPO ATOMS (MASCULINO) PARA PACIENTES QUE HACE PARTE DEL SUBSISTEMA DE SALUD DE LAS FUERZAS MILITARES</t>
  </si>
  <si>
    <t>IRIS IRENE WIEDMAN PUERTA</t>
  </si>
  <si>
    <t>CALLE 13 No 32 - 418</t>
  </si>
  <si>
    <t>6903999</t>
  </si>
  <si>
    <t>VENTAS@GILMEDICA.COM</t>
  </si>
  <si>
    <t>YUMBO               VALLE DEL CAUCA</t>
  </si>
  <si>
    <t>890317417-9</t>
  </si>
  <si>
    <t>259-2019</t>
  </si>
  <si>
    <t>MINIMA CUANTIA 195-2019</t>
  </si>
  <si>
    <t>SUMINISTRO DE INSUMOS MEDICO QUIRURGICOS (BALONES INTRAGASTRICOS) PARA LA REALIZACION DEL PROGRAMA QUIRURGICO EN SALAS DE CIRUGIA DE LOS SERVICIOS DE GASTROENTEROLOGIA Y SU PROGRAMA CONJUNTO DE SOBREPESO Y OBESIDAD</t>
  </si>
  <si>
    <t>INSTRUMENTACION S.A</t>
  </si>
  <si>
    <t>TRANSVERSAL 6 No 45 - 135</t>
  </si>
  <si>
    <t>A 05 01 02 007</t>
  </si>
  <si>
    <t>266-2019</t>
  </si>
  <si>
    <t>SELECCIÓN ABREVIADA  050-2019</t>
  </si>
  <si>
    <t>A 05 01 02 006</t>
  </si>
  <si>
    <t>SERVICIOS DE VENTA Y DE DISTRIBUCION; ALOJAMIENTO; SERVICIO DE SUMINISTRO DE COMIDAS Y BEBIDAS; SERVICIO DE TRANSPORTE; SERVICIOS DE DISTRIBUCION DE ELECTRICIDAD, GAS Y AGUA.</t>
  </si>
  <si>
    <t>SALAMANCA RAFAEL ANTONIO</t>
  </si>
  <si>
    <t xml:space="preserve">SUMINISTRO DE FORMULAS LACTEAS INFANTILES COMPLEMENTOS Y SUPLEMENTOS NUTRICIONALES, BIBERONES Y MEZCLAS ENTERALES VIA SONDA PARA LOS PACIENTES HOSPITALIZADOS EN EL HOSPIAL MILITAR CENTRAL </t>
  </si>
  <si>
    <t>ROCIO PUERTO SOLANO                  IVAN KATIME</t>
  </si>
  <si>
    <t>RAFAEL ANTONIO SALAMANCA</t>
  </si>
  <si>
    <t>17068260</t>
  </si>
  <si>
    <t>TRANSVERSAL 93 No 51 -90 BODEGA 18</t>
  </si>
  <si>
    <t>7432597</t>
  </si>
  <si>
    <t>INFO@DDB.COM.CO</t>
  </si>
  <si>
    <t>269-2019</t>
  </si>
  <si>
    <t>MINIMA CUANTIA  190-2019</t>
  </si>
  <si>
    <t>A 02 01 01 004</t>
  </si>
  <si>
    <t>MAQUINARIA Y EQUIPO</t>
  </si>
  <si>
    <t>CINDY NATHALY PRIETO BUITRAGO CELL SYSTEM</t>
  </si>
  <si>
    <t xml:space="preserve">ADQUISICION E INSTALACION DE CIRCUITO CERRADO PARA EL SERVICIO DE URGENCIAS DEL HOSPITAL MILITAR CENTRAL </t>
  </si>
  <si>
    <t xml:space="preserve">CINDY NATHALY PRIETO BUITRAGO </t>
  </si>
  <si>
    <t>CARRERA 79 C No 36 A - 56 SUR</t>
  </si>
  <si>
    <t>3144142815</t>
  </si>
  <si>
    <t>CELLSYSTEMCCTV@GMAILCOM</t>
  </si>
  <si>
    <t>270-2019</t>
  </si>
  <si>
    <t>MINIMA CUANTIA 208-2019</t>
  </si>
  <si>
    <t>MUNDO VENDING COLOMBIA S.A.S</t>
  </si>
  <si>
    <t>ARRENDAMIENTO DE ESPACIOS DONDE SE PRESTARA EL SERVICIO DE MAQUINAS DISPENSADORAS AUTOMATICAS DE BEBIDAS CALIENTES Y MAQUINA DE SNACKS PARA SER INSTALADAS EN EL HOSPITAL MILITAR CENTRAL</t>
  </si>
  <si>
    <t>JAVIER H PEREZ ROMERO</t>
  </si>
  <si>
    <t>CALLE 25 G No 73 B - 13</t>
  </si>
  <si>
    <t>4101022</t>
  </si>
  <si>
    <t>COMERCIAL@MUNDOVENDING.COM.CO</t>
  </si>
  <si>
    <t>235-2019</t>
  </si>
  <si>
    <t>CONTRATACION DIRECTA  038-2019</t>
  </si>
  <si>
    <t xml:space="preserve">FUNDACION UNIVERSIDAD DEL VALLE </t>
  </si>
  <si>
    <t xml:space="preserve">CONTRATAR LA GERENCIA DE PROYECTOS DE INVESTIGACION Y ACTIVIDADES DE INNOVACION Y DESARROLLO TECNOLOGICO, FINANCIADOS DENTRO DE  LA CONVOCATORIA VIGENCIA 2019 DEL HOSPITAL MILITAR CENTRAL </t>
  </si>
  <si>
    <t>MARLON GIOVANY GOMEZ JARAMILLO</t>
  </si>
  <si>
    <t>800187151-9</t>
  </si>
  <si>
    <t xml:space="preserve">CARRERA 27 No 4 - 15 </t>
  </si>
  <si>
    <t>3318004 EXT 104/134</t>
  </si>
  <si>
    <t>CONTACTO@FUNDACIONUNIVALLE.ORG</t>
  </si>
  <si>
    <t>264-2019</t>
  </si>
  <si>
    <t>BOYDORR S.A.S</t>
  </si>
  <si>
    <t>MIGUEL ANGEL MUNERA GOMEZ</t>
  </si>
  <si>
    <t>CARRERA 3 ESTE 20 -84</t>
  </si>
  <si>
    <t>3014969555</t>
  </si>
  <si>
    <t>MARJORIE.MONTENEGRO@BOYDORR.COM</t>
  </si>
  <si>
    <t>CHIA</t>
  </si>
  <si>
    <t>900554592-0</t>
  </si>
  <si>
    <t>272-2019</t>
  </si>
  <si>
    <t>MINIMA CUANTIA 204-2019</t>
  </si>
  <si>
    <t>PRODUCTOS METALICOS, MAQUINARIA Y EQUIPOS</t>
  </si>
  <si>
    <t xml:space="preserve">SUMINISTRO DE JERINGAS HEPARINIZADAS PARA TOMA DE GASES ARTERIOVENOSOS HOSPITAL MILITAR CENTRAL </t>
  </si>
  <si>
    <t>182-2019</t>
  </si>
  <si>
    <t>A 02 02 01 002</t>
  </si>
  <si>
    <t>PRODUCTOS ALIMENTICIOS, BEBIDAS Y TABACO; TEXTILES, PRENDAS DE VESTIR Y PRODUCTOS DE CUERO</t>
  </si>
  <si>
    <t>MUNDOTECX DISEÑOS LISSETH S.A.S</t>
  </si>
  <si>
    <t xml:space="preserve">ALQUISICION DE CALZADO DE LABOR PARA PERSONAL QUE DEVENGA UN INGRESO IGUAL O INFERIOR A DOS (2) SALARIOS MINIMOS LEGALES MENSUALES VIGENTS (SMLMV) Y QUE LABORAN PARA EL ESTABLECIMIENTO PUBLICO HOSPITAL MILITAR CENTRAL </t>
  </si>
  <si>
    <t>JULIAN ARMANDO PEÑAFIEL</t>
  </si>
  <si>
    <t>CARRERA 9 No 5 - 20</t>
  </si>
  <si>
    <t>8384618</t>
  </si>
  <si>
    <t>MUNDOTECXDISENOSLISSTH@HOTMAIL.COM</t>
  </si>
  <si>
    <t>POPAYAN</t>
  </si>
  <si>
    <t>900837537-0</t>
  </si>
  <si>
    <t>262-2019</t>
  </si>
  <si>
    <t>SELECION ABREVIADA 050-2019</t>
  </si>
  <si>
    <t>LABORATORIOS BAXTER S.A</t>
  </si>
  <si>
    <t>JUAN CARLOS FERNANDEZ</t>
  </si>
  <si>
    <t>CALLE 36 2 C - 22</t>
  </si>
  <si>
    <t>5893000</t>
  </si>
  <si>
    <t>LUISA_QUINTERO@BAXTER.COM</t>
  </si>
  <si>
    <t>890300292-0</t>
  </si>
  <si>
    <t>263-2019</t>
  </si>
  <si>
    <t>SELECCIÓN ABREVIADA 050-2019</t>
  </si>
  <si>
    <t xml:space="preserve">FARMAPOS LTDA </t>
  </si>
  <si>
    <t>FREDY GERARDO ORTEGA</t>
  </si>
  <si>
    <t>CARRERA 25 No 39 A - 41</t>
  </si>
  <si>
    <t>2694909</t>
  </si>
  <si>
    <t>INFO@FARMAPOS.COM</t>
  </si>
  <si>
    <t>830134902-5</t>
  </si>
  <si>
    <t>C 1505 0100 6 01505024 02</t>
  </si>
  <si>
    <t xml:space="preserve">A 02 02 02 006 </t>
  </si>
  <si>
    <t>PRODUCTOS METALICOS MAQUINARIA Y EQUIPOS</t>
  </si>
  <si>
    <t xml:space="preserve"> LAURA GUAVITA</t>
  </si>
  <si>
    <t>QUIMIOLAB S.A.S</t>
  </si>
  <si>
    <t>A 02 02 02 007</t>
  </si>
  <si>
    <t>SERVICIOS FINANCIEROS Y SERVICIOS CONEXOS, SERVICIOS INMOBILIARIOS Y SERVICIOS DE LEASING</t>
  </si>
  <si>
    <t>C 1505 0100 6 0 1505014 02</t>
  </si>
  <si>
    <t xml:space="preserve">C 1505 0100 6 0 1505014 02  </t>
  </si>
  <si>
    <t>265-2019</t>
  </si>
  <si>
    <t xml:space="preserve">A 05 01 02 006 </t>
  </si>
  <si>
    <t>AV CARRERA 7 No 155 C - 20</t>
  </si>
  <si>
    <t>273-2019</t>
  </si>
  <si>
    <t>CONTRATACION DIRECTA 053-2019</t>
  </si>
  <si>
    <t>INTRUMENTACION S.A</t>
  </si>
  <si>
    <t>NANCY CHAPARRO CHAPARRO</t>
  </si>
  <si>
    <t>280-2019</t>
  </si>
  <si>
    <t>MINIMA CUANTIA 230-2019</t>
  </si>
  <si>
    <t>RIESGO DE FRACTURA S.A</t>
  </si>
  <si>
    <t xml:space="preserve">CONTRATACION DE LA PRESTACION DE SERVICIOS DE SALUD PARA LA REALIZACION DE ESTUDIOS DE ALERGIA MEDIANTE EL EMPLEO DE PRUEBAS CUTANEAS DE PUNCION PRICK TEST, PRUEBSA DE PARCHE O EPICUTANEA Y REALIZACION DE INMUNOTERAPIA ESPECIFICA CON ALERGENOS REQUERIDOS, CON EL OBJETO DE MEJORAR LOS PROCESOS DE DIAGNOSTICO Y TRATAMIENTO DE PATOLOGIAS ALERGICAS E INMUNOLOGICAS EN LOS PACIENTES PEDIATRICOS Y ADULTOS DEL HOSPITAL MILITAR CENTRAL </t>
  </si>
  <si>
    <t>YESID ALBERTO MUÑOZ</t>
  </si>
  <si>
    <t>CARRERA 12 No 98 - 38</t>
  </si>
  <si>
    <t>7466400</t>
  </si>
  <si>
    <t>SUBDIRECCIONCOMERCIAL@CAYRE.CO</t>
  </si>
  <si>
    <t>830027158-3</t>
  </si>
  <si>
    <t>MINIMA CUANTIA 228-2019</t>
  </si>
  <si>
    <t>284-2019</t>
  </si>
  <si>
    <t>MEDTRINIC COLOMBIA S.A</t>
  </si>
  <si>
    <t xml:space="preserve">SUMINISTRO DE BOMBA DE INFUCION CONTINUA DE INSULINA MINI MED 640G CON SISTEMA DE MONITOREO CONTINUO DE GLUCOSA INTEGRADO Y APAGADO AUTOMATICO EN HIPOGLICEMIA CONSUS CORRESPONDIENTES INSUMOS COMPATIBLES PARA LOS PACIENTES DEL HOSPITAL MILITAR CENTRAL </t>
  </si>
  <si>
    <t>OVIDEO TORRES RINCON</t>
  </si>
  <si>
    <t>CALLE 116 No 7 - 15 OFIC 1101</t>
  </si>
  <si>
    <t>6683777</t>
  </si>
  <si>
    <t>RUTH.ISNELDA.GAVIRIA@MEDTRONIC.COM</t>
  </si>
  <si>
    <t>278-2019</t>
  </si>
  <si>
    <t>MINIMA CUANTIA 223-2019</t>
  </si>
  <si>
    <t>SUMINISTRO DE REACTIVOS E INSUMOS PARA EL DIAGNOSTICO DE DIFERENTES ENFERMEDADES COMO COAGULOPATIAS Y TROMBOPATIAS EN PACIENTES DEL HOSPITAL MILITAR CENTRAL</t>
  </si>
  <si>
    <t>CARRERA 23 No 124 - 87 OFIC 804 TORRE II</t>
  </si>
  <si>
    <t>LILIANA.RAMIREZ@MILMEDICAL.NET</t>
  </si>
  <si>
    <t>279-2019</t>
  </si>
  <si>
    <t>MINIMA CUANTIA 189-2019</t>
  </si>
  <si>
    <t>AMVAR WORLD S.A.S</t>
  </si>
  <si>
    <t>ADQUISICION, INSTALACION Y PUESTA EN FUNCIONAMIENTO DE UN SISTEMA DE ALIMENTACION ININTERRUMPIDA UPS PARA LAS AREAS DE CARDIOLOGIA, FISIATRIA SEGUNDO SOTANO, OCTAVO NORTE HOSPITALIZACION DEL HOSPITAL MILITAR CENTRAL</t>
  </si>
  <si>
    <t>CARLOS ANDRES FIGEROA</t>
  </si>
  <si>
    <t>AVENIDA 30 DE AGOSTO No 68 - 125 LOCAL 35</t>
  </si>
  <si>
    <t>3810603</t>
  </si>
  <si>
    <t>AMVARWORLD@GMAIL.COM</t>
  </si>
  <si>
    <t>PEREIRA</t>
  </si>
  <si>
    <t>900654227-6</t>
  </si>
  <si>
    <t>283-2019</t>
  </si>
  <si>
    <t>MINIMA CUANTIA 056-2019</t>
  </si>
  <si>
    <t xml:space="preserve">ADQUISICION DE EQUIPOS DE DOTACION BASICA PARA LAS DIFERENTES AREAS Y SERVICIOS DEL HOSPITAL MILITAR CENTRAL </t>
  </si>
  <si>
    <t>9003436346-1</t>
  </si>
  <si>
    <t>285-2019</t>
  </si>
  <si>
    <t>MINIMA CUANTIA 215-2019</t>
  </si>
  <si>
    <t>BAYER S.A</t>
  </si>
  <si>
    <t xml:space="preserve">SUMINISTRO DE MEDIO DE CONTRASTE HEPATOESPECIFICO EN RESONANCIA MAGNETICA PARA LA REALIZACION DE ESTUDIOS HEPATICOS, EN EL SERVICIO DE IMÁGENES DIAGNOSTICAS DEL HOSPITAL MILITAR CENTRAL </t>
  </si>
  <si>
    <t>ANGEL OCTAVIO DONATO</t>
  </si>
  <si>
    <t>RENE KLEMM</t>
  </si>
  <si>
    <t>AVENIDA AMERICAS No 57 - 52</t>
  </si>
  <si>
    <t>4142277</t>
  </si>
  <si>
    <t>JEIMY.ARCINIEGAS@BAYER.COM</t>
  </si>
  <si>
    <t>860001942-8</t>
  </si>
  <si>
    <t>x</t>
  </si>
  <si>
    <t>286-2019</t>
  </si>
  <si>
    <t>MINIMA CUANTIA 224-2019</t>
  </si>
  <si>
    <t>RISK CONSULTING COLOMBIA S.A.S</t>
  </si>
  <si>
    <t>CONTRATAR LA PRESTACION DE SERVICIOS DE CONSULTA DE INFORMACION CONTENIDA EN LA HERRAMIENTA COMPLIANCE SARLAFT PARA EL HOSPITAL MILITAR CENTRAL</t>
  </si>
  <si>
    <t>MARY RUTH FONSECA BECERRA</t>
  </si>
  <si>
    <t>LUIS RAMIRO DIAZ BRICEÑO</t>
  </si>
  <si>
    <t>CALLE 97 No 65 A - 26</t>
  </si>
  <si>
    <t>4029541</t>
  </si>
  <si>
    <t>SERVICIOALCLIENTE@RISKCONSULTINGCOLOMBIA.COM</t>
  </si>
  <si>
    <t>281-2019</t>
  </si>
  <si>
    <t>CONTRATACION DIRECTA 056-2019</t>
  </si>
  <si>
    <t>ALFONSO FRANCISCO JAVIER VARGAS MALAVER</t>
  </si>
  <si>
    <t>PRESTACION DE SERVICIOS PROFESIONALES DE UN MEDICO ESPECIALISTA EN RADIOLOGIA CON ENTRENAMIENTO EN INTERVENCIONISMO GENERAL Y VASCULAR PARA EL SERVICIO DE RADIOLOGIA E IMÁGENES DIAGNOSTICAS DEL HOSPITAL MILITAR CENTRAL</t>
  </si>
  <si>
    <t>GERMAN PARDO PARDO</t>
  </si>
  <si>
    <t>830110141-3</t>
  </si>
  <si>
    <t>CARRERA 7 C No 146 -45</t>
  </si>
  <si>
    <t>3158902261</t>
  </si>
  <si>
    <t>FVARGASMALAVER@GMAIL.COM</t>
  </si>
  <si>
    <t>303-2019</t>
  </si>
  <si>
    <t>SELECCIÓN ABREVIADA 055-2019</t>
  </si>
  <si>
    <t>OBRA</t>
  </si>
  <si>
    <t>ADECUACION Y ACONDICIONAMIENTO  DE LAS AREAS DE APOYO  DE HOSPITALIZACION  DEL 3 Y 4 PISO  DEL HOSPITAL MILITAR CENTRAL NIVEL III Y IV</t>
  </si>
  <si>
    <t>HECTOR FABIO CAMPO BENITEZ</t>
  </si>
  <si>
    <t>901209853-3</t>
  </si>
  <si>
    <t>CARRERA 53 # 104 B - 35 OFICINA 208</t>
  </si>
  <si>
    <t>5251703</t>
  </si>
  <si>
    <t>consorcioobrasjep2019@gmail.com</t>
  </si>
  <si>
    <t>256-2019</t>
  </si>
  <si>
    <t>MINIMA CUANTIA 188-2019</t>
  </si>
  <si>
    <t>A 05 01 004</t>
  </si>
  <si>
    <t>HEALTHCORP S.A.S</t>
  </si>
  <si>
    <t xml:space="preserve">ADQUISISION DE SENSORES DE PULSO OXIMETRIA CON CINTA ADHEDSIVA ADICIONAL PARA DIFERENTES SERVICIOS DEL HOSPITAL MILITAR CENTRAL </t>
  </si>
  <si>
    <t xml:space="preserve">CLAUDIA ALARCON AVILA </t>
  </si>
  <si>
    <t>CARLOS ALFREDO ADOLFO  GARCIA NEIRA</t>
  </si>
  <si>
    <t>901065278-8</t>
  </si>
  <si>
    <t>CARRERA 55 A # 165-35 TORRE 6 INT 1112</t>
  </si>
  <si>
    <t>3107861835</t>
  </si>
  <si>
    <t>gerencia@healthorp.com.co</t>
  </si>
  <si>
    <t>297-2019</t>
  </si>
  <si>
    <t>COCHLEAR COLOMBIA S.A.S</t>
  </si>
  <si>
    <t>SUMINISTRO DE MATERIAL DE REHABILITACION EN OTORRINOLARINGOLOGIA PARA LOS USUARIOS Y BENEFICIARIOS DEL HOSPITAL MILITAR CENTRAL</t>
  </si>
  <si>
    <t>PAOLA DELGADO PERDOMO</t>
  </si>
  <si>
    <t>901220332-2</t>
  </si>
  <si>
    <t>AV CARRERA 9 # 115-06 OFIC 1201 EDIFICIO TIERRA FIRME</t>
  </si>
  <si>
    <t>7563346</t>
  </si>
  <si>
    <t>magomez@cochlear.com</t>
  </si>
  <si>
    <t>294-2019</t>
  </si>
  <si>
    <t>CONTRATACION DIRECTA 057-2019</t>
  </si>
  <si>
    <t>MINIMA CUANTIA 217-2019</t>
  </si>
  <si>
    <t>INTERFISICA LTDA</t>
  </si>
  <si>
    <t>ADQUISICION DE INSUMOS DEL SERVICIO DE MEDICINA FISICA Y REHABILITACION PARA LAS AREAS DE TERAPIA OCUPACIONAL, TERAPIA FISICA PROTESIS Y AMPUTADOS</t>
  </si>
  <si>
    <t>DIEGO HERNANDO VALLECILLA POSADA</t>
  </si>
  <si>
    <t>830028572-4</t>
  </si>
  <si>
    <t>CALLE 45 # 9-02</t>
  </si>
  <si>
    <t>2851475</t>
  </si>
  <si>
    <t>diego@interfisica.com</t>
  </si>
  <si>
    <t>153-2019</t>
  </si>
  <si>
    <t>CONTRATACION DIRECTA 037-2019</t>
  </si>
  <si>
    <t>SUMINISTRO DE INSUMOS PARA EL EQUIPO FACOEMULSIFICACION Y VITRECTOMIA ANTERIOR CON SISTEMA DE ENERGIA BALANCEADA Y FOCO TORSIONAL PARA EL SERVICIO DE OFTALMOLOGIA DEL HOSPITAL MILITAR CENTRAL</t>
  </si>
  <si>
    <t>ROBERTO ERNESTO RIQUELME MORAGA</t>
  </si>
  <si>
    <t>CALLE 93 B No 16 - 31 PISO 3 Y 4</t>
  </si>
  <si>
    <t>6544666 -- 3152419518</t>
  </si>
  <si>
    <t>275-2019</t>
  </si>
  <si>
    <t>MINIMA CUANTIA 187-2019</t>
  </si>
  <si>
    <t>cOMPRAVENTA</t>
  </si>
  <si>
    <t>GRUPO VASQUEZ ASOCIADOS S.A.S</t>
  </si>
  <si>
    <t>ADQUISICION E INSTALACION DE ESTANTERIA EN ACERO INOXIDABLE PARA LOS SERVICIOS DE GASTROENTEROLOGIA, COLOPROCTOLOGIA, NEUMOLOGIA Y SALAS DE CIRUGIA DEL HOSPITAL MILITAR CENTRAL</t>
  </si>
  <si>
    <t>MARTHA LIGIA CASTAÑO</t>
  </si>
  <si>
    <t>SAMIRA MENDIETA LAGUNA</t>
  </si>
  <si>
    <t>900837253-4</t>
  </si>
  <si>
    <t>CARRERA 25 A # 25 C - 18</t>
  </si>
  <si>
    <t>7492240</t>
  </si>
  <si>
    <t>GRUPOVASQUEZASOCIADOS@GMAIL.COM</t>
  </si>
  <si>
    <t>287-2019</t>
  </si>
  <si>
    <t>MINIMA CUANTIA 216-2019</t>
  </si>
  <si>
    <t>JOSUE RAMON SALGADO QUIROZ</t>
  </si>
  <si>
    <t>830093951-9</t>
  </si>
  <si>
    <t>CALLE 74 # 28 B - 28</t>
  </si>
  <si>
    <t>info@co.labdai.com</t>
  </si>
  <si>
    <t>290-2019</t>
  </si>
  <si>
    <t>CONCURSO DE MERITOS 06-2019</t>
  </si>
  <si>
    <t>INTERVENTORIA</t>
  </si>
  <si>
    <t>ADQUISICION DE BIENES  Y SERVICIS - INFRAESTRUCTURA HOSPITALARIA DE NIVEL 3 ADECUADA Y DOTADA - AMPLIACION DE LA CAPACIDAD DE LA INFRAESTRUCTURA Y DOTACION DEL HOSPITAL MILITAR CENTRAL</t>
  </si>
  <si>
    <t>JOSE ANTONIO BENITEZ ORTZ Y CIA S.A.S</t>
  </si>
  <si>
    <t>INTERVENTORIA TECNICA, ADMINISTRATIVA, JURIDICA, FINANCIERA, AMBIENTAL Y CONTABLE PARA EL CONTRATO CUYO OBJETO ES CONTRATO DE OBRA LLAVE EN MANO PARA REALIZAR LA INGENIERIA DE DETALLE, DISEÑO, SUMINISTRO, INSTALACION, CONSTRUCCION Y FUNCIONAMIENTO  DE LOS ELEMENTOS REQUERIDOS PARA REDUNDANCIA Y SERVICIO DE TREN DE TABLEROS DE 220V Y EL CAMBIO DE ACOMETIDA ELECTRICA DESDE LOS PISOS DEL EDIFICIO PRINCIPAL A LA SUBESTACION ELECTRICA DEL HOSPITAL MILITAR CENTRAL (CONEXION FINAL Y PUESTA EN FUNCIONAMIENTO INTEGRAL)</t>
  </si>
  <si>
    <t>CARLOS ENRIQUE MORALES CORREA</t>
  </si>
  <si>
    <t>JOSE ANTONIO BENITEZ ORTIZ</t>
  </si>
  <si>
    <t>900443711-4</t>
  </si>
  <si>
    <t>CARRERA 29 D # 11 A - 23 SUR</t>
  </si>
  <si>
    <t>4329772</t>
  </si>
  <si>
    <t>licitaciones@benitezjose.com</t>
  </si>
  <si>
    <t>292-2019</t>
  </si>
  <si>
    <t>MINIMA CUANTIA 235-2019</t>
  </si>
  <si>
    <t>IMCOLMEDICA S.A</t>
  </si>
  <si>
    <t>ADQUISISION, INTALACION Y PUESTA EN FUNCIONAMIENTO DE UNA INCUBADORA REF IN 30 SINGLE DISPLAY PARA EL SERVICIO DE PATOLOGIA DEL HOSPITAL MILITAR CENTRAL</t>
  </si>
  <si>
    <t>CALLE 36 # 15-42</t>
  </si>
  <si>
    <t>samifoca@hotmail.com</t>
  </si>
  <si>
    <t>URL</t>
  </si>
  <si>
    <t xml:space="preserve">IDENTIFICACION DEL PROCESO EN SECOP II </t>
  </si>
  <si>
    <t>N° CEDULA DEL ORDENADOR DE GASTO</t>
  </si>
  <si>
    <t>IDIME</t>
  </si>
  <si>
    <t>93,380,932</t>
  </si>
  <si>
    <t>51,725,245</t>
  </si>
  <si>
    <t>SUBDIRECCION A LA QUE PERTENECE</t>
  </si>
  <si>
    <t>DIRECCION GENERAL</t>
  </si>
  <si>
    <t>309-2019</t>
  </si>
  <si>
    <t>MINIMA CUANTIA 236-2019</t>
  </si>
  <si>
    <t>SMC-236-2019</t>
  </si>
  <si>
    <t xml:space="preserve">https://community.secop.gov.co/Public/Tendering/ContractNoticePhases/View?PPI=CO1.PPI.4699386&amp;isFromPublicArea=True&amp;isModal=False </t>
  </si>
  <si>
    <t>SUMINISTRO DE INSUMOS PARA RADIOLOGIA INTEVENCIONISTA Y OTRAS ESPECIALIDADES QUE LO REQUIERAN PARA LA REALIZACION DE PROCEDIMIENTOS INVASIVOS EN EL SERVICIO DE IMÁGENES DIAGNOSTICAS DEL HOSPITAL MILITAR CENTRAL</t>
  </si>
  <si>
    <t>CARMENZA CUARTAS GUZMAN</t>
  </si>
  <si>
    <t>314-2019</t>
  </si>
  <si>
    <t>MINIMA CUANTIA 247-2019</t>
  </si>
  <si>
    <t>SMC-247-2019-HOMIL</t>
  </si>
  <si>
    <t>https://community.secop.gov.co/Public/Tendering/ContractNoticePhases/View?PPI=CO1.PPI.4793332&amp;isFromPublicArea=True&amp;isModal=False</t>
  </si>
  <si>
    <t>LIMASOFT EU</t>
  </si>
  <si>
    <t>SUMINISTRO DE INSUMOS PARA IMPRESORA INDUSTRIAL PARA ETIQUETAS PARA EL HOSPITAL MILITAR CENTRAL</t>
  </si>
  <si>
    <t>MANUEL JOSE ALGARRA GONZALEZ</t>
  </si>
  <si>
    <t>830143572-6</t>
  </si>
  <si>
    <t>CALLE 73 # 74-50</t>
  </si>
  <si>
    <t>3058484</t>
  </si>
  <si>
    <t>malgarra@limasoft.com.co</t>
  </si>
  <si>
    <t>282-2019</t>
  </si>
  <si>
    <t>SMC-210-2019-HOMIL</t>
  </si>
  <si>
    <t xml:space="preserve">https://community.secop.gov.co/Public/Tendering/ContractNoticePhases/View?PPI=CO1.PPI.4523923&amp;isFromPublicArea=True&amp;isModal=False </t>
  </si>
  <si>
    <t>ADQUISICION DE BIENES Y SERVICIOS - EQUIPOS Y DISPOSITIVOS MEDICOS DE ALTA TECNOLOGIA CON MANTENIMIENTO MAYOR - AMPLIACION DE LA CAPACIDAD DE LA INFRAESTRUCTURA Y DOTACION DEL HOSPITAL MILITAR CENTRAL</t>
  </si>
  <si>
    <t>MANTENIMIENTO PREVENTIVO Y CORRECTIVO QUE SEAN NECESARIOS INCLUIDO REPUESTOS NO REMANUFACTURADOS PARA LOS EQUIPOS MARCA PHILLIPS DEL SERVICIO DE ELECTROFISIOLOGIA DEL HOSPITAL MILITAR CENTRAL</t>
  </si>
  <si>
    <t>INTELNET MEDICA S.A.S</t>
  </si>
  <si>
    <t>JAIME TORRES AVILA</t>
  </si>
  <si>
    <t>800204547-5</t>
  </si>
  <si>
    <t>CARRERA 44 A # 24 A -22</t>
  </si>
  <si>
    <t>2449682</t>
  </si>
  <si>
    <t>comercial.publico@intelnetmedica.com</t>
  </si>
  <si>
    <t>307-2019</t>
  </si>
  <si>
    <t>MINIMA CUANTIA 233-2019</t>
  </si>
  <si>
    <t>SMC - 233-2019 HOMIL</t>
  </si>
  <si>
    <t>https://community.secop.gov.co/Public/Tendering/ContractNoticePhases/View?PPI=CO1.PPI.4690457&amp;isFromPublicArea=True&amp;isModal=False</t>
  </si>
  <si>
    <t>GRUPO ABSTRACT S.A.S</t>
  </si>
  <si>
    <t xml:space="preserve">ADQUISICION DE UNA (1) LICENCIA DE SOFTWARE DE DISEÑO MULTIPROPOSITO PARA LA CREACION DE MODELOS 3D COMPLEJOS PARA EL LABORATORIO DE INNOVACION, DE LA SUBDIRECCION DE DOCENCIA E INVESTIGACION CIENTIFICA DEL HOSPITAL MILITAR CENTRAL </t>
  </si>
  <si>
    <t>ADRIANA BELTRAN OSTOS</t>
  </si>
  <si>
    <t>HENNING BERGOLD GUNNAR</t>
  </si>
  <si>
    <t>900279841-0</t>
  </si>
  <si>
    <t>CARRERA 15 N° 93 A - 84</t>
  </si>
  <si>
    <t>6956752</t>
  </si>
  <si>
    <t>dizonno@grupoabstract.com</t>
  </si>
  <si>
    <t>306-2019</t>
  </si>
  <si>
    <t>MINIMA CUANTIA 234-2019</t>
  </si>
  <si>
    <t>A 05 01  02 009</t>
  </si>
  <si>
    <t>SMC No. 234-2019 HOMIL</t>
  </si>
  <si>
    <t>https://community.secop.gov.co/Public/Tendering/ContractNoticePhases/View?PPI=CO1.PPI.4692562&amp;isFromPublicArea=True&amp;isModal=False</t>
  </si>
  <si>
    <t>ADQUISICION DE UNA (1) LICENCIA DE SOFTWARE PARA LA CREACION DE MODELOS ANATOMINOS 3D DIGITALES PARA EL LABORATORIO DE INNOVACION DE LA SUBDIRECCION DE DOCENCIA E INVESTIGACION CIENTIFICA DEL HOSPITAL MILITAR CENTRAL</t>
  </si>
  <si>
    <t>302-2019</t>
  </si>
  <si>
    <t>SELECCIÓN ABREVIADA 061-2019</t>
  </si>
  <si>
    <t>SA 061 - 2019 HOMIL (Presentación de oferta)</t>
  </si>
  <si>
    <t>https://community.secop.gov.co/Public/Tendering/ContractNoticePhases/View?PPI=CO1.PPI.4448411&amp;isFromPublicArea=True&amp;isModal=False</t>
  </si>
  <si>
    <t>ADQUISICION DE BIENES  Y SERVICIOS - EQUIPOS Y DISPOSITIVOS MEDICOS DE ALTA TECNOLOGIA ADQUIRIDOS - AMPLIACION DE LA CAPACIDAD DE LA INFRAESTRUCTURA Y DOTACION DEL HOSPITAL MILITAR CENTRAL</t>
  </si>
  <si>
    <t>RICARDO SILVA RUEDA - GILBERTO ROMERO ARDILA</t>
  </si>
  <si>
    <t>301-2019</t>
  </si>
  <si>
    <t>VELEZ LAB S.A.S</t>
  </si>
  <si>
    <t>YADIRA VASQUEZ VIZCAINO - GILBERTO ROMERO ARDILA</t>
  </si>
  <si>
    <t xml:space="preserve">ALVARO VELEZ OSORIO </t>
  </si>
  <si>
    <t>CARRERA 17 A # 119 A 42</t>
  </si>
  <si>
    <t>3102436399</t>
  </si>
  <si>
    <t>mbotero@velezlab.com.co</t>
  </si>
  <si>
    <t>860503326-5</t>
  </si>
  <si>
    <t>300--2019</t>
  </si>
  <si>
    <t>CLAUDIA GALEANO - GLADYS VILLAMIZAR - GILBERTO ROMERO ARDILA</t>
  </si>
  <si>
    <t>DIEGO VALLECILLA</t>
  </si>
  <si>
    <t>299-2019</t>
  </si>
  <si>
    <t>CARMEN TERESA ESQUIVIA  -OSCAR ALVAREZ - GILBERTO ROMERO ARDILA</t>
  </si>
  <si>
    <t xml:space="preserve">PLAZO DE EJECUCION
</t>
  </si>
  <si>
    <t>LP 007 - 2019 HOSMIL BIOMEDICO (Presentación de oferta)</t>
  </si>
  <si>
    <t xml:space="preserve">https://community.secop.gov.co/Public/Tendering/ContractNoticePhases/View?PPI=CO1.PPI.3594366&amp;isFromPublicArea=True&amp;isModal=False </t>
  </si>
  <si>
    <t>271-2019</t>
  </si>
  <si>
    <t>MINIMA CUANTIA 214-2019</t>
  </si>
  <si>
    <t>SMC 214-2019 HOSMIL</t>
  </si>
  <si>
    <t xml:space="preserve">https://community.secop.gov.co/Public/Tendering/ContractNoticePhases/View?PPI=CO1.PPI.4532608&amp;isFromPublicArea=True&amp;isModal=False </t>
  </si>
  <si>
    <t>MEESER COLOMBIA S.A</t>
  </si>
  <si>
    <t>SUMINISTRO DE GASES MEDICINALES PARA LOS DIFERENTES SERVICIOS QUE PRESTA EL HOSPITAL MILITAR CENTRAL</t>
  </si>
  <si>
    <t>MARIO MENA BEJARANO</t>
  </si>
  <si>
    <t>JUAN GONZALO CAÑAS BETANCOURT</t>
  </si>
  <si>
    <t>860005114-4</t>
  </si>
  <si>
    <t>CARRERA 68 # 11-51</t>
  </si>
  <si>
    <t>6144060</t>
  </si>
  <si>
    <t>ana.cortes@messer.co.com</t>
  </si>
  <si>
    <t>277-2019</t>
  </si>
  <si>
    <t>SELECCIÓN ABREVIADA 059-2019</t>
  </si>
  <si>
    <t>PRESTACION DE SERVICIOS PARA LA POPERACION, PRODUCCION DE MEZCLAS Y ACONDICIONAMIENTO DE MEDICAMENTOS PARA EL HOSPITAL MILITAR CENTRAL</t>
  </si>
  <si>
    <t>ELIAS MORA VARGAS - FELIX PALACIOS - NELSON MOSSOS</t>
  </si>
  <si>
    <t>268-2019</t>
  </si>
  <si>
    <t>SELECCIÓN ABREVIADA DE MENOR CUANTIA 054-2019</t>
  </si>
  <si>
    <t>SA 054 - 2019 HOSMIL (Manifestación de interés (Menor Cuantía)) (Presentación de oferta)</t>
  </si>
  <si>
    <t xml:space="preserve">https://community.secop.gov.co/Public/Tendering/ContractNoticePhases/View?PPI=CO1.PPI.4330683&amp;isFromPublicArea=True&amp;isModal=False </t>
  </si>
  <si>
    <t>GABRIEL CRISTOBAL SUAREZ HERRERA</t>
  </si>
  <si>
    <t>267-2019</t>
  </si>
  <si>
    <t>SELECCIÓN ABREVIADA DE MENOR CUANTIA 042-2019</t>
  </si>
  <si>
    <t>SA 042 - 2019 HOSMIL RADL (Manifestación de interés (Menor Cuantía)) (Presentación de oferta)</t>
  </si>
  <si>
    <t>https://community.secop.gov.co/Public/Tendering/ContractNoticePhases/View?PPI=CO1.PPI.4194195&amp;isFromPublicArea=True&amp;isModal=False</t>
  </si>
  <si>
    <t>PROUCTOS METALICOS MAQUINARIA Y EQUIPO</t>
  </si>
  <si>
    <t>G BARCO S.A</t>
  </si>
  <si>
    <t>SUMINISTRO DE INSUMOS PARA RADIOLOGIA INTERVENCIONISTA DEL HOSPITAL MILITAR CENTRAL</t>
  </si>
  <si>
    <t>LUIS FELIPE GONZALEZ REYES</t>
  </si>
  <si>
    <t>860044349-4</t>
  </si>
  <si>
    <t>CALLE 99 # 14-76</t>
  </si>
  <si>
    <t>6510700</t>
  </si>
  <si>
    <t>eliana.castro@gbarco.com.co</t>
  </si>
  <si>
    <t>308-2019</t>
  </si>
  <si>
    <t>SELECCIÓN ABREVIADA DE MENOR CUANTIA 058-2019</t>
  </si>
  <si>
    <t>SA-058-2019-HOMIL (Manifestación de interés (Menor Cuantía)) (Presentación de oferta)</t>
  </si>
  <si>
    <t>https://community.secop.gov.co/Public/Tendering/ContractNoticePhases/View?PPI=CO1.PPI.4442068&amp;isFromPublicArea=True&amp;isModal=False</t>
  </si>
  <si>
    <t>CALLE 84 # 19 A - 20</t>
  </si>
  <si>
    <t>6023333</t>
  </si>
  <si>
    <t>eliana.guijo@disortho.co</t>
  </si>
  <si>
    <t>296-2019</t>
  </si>
  <si>
    <t>MINIMA CUANTIA 174-2019</t>
  </si>
  <si>
    <t>SMC-174-2019-HOMIL</t>
  </si>
  <si>
    <t>https://community.secop.gov.co/Public/Tendering/ContractNoticePhases/View?PPI=CO1.PPI.4532925&amp;isFromPublicArea=True&amp;isModal=False</t>
  </si>
  <si>
    <t>C 1505 6 0 1505015 02</t>
  </si>
  <si>
    <t>ADQUISICION BIENES Y SERVICIOS - EQUIPOS Y DISPOSITIVOS MEDICOS DE ALTA TECNOLOGIA CON MANTENIMIENTO MAYOR - AMPLIACION DE LA CAPACIDAD DE LA INFRAESTRUCTURA Y DOTACION DEL HOSPITAL MILITAR CENTRAL</t>
  </si>
  <si>
    <t>MANTENIMIENTO PREVENTIVO Y LOS CORRECTIVOS  QUE SEAN NECESARIOS, SUMINISTRO DE REPUESTOS, ACCESORIOS, INSUMOS Y CONSUMIBLES ORIGINALES NUEVOS NO REMANUFACTURADOS PARA LOS EQUIPOS DE CAMAS DE PARTO HILLROM DE LOS SERVICIOS DE DERMATOLOGIA DEL HOSPITAL MILITAR CENTRAL</t>
  </si>
  <si>
    <t>9003423346-1</t>
  </si>
  <si>
    <t>CALLE 99 A # 68 B - 60</t>
  </si>
  <si>
    <t>smnsolucionesintegrales@gmail.com</t>
  </si>
  <si>
    <t>SMC 053-2019- HOSMIL (POINT)</t>
  </si>
  <si>
    <t xml:space="preserve">https://community.secop.gov.co/Public/Tendering/ContractNoticePhases/View?PPI=CO1.PPI.3392116&amp;isFromPublicArea=True&amp;isModal=False </t>
  </si>
  <si>
    <t>298--2019</t>
  </si>
  <si>
    <t>SELECCIÓN ABREVIADA DE MENOR CUANTIA 057-2019</t>
  </si>
  <si>
    <t>SAMC 057-2019 HOMIL (Manifestación de interés (Menor Cuantía)) (Presentación de oferta)</t>
  </si>
  <si>
    <t>https://community.secop.gov.co/Public/Tendering/ContractNoticePhases/View?PPI=CO1.PPI.4446547&amp;isFromPublicArea=True&amp;isModal=False</t>
  </si>
  <si>
    <t>SUMINISTRO DE ELEMENTOS DE INSUMO DE LIMPIEZA EN EL HOSPITAL MILITAR CENTRAL</t>
  </si>
  <si>
    <t>LUIS EDUARDO ACOSTA MORA</t>
  </si>
  <si>
    <t xml:space="preserve">GLADYS ELENA CORREA </t>
  </si>
  <si>
    <t>CARRERA 28 # 78-27</t>
  </si>
  <si>
    <t>258-2019</t>
  </si>
  <si>
    <t>SELECCIÓN ABREVIADA DE MENOR CUANTIA 052-2019</t>
  </si>
  <si>
    <t>SA 052 - 2019 HOSMIL UNIN (Manifestación de interés (Menor Cuantía)) (Presentación de oferta)</t>
  </si>
  <si>
    <t xml:space="preserve">https://community.secop.gov.co/Public/Tendering/ContractNoticePhases/View?PPI=CO1.PPI.4231293&amp;isFromPublicArea=True&amp;isModal=False </t>
  </si>
  <si>
    <t>MICROSITIOS S.A.S</t>
  </si>
  <si>
    <t>ADQUISICION DE SOFTWARE QUE APOYE LAS ACTIVIDADES DEL PROCESO DE GESTION DOCUMENTAL PARA INVENTARIO DE DATOS Y DOCUMENTOS DEL HOSPITAL MILITAR CENTRAL</t>
  </si>
  <si>
    <t>GERMAN AURELIO MEDINA PEREZ</t>
  </si>
  <si>
    <t>830083023-6</t>
  </si>
  <si>
    <t>CARRERA 62 # 94 A - 71</t>
  </si>
  <si>
    <t>2263134</t>
  </si>
  <si>
    <t>orico@micrositios.net</t>
  </si>
  <si>
    <t>CD 013 - 2019 HOSMIL UNIN</t>
  </si>
  <si>
    <t xml:space="preserve">https://community.secop.gov.co/Public/Tendering/ContractNoticePhases/View?PPI=CO1.PPI.2878098&amp;isFromPublicArea=True&amp;isModal=False </t>
  </si>
  <si>
    <t>ADQUISICION DE BIENES Y SERVICIOS - SERVICIOS TECNOLOGICOS - FORTALECIMIENTO DE LA TECNOLOGIA INFORMATICA DEL HOSPITAL MILITAR CENTRAL</t>
  </si>
  <si>
    <t>313-2019</t>
  </si>
  <si>
    <t>SI 006 - 2019 HOMIL (Presentación de oferta</t>
  </si>
  <si>
    <t>https://community.secop.gov.co/Public/Tendering/ContractNoticePhases/View?PPI=CO1.PPI.4511663&amp;isFromPublicArea=True&amp;isModal=False</t>
  </si>
  <si>
    <t>ADQUISICION DE BIENED Y SERVICIOS - SERVICIOS TECNOLOGICOS - FORTALECIMIENTO DE LA TECNOLOGIA INFORMATICA DEL HOSPITAL MILITAR CENTRAL</t>
  </si>
  <si>
    <t>REDCOMPUTO LTDA</t>
  </si>
  <si>
    <t>ADQUISICION DE EQUIPOS DE COMPUTO TIPO TODO EN UNO PARA LOS DIFERENTES SERVICIOS DEL HOSPITAL MILITAR CENTRAL</t>
  </si>
  <si>
    <t>MARCO ANTONIO NIETO ROMAN</t>
  </si>
  <si>
    <t>830016004-0</t>
  </si>
  <si>
    <t>CARRERA 31 A # 25 B - 55</t>
  </si>
  <si>
    <t>2688655</t>
  </si>
  <si>
    <t>mnieto@redcomputo.com.co</t>
  </si>
  <si>
    <t>311-2019</t>
  </si>
  <si>
    <t>MINIMA CUANTIA 243-2019</t>
  </si>
  <si>
    <t>SMC 243 - 2019 HOSMIL</t>
  </si>
  <si>
    <t>https://community.secop.gov.co/Public/Tendering/ContractNoticePhases/View?PPI=CO1.PPI.4766407&amp;isFromPublicArea=True&amp;isModal=False</t>
  </si>
  <si>
    <t>SUMINISTRO DE ALOINJERTOS, BANCO DE HUESO PARA EL AREA DE ORTOPEDIA Y TRAUMATOLOGIA DEL HOSPITAL MILITAR CENTRAL</t>
  </si>
  <si>
    <t>800053550-9</t>
  </si>
  <si>
    <t>CALLE 119 No 7 - 14  PISO 2 EDIFICIO SANTA ANA</t>
  </si>
  <si>
    <t>CD 007 - 2019 HOSMIL OFAJ</t>
  </si>
  <si>
    <t xml:space="preserve">https://community.secop.gov.co/Public/Tendering/ContractNoticePhases/View?PPI=CO1.PPI.2793758&amp;isFromPublicArea=True&amp;isModal=False </t>
  </si>
  <si>
    <t>https://community.secop.gov.co/Public/Tendering/ContractNoticePhases/View?PPI=CO1.PPI.2794944&amp;isFromPublicArea=True&amp;isModal=False</t>
  </si>
  <si>
    <t>CD 008-2019 HOSMIL ABOGADO</t>
  </si>
  <si>
    <t>CD-012-2019 HOSMIL ONCO</t>
  </si>
  <si>
    <t>https://community.secop.gov.co/Public/Tendering/ContractNoticePhases/View?PPI=CO1.PPI.2862904&amp;isFromPublicArea=True&amp;isModal=False</t>
  </si>
  <si>
    <t>3486868</t>
  </si>
  <si>
    <t>CD 015-2019 HOSMIL PATL</t>
  </si>
  <si>
    <t>https://community.secop.gov.co/Public/Tendering/ContractNoticePhases/View?PPI=CO1.PPI.2861150&amp;isFromPublicArea=True&amp;isModal=False</t>
  </si>
  <si>
    <t>CD 014-2019 PATL</t>
  </si>
  <si>
    <t>https://community.secop.gov.co/Public/Tendering/ContractNoticePhases/View?PPI=CO1.PPI.2869039&amp;isFromPublicArea=True&amp;isModal=False</t>
  </si>
  <si>
    <t>SMC 004-2019 HOSMIL PATL</t>
  </si>
  <si>
    <t>https://community.secop.gov.co/Public/Tendering/ContractNoticePhases/View?PPI=CO1.PPI.2806266&amp;isFromPublicArea=True&amp;isModal=False</t>
  </si>
  <si>
    <t>SMC 002 - 2019 HOSMIL - SACI</t>
  </si>
  <si>
    <t>https://community.secop.gov.co/Public/Tendering/ContractNoticePhases/View?PPI=CO1.PPI.2800511&amp;isFromPublicArea=True&amp;isModal=False</t>
  </si>
  <si>
    <t>https://community.secop.gov.co/Public/Tendering/ContractNoticePhases/View?PPI=CO1.PPI.2862619&amp;isFromPublicArea=True&amp;isModal=False</t>
  </si>
  <si>
    <t>SMC 003 - 2019 HOSMIL - SACI</t>
  </si>
  <si>
    <t>https://community.secop.gov.co/Public/Tendering/ContractNoticePhases/View?PPI=CO1.PPI.2801240&amp;isFromPublicArea=True&amp;isModal=False</t>
  </si>
  <si>
    <t>CD-011-2019 (SALUD OCUPACIONAL)</t>
  </si>
  <si>
    <t>SMC 005-2019 HOSMIL - CURACIÓN</t>
  </si>
  <si>
    <t>https://community.secop.gov.co/Public/Tendering/ContractNoticePhases/View?PPI=CO1.PPI.2805469&amp;isFromPublicArea=True&amp;isModal=False</t>
  </si>
  <si>
    <t>SMC 007 - 2019 HOSMIL - RECO</t>
  </si>
  <si>
    <t>https://community.secop.gov.co/Public/Tendering/ContractNoticePhases/View?PPI=CO1.PPI.2839780&amp;isFromPublicArea=True&amp;isModal=False</t>
  </si>
  <si>
    <t>CD - 005-2019 HOSMIL</t>
  </si>
  <si>
    <t>https://community.secop.gov.co/Public/Tendering/ContractNoticePhases/View?PPI=CO1.PPI.2822327&amp;isFromPublicArea=True&amp;isModal=False</t>
  </si>
  <si>
    <t>CD 006-2019 HOSMIL</t>
  </si>
  <si>
    <t>https://community.secop.gov.co/Public/Tendering/ContractNoticePhases/View?PPI=CO1.PPI.2818107&amp;isFromPublicArea=True&amp;isModal=False</t>
  </si>
  <si>
    <t>SMC 012-2019 HOSMIL - MEDALLAS</t>
  </si>
  <si>
    <t>https://community.secop.gov.co/Public/Tendering/ContractNoticePhases/View?PPI=CO1.PPI.2880676&amp;isFromPublicArea=True&amp;isModal=False</t>
  </si>
  <si>
    <t>SMC 010-2019 HOSMIL - OCTEOTRIDE</t>
  </si>
  <si>
    <t>https://community.secop.gov.co/Public/Tendering/ContractNoticePhases/View?PPI=CO1.PPI.2845153&amp;isFromPublicArea=True&amp;isModal=False</t>
  </si>
  <si>
    <t>SMC 013-2019 HOSMIL - REACTIVOS</t>
  </si>
  <si>
    <t>https://community.secop.gov.co/Public/Tendering/ContractNoticePhases/View?PPI=CO1.PPI.2867054&amp;isFromPublicArea=True&amp;isModal=False</t>
  </si>
  <si>
    <t>SMC 015-2019 HOSMIL - FLORES</t>
  </si>
  <si>
    <t>https://community.secop.gov.co/Public/Tendering/ContractNoticePhases/View?PPI=CO1.PPI.2920322&amp;isFromPublicArea=True&amp;isModal=False</t>
  </si>
  <si>
    <t>SMC 006-2019 (TERAPIA RESPIRATORIA)</t>
  </si>
  <si>
    <t>https://community.secop.gov.co/Public/Tendering/ContractNoticePhases/View?PPI=CO1.PPI.2930055&amp;isFromPublicArea=True&amp;isModal=False</t>
  </si>
  <si>
    <t>80,095,386</t>
  </si>
  <si>
    <t>CD 023 - 2019 HOSMIL OAPL</t>
  </si>
  <si>
    <t>https://community.secop.gov.co/Public/Tendering/ContractNoticePhases/View?PPI=CO1.PPI.3016461&amp;isFromPublicArea=True&amp;isModal=False</t>
  </si>
  <si>
    <t>SMC 023-2019 HOSMIL - MICROSCOPIA</t>
  </si>
  <si>
    <t>https://community.secop.gov.co/Public/Tendering/ContractNoticePhases/View?PPI=CO1.PPI.3003342&amp;isFromPublicArea=True&amp;isModal=False</t>
  </si>
  <si>
    <t xml:space="preserve">CD 022 - 2019 HOSMIL </t>
  </si>
  <si>
    <t>https://community.secop.gov.co/Public/Tendering/ContractNoticePhases/View?PPI=CO1.PPI.2971127&amp;isFromPublicArea=True&amp;isModal=False</t>
  </si>
  <si>
    <t>SMC 016 - 2019 HOSMIL</t>
  </si>
  <si>
    <t>https://community.secop.gov.co/Public/Tendering/ContractNoticePhases/View?PPI=CO1.PPI.2973693&amp;isFromPublicArea=True&amp;isModal=False</t>
  </si>
  <si>
    <t>SMC 019 - 2019 HOSMIL ORTP</t>
  </si>
  <si>
    <t>https://community.secop.gov.co/Public/Tendering/ContractNoticePhases/View?PPI=CO1.PPI.2992034&amp;isFromPublicArea=True&amp;isModal=False</t>
  </si>
  <si>
    <t>SMC 021-2019 HOSMIL - ACROBAT</t>
  </si>
  <si>
    <t>https://community.secop.gov.co/Public/Tendering/ContractNoticePhases/View?PPI=CO1.PPI.3016475&amp;isFromPublicArea=True&amp;isModal=False</t>
  </si>
  <si>
    <r>
      <t>SMC 024-2019 HOSMIL - AYUDAS</t>
    </r>
    <r>
      <rPr>
        <sz val="9"/>
        <color theme="1"/>
        <rFont val="Arial"/>
        <family val="2"/>
      </rPr>
      <t xml:space="preserve"> </t>
    </r>
  </si>
  <si>
    <t>https://community.secop.gov.co/Public/Tendering/ContractNoticePhases/View?PPI=CO1.PPI.3040038&amp;isFromPublicArea=True&amp;isModal=False</t>
  </si>
  <si>
    <t>CD - 004-2019 HOSMIL</t>
  </si>
  <si>
    <t>https://community.secop.gov.co/Public/Tendering/ContractNoticePhases/View?PPI=CO1.PPI.2924174&amp;isFromPublicArea=True&amp;isModal=False</t>
  </si>
  <si>
    <t>CD 024-2019 HOSMIL UNIN</t>
  </si>
  <si>
    <t>https://community.secop.gov.co/Public/Tendering/ContractNoticePhases/View?PPI=CO1.PPI.3037996&amp;isFromPublicArea=True&amp;isModal=False</t>
  </si>
  <si>
    <t>SMC 022 - 2019 HOSMIL</t>
  </si>
  <si>
    <t>https://community.secop.gov.co/Public/Tendering/ContractNoticePhases/View?PPI=CO1.PPI.3027080&amp;isFromPublicArea=True&amp;isModal=False</t>
  </si>
  <si>
    <t>CD 021-2019 HOSMIL - TERAPIAS</t>
  </si>
  <si>
    <t>https://community.secop.gov.co/Public/Tendering/ContractNoticePhases/View?PPI=CO1.PPI.3036310&amp;isFromPublicArea=True&amp;isModal=False</t>
  </si>
  <si>
    <t>CD - 028 - 2019 HOSMIL OAPL</t>
  </si>
  <si>
    <t>https://community.secop.gov.co/Public/Tendering/ContractNoticePhases/View?PPI=CO1.PPI.3130211&amp;isFromPublicArea=True&amp;isModal=False</t>
  </si>
  <si>
    <t xml:space="preserve">SMC 025-2019 </t>
  </si>
  <si>
    <t>https://community.secop.gov.co/Public/Tendering/ContractNoticePhases/View?PPI=CO1.PPI.3079318&amp;isFromPublicArea=True&amp;isModal=False</t>
  </si>
  <si>
    <t>CD 025 - 2019 HOSMIL UCLB</t>
  </si>
  <si>
    <t>https://community.secop.gov.co/Public/Tendering/ContractNoticePhases/View?PPI=CO1.PPI.3054841&amp;isFromPublicArea=True&amp;isModal=False</t>
  </si>
  <si>
    <t>SMC 029-2019 HOSMIL LAVA</t>
  </si>
  <si>
    <t>https://community.secop.gov.co/Public/Tendering/ContractNoticePhases/View?PPI=CO1.PPI.3061838&amp;isFromPublicArea=True&amp;isModal=False</t>
  </si>
  <si>
    <t>SMC 014-2019 HOSMIL UAPL</t>
  </si>
  <si>
    <t>https://community.secop.gov.co/Public/Tendering/ContractNoticePhases/View?PPI=CO1.PPI.3118662&amp;isFromPublicArea=True&amp;isModal=False</t>
  </si>
  <si>
    <t>SA 003-2019 HOSMIL PATL (Manifestación de interés (Menor Cuantía)) (Presentación de oferta)</t>
  </si>
  <si>
    <t>https://community.secop.gov.co/Public/Tendering/ContractNoticePhases/View?PPI=CO1.PPI.2929809&amp;isFromPublicArea=True&amp;isModal=False</t>
  </si>
  <si>
    <t>SMC 033-2019 HOSMIL - POINT CARE</t>
  </si>
  <si>
    <t>https://community.secop.gov.co/Public/Tendering/ContractNoticePhases/View?PPI=CO1.PPI.3129488&amp;isFromPublicArea=True&amp;isModal=False</t>
  </si>
  <si>
    <t>SMC 027-2019 HOSMIL - CHALECOS</t>
  </si>
  <si>
    <t>https://community.secop.gov.co/Public/Tendering/ContractNoticePhases/View?PPI=CO1.PPI.3130762&amp;isFromPublicArea=True&amp;isModal=False</t>
  </si>
  <si>
    <t>SMC 031-2019 HOSMIL - RADIOLOGIA</t>
  </si>
  <si>
    <t>https://community.secop.gov.co/Public/Tendering/ContractNoticePhases/View?PPI=CO1.PPI.3121853&amp;isFromPublicArea=True&amp;isModal=False</t>
  </si>
  <si>
    <t>SAMC 055-2019 HOMIL (Manifestación de interés (Menor Cuantía)) (Presentación de oferta)</t>
  </si>
  <si>
    <t>https://community.secop.gov.co/Public/Tendering/ContractNoticePhases/View?PPI=CO1.PPI.4428605&amp;isFromPublicArea=True&amp;isModal=False</t>
  </si>
  <si>
    <t>SMC-217-2019-HOMIL</t>
  </si>
  <si>
    <t>https://community.secop.gov.co/Public/Tendering/ContractNoticePhases/View?PPI=CO1.PPI.4658389&amp;isFromPublicArea=True&amp;isModal=False</t>
  </si>
  <si>
    <t>SMC-235-2019-HOMIL</t>
  </si>
  <si>
    <t>https://community.secop.gov.co/Public/Tendering/ContractNoticePhases/View?PPI=CO1.PPI.4681323&amp;isFromPublicArea=True&amp;isModal=False</t>
  </si>
  <si>
    <t>CM 006 - 2019 HOMIL (Presentación de oferta)</t>
  </si>
  <si>
    <t>https://community.secop.gov.co/Public/Tendering/ContractNoticePhases/View?PPI=CO1.PPI.4417713&amp;isFromPublicArea=True&amp;isModal=False</t>
  </si>
  <si>
    <t>SMC-216-2019-HOMIL</t>
  </si>
  <si>
    <t>https://community.secop.gov.co/Public/Tendering/ContractNoticePhases/View?PPI=CO1.PPI.4592410&amp;isFromPublicArea=True&amp;isModal=False</t>
  </si>
  <si>
    <t>SMC-224-2019-HOMIL</t>
  </si>
  <si>
    <t>https://community.secop.gov.co/Public/Tendering/ContractNoticePhases/View?PPI=CO1.PPI.4618197&amp;isFromPublicArea=True&amp;isModal=False</t>
  </si>
  <si>
    <t>SMC-215-2019-HOMIL</t>
  </si>
  <si>
    <t>https://community.secop.gov.co/Public/Tendering/ContractNoticePhases/View?PPI=CO1.PPI.4571870&amp;isFromPublicArea=True&amp;isModal=False</t>
  </si>
  <si>
    <t>SMC-228-2019-HOMIL</t>
  </si>
  <si>
    <t>https://community.secop.gov.co/Public/Tendering/ContractNoticePhases/View?PPI=CO1.PPI.4613171&amp;isFromPublicArea=True&amp;isModal=False</t>
  </si>
  <si>
    <t>https://community.secop.gov.co/Public/Tendering/ContractNoticePhases/View?PPI=CO1.PPI.3529318&amp;isFromPublicArea=True&amp;isModal=False</t>
  </si>
  <si>
    <t>SMC-230-2019-HOMIL</t>
  </si>
  <si>
    <t>https://community.secop.gov.co/Public/Tendering/ContractNoticePhases/View?PPI=CO1.PPI.4613196&amp;isFromPublicArea=True&amp;isModal=False</t>
  </si>
  <si>
    <t>SMC-189-2019-HOMIL</t>
  </si>
  <si>
    <t>https://community.secop.gov.co/Public/Tendering/ContractNoticePhases/View?PPI=CO1.PPI.4468157&amp;isFromPublicArea=True&amp;isModal=False</t>
  </si>
  <si>
    <t>SMC-223-2019-HOMIL</t>
  </si>
  <si>
    <t>https://community.secop.gov.co/Public/Tendering/ContractNoticePhases/View?PPI=CO1.PPI.4592432&amp;isFromPublicArea=True&amp;isModal=False</t>
  </si>
  <si>
    <t>SMC-187-2019-HOMIL</t>
  </si>
  <si>
    <t>https://community.secop.gov.co/Public/Tendering/ContractNoticePhases/View?PPI=CO1.PPI.4528679&amp;isFromPublicArea=True&amp;isModal=False</t>
  </si>
  <si>
    <t>SMC-204-2019-HOMIL</t>
  </si>
  <si>
    <t>https://community.secop.gov.co/Public/Tendering/ContractNoticePhases/View?PPI=CO1.PPI.4513922&amp;isFromPublicArea=True&amp;isModal=False</t>
  </si>
  <si>
    <t>SMC-208-2019-HOMIL</t>
  </si>
  <si>
    <t>https://community.secop.gov.co/Public/Tendering/ContractNoticePhases/View?PPI=CO1.PPI.4499271&amp;isFromPublicArea=True&amp;isModal=False</t>
  </si>
  <si>
    <t>SMC-190-2019-HOMIL</t>
  </si>
  <si>
    <t>https://community.secop.gov.co/Public/Tendering/ContractNoticePhases/View?PPI=CO1.PPI.4406597&amp;isFromPublicArea=True&amp;isModal=False</t>
  </si>
  <si>
    <t>SMC 035-2019 HOSMIL</t>
  </si>
  <si>
    <t>https://community.secop.gov.co/Public/Tendering/ContractNoticePhases/View?PPI=CO1.PPI.3140177&amp;isFromPublicArea=True&amp;isModal=False</t>
  </si>
  <si>
    <t>SMC 048-2019 HOSMIL - STREAMING</t>
  </si>
  <si>
    <t>https://community.secop.gov.co/Public/Tendering/ContractNoticePhases/View?PPI=CO1.PPI.3204460&amp;isFromPublicArea=True&amp;isModal=False</t>
  </si>
  <si>
    <t>SMC-018-2019 HOSMIL UCLQ</t>
  </si>
  <si>
    <t>https://community.secop.gov.co/Public/Tendering/ContractNoticePhases/View?PPI=CO1.PPI.3138322&amp;isFromPublicArea=True&amp;isModal=False</t>
  </si>
  <si>
    <t>SMC 038-2019 HOSMIL - PROTESIS</t>
  </si>
  <si>
    <t>https://community.secop.gov.co/Public/Tendering/ContractNoticePhases/View?PPI=CO1.PPI.3233523&amp;isFromPublicArea=True&amp;isModal=False</t>
  </si>
  <si>
    <t>SA 002 - 2019 HOSMIL SACI (Presentación de oferta)</t>
  </si>
  <si>
    <t>https://community.secop.gov.co/Public/Tendering/ContractNoticePhases/View?PPI=CO1.PPI.2940143&amp;isFromPublicArea=True&amp;isModal=False</t>
  </si>
  <si>
    <t>SMC 032-2019 HOSMIL - CUMMINS</t>
  </si>
  <si>
    <t>https://community.secop.gov.co/Public/Tendering/ContractNoticePhases/View?PPI=CO1.PPI.3194435&amp;isFromPublicArea=True&amp;isModal=False</t>
  </si>
  <si>
    <t>SA 001-2019 HOSMIL - CURACIÓN (Presentación de oferta)</t>
  </si>
  <si>
    <t>https://community.secop.gov.co/Public/Tendering/ContractNoticePhases/View?PPI=CO1.PPI.2892403&amp;isFromPublicArea=True&amp;isModal=False</t>
  </si>
  <si>
    <t>SMC 036-2019 HOSMIL ORTP</t>
  </si>
  <si>
    <t>https://community.secop.gov.co/Public/Tendering/ContractNoticePhases/View?PPI=CO1.PPI.3141041&amp;isFromPublicArea=True&amp;isModal=False</t>
  </si>
  <si>
    <t>SAMC 006-2019 HOSMIL NEUC (Manifestación de interés (Menor Cuantía)) (Presentación de oferta)</t>
  </si>
  <si>
    <t>https://community.secop.gov.co/Public/Tendering/ContractNoticePhases/View?PPI=CO1.PPI.3027778&amp;isFromPublicArea=True&amp;isModal=False</t>
  </si>
  <si>
    <t>SMC 042-2019 HOSMIL UNIN</t>
  </si>
  <si>
    <t>https://community.secop.gov.co/Public/Tendering/ContractNoticePhases/View?PPI=CO1.PPI.3199227&amp;isFromPublicArea=True&amp;isModal=False</t>
  </si>
  <si>
    <t>SMC 051 - 2019 HOSMIL</t>
  </si>
  <si>
    <t>https://community.secop.gov.co/Public/Tendering/ContractNoticePhases/View?PPI=CO1.PPI.3303255&amp;isFromPublicArea=True&amp;isModal=False</t>
  </si>
  <si>
    <t>SMC 045-2019 HOSMIL - BRAZALETES</t>
  </si>
  <si>
    <t>https://community.secop.gov.co/Public/Tendering/ContractNoticePhases/View?PPI=CO1.PPI.3276280&amp;isFromPublicArea=True&amp;isModal=False</t>
  </si>
  <si>
    <t>SMC 040-2019 HOSMIL - COSER</t>
  </si>
  <si>
    <t>https://community.secop.gov.co/Public/Tendering/ContractNoticePhases/View?PPI=CO1.PPI.3333063&amp;isFromPublicArea=True&amp;isModal=False</t>
  </si>
  <si>
    <t>SMC 054-2019 HOSMIL - AUDITORIA</t>
  </si>
  <si>
    <t>https://community.secop.gov.co/Public/Tendering/ContractNoticePhases/View?PPI=CO1.PPI.3334828&amp;isFromPublicArea=True&amp;isModal=False</t>
  </si>
  <si>
    <t>SMC 066 - 2019 HOSMIL SACI</t>
  </si>
  <si>
    <t>https://community.secop.gov.co/Public/Tendering/ContractNoticePhases/View?PPI=CO1.PPI.3381556&amp;isFromPublicArea=True&amp;isModal=False</t>
  </si>
  <si>
    <t>SMC 044-2019 HOSMIL - CURACIÓN</t>
  </si>
  <si>
    <t>https://community.secop.gov.co/Public/Tendering/ContractNoticePhases/View?PPI=CO1.PPI.3234732&amp;isFromPublicArea=True&amp;isModal=False</t>
  </si>
  <si>
    <t>SMC 068-2019 HOSMIL - UNIN</t>
  </si>
  <si>
    <t>https://community.secop.gov.co/Public/Tendering/ContractNoticePhases/View?PPI=CO1.PPI.3386072&amp;isFromPublicArea=True&amp;isModal=False</t>
  </si>
  <si>
    <t>SMC 075-2019 HOSMIL SSAA</t>
  </si>
  <si>
    <t>https://community.secop.gov.co/Public/Tendering/ContractNoticePhases/View?PPI=CO1.PPI.3409138&amp;isFromPublicArea=True&amp;isModal=False</t>
  </si>
  <si>
    <t>SI 003-2019 HOSMIL UNTH (Presentación de oferta)</t>
  </si>
  <si>
    <t>https://community.secop.gov.co/Public/Tendering/ContractNoticePhases/View?PPI=CO1.PPI.3694584&amp;isFromPublicArea=True&amp;isModal=False</t>
  </si>
  <si>
    <t>SMC 142-2019 HOSMIL MFRE</t>
  </si>
  <si>
    <t>https://community.secop.gov.co/Public/Tendering/ContractNoticePhases/View?PPI=CO1.PPI.3885039&amp;isFromPublicArea=True&amp;isModal=False</t>
  </si>
  <si>
    <t>SMC 128-2019 HOSMIL - EXTINTORES</t>
  </si>
  <si>
    <t>https://community.secop.gov.co/Public/Tendering/ContractNoticePhases/View?PPI=CO1.PPI.3959736&amp;isFromPublicArea=True&amp;isModal=False</t>
  </si>
  <si>
    <t>SA 038 - 2019 HOSMIL MANT (Manifestación de interés (Menor Cuantía)) (Presentación de oferta)</t>
  </si>
  <si>
    <t>https://community.secop.gov.co/Public/Tendering/ContractNoticePhases/View?PPI=CO1.PPI.3759718&amp;isFromPublicArea=True&amp;isModal=False</t>
  </si>
  <si>
    <t>SMC 118-2019 HOSMIL - ASEO</t>
  </si>
  <si>
    <t>https://community.secop.gov.co/Public/Tendering/ContractNoticePhases/View?PPI=CO1.PPI.3820016&amp;isFromPublicArea=True&amp;isModal=False</t>
  </si>
  <si>
    <t>LP 006-2019 HOSMIL UAPL (Presentación de oferta)</t>
  </si>
  <si>
    <t>https://community.secop.gov.co/Public/Tendering/ContractNoticePhases/View?PPI=CO1.PPI.3552748&amp;isFromPublicArea=True&amp;isModal=False</t>
  </si>
  <si>
    <t>SELECCIÓN ABREVIADA DE MENOR CUANTIA 029-2019</t>
  </si>
  <si>
    <t>SAMC 029-2019 HOSMIL - UNFA (Manifestación de interés (Menor Cuantía)) (Presentación de oferta)</t>
  </si>
  <si>
    <t>https://community.secop.gov.co/Public/Tendering/ContractNoticePhases/View?PPI=CO1.PPI.3681850&amp;isFromPublicArea=True&amp;isModal=False</t>
  </si>
  <si>
    <t>SMC 133-2019 HOSMIL - SABERES</t>
  </si>
  <si>
    <t>https://community.secop.gov.co/Public/Tendering/ContractNoticePhases/View?PPI=CO1.PPI.3871880&amp;isFromPublicArea=True&amp;isModal=False</t>
  </si>
  <si>
    <t>SMC 134-2019 HOSMIL - TROMBOELATOGRAFO</t>
  </si>
  <si>
    <t>https://community.secop.gov.co/Public/Tendering/ContractNoticePhases/View?PPI=CO1.PPI.3911125&amp;isFromPublicArea=True&amp;isModal=False</t>
  </si>
  <si>
    <t>SA 024-2019 (Manifestación de interés (Menor Cuantía)) (Presentación de oferta)</t>
  </si>
  <si>
    <t>https://community.secop.gov.co/Public/Tendering/ContractNoticePhases/View?PPI=CO1.PPI.3573493&amp;isFromPublicArea=True&amp;isModal=False</t>
  </si>
  <si>
    <t>SMC 138-2019 HOSMIL - DOSIMETRÍA</t>
  </si>
  <si>
    <t>https://community.secop.gov.co/Public/Tendering/ContractNoticePhases/View?PPI=CO1.PPI.3880961&amp;isFromPublicArea=True&amp;isModal=False</t>
  </si>
  <si>
    <t>LP 003-2019 INFRAESTRUCTURA - INFR (Fase de Selección (Presentación de ofertas))</t>
  </si>
  <si>
    <t>https://community.secop.gov.co/Public/Tendering/ContractNoticePhases/View?PPI=CO1.PPI.3531279&amp;isFromPublicArea=True&amp;isModal=False</t>
  </si>
  <si>
    <t>SMC 123-2019 HOSMIL - RESIDUOS</t>
  </si>
  <si>
    <t>https://community.secop.gov.co/Public/Tendering/ContractNoticePhases/View?PPI=CO1.PPI.3851953&amp;isFromPublicArea=True&amp;isModal=False</t>
  </si>
  <si>
    <t>SMC 084-2019 HOSMIL - MAXILOFACIAL</t>
  </si>
  <si>
    <t>https://community.secop.gov.co/Public/Tendering/ContractNoticePhases/View?PPI=CO1.PPI.3764045&amp;isFromPublicArea=True&amp;isModal=False</t>
  </si>
  <si>
    <t>https://community.secop.gov.co/Public/Tendering/ContractNoticePhases/View?PPI=CO1.PPI.3391458&amp;isFromPublicArea=True&amp;isModal=False</t>
  </si>
  <si>
    <r>
      <t>SMC 059 - 2019 HOSMIL SACI</t>
    </r>
    <r>
      <rPr>
        <sz val="9"/>
        <color theme="1"/>
        <rFont val="Arial"/>
        <family val="2"/>
      </rPr>
      <t xml:space="preserve"> </t>
    </r>
  </si>
  <si>
    <t>SMC 052-2019 HOSMIL - DEPORTES</t>
  </si>
  <si>
    <t>https://community.secop.gov.co/Public/Tendering/ContractNoticePhases/View?PPI=CO1.PPI.3385019&amp;isFromPublicArea=True&amp;isModal=False</t>
  </si>
  <si>
    <t>SMC 061-2019 HOSMIL - MOLECULAR</t>
  </si>
  <si>
    <t>https://community.secop.gov.co/Public/Tendering/ContractNoticePhases/View?PPI=CO1.PPI.3384503&amp;isFromPublicArea=True&amp;isModal=False</t>
  </si>
  <si>
    <t>SMC 076-2019 HOSMIL - INTERVENTORIA</t>
  </si>
  <si>
    <t>https://community.secop.gov.co/Public/Tendering/ContractNoticePhases/View?PPI=CO1.PPI.3420791&amp;isFromPublicArea=True&amp;isModal=False</t>
  </si>
  <si>
    <t>SMC 072-2019 HOSMIL - IMPRESIÓN</t>
  </si>
  <si>
    <t>https://community.secop.gov.co/Public/Tendering/ContractNoticePhases/View?PPI=CO1.PPI.3439356&amp;isFromPublicArea=True&amp;isModal=False</t>
  </si>
  <si>
    <t>SI 001 - 2019 HOSMIL UNIN (Presentación de oferta)</t>
  </si>
  <si>
    <t>https://community.secop.gov.co/Public/Tendering/ContractNoticePhases/View?PPI=CO1.PPI.3214003&amp;isFromPublicArea=True&amp;isModal=False</t>
  </si>
  <si>
    <t>SMC 071-2019 HOSMIL - LÁSER THULIUM</t>
  </si>
  <si>
    <t>https://community.secop.gov.co/Public/Tendering/ContractNoticePhases/View?PPI=CO1.PPI.3442818&amp;isFromPublicArea=True&amp;isModal=False</t>
  </si>
  <si>
    <t>https://community.secop.gov.co/Public/Tendering/ContractNoticePhases/View?PPI=CO1.PPI.3203867&amp;isFromPublicArea=True&amp;isModal=False</t>
  </si>
  <si>
    <t>SMC 080-2019 HOSMIL - MEDRAD</t>
  </si>
  <si>
    <t>https://community.secop.gov.co/Public/Tendering/ContractNoticePhases/View?PPI=CO1.PPI.3531896&amp;isFromPublicArea=True&amp;isModal=False</t>
  </si>
  <si>
    <t>SMC 063-2019 HOSMIL - COAGULACIÓN</t>
  </si>
  <si>
    <t>https://community.secop.gov.co/Public/Tendering/ContractNoticePhases/View?PPI=CO1.PPI.3472133&amp;isFromPublicArea=True&amp;isModal=False</t>
  </si>
  <si>
    <t>SMC 073-2019 HOSMIL MEDN</t>
  </si>
  <si>
    <t>https://community.secop.gov.co/Public/Tendering/ContractNoticePhases/View?PPI=CO1.PPI.3464297&amp;isFromPublicArea=True&amp;isModal=False</t>
  </si>
  <si>
    <t>SMC 060-2019 HOSMIL - URGENCIAS</t>
  </si>
  <si>
    <t>https://community.secop.gov.co/Public/Tendering/ContractNoticePhases/View?PPI=CO1.PPI.3517827&amp;isFromPublicArea=True&amp;isModal=False</t>
  </si>
  <si>
    <t>SA 014 - 2019 HOSMIL UCLB (Manifestación de interés (Menor Cuantía)) (Presentación de oferta)</t>
  </si>
  <si>
    <t>https://community.secop.gov.co/Public/Tendering/ContractNoticePhases/View?PPI=CO1.PPI.3394616&amp;isFromPublicArea=True&amp;isModal=False</t>
  </si>
  <si>
    <t>SAMC 013 - 2019 HOSMIL RADL (Manifestación de interés (Menor Cuantía)) (Presentación de oferta)</t>
  </si>
  <si>
    <t>https://community.secop.gov.co/Public/Tendering/ContractNoticePhases/View?PPI=CO1.PPI.3289696&amp;isFromPublicArea=True&amp;isModal=False</t>
  </si>
  <si>
    <t>SMC 085-2019 HOSMIL - PROTESIS</t>
  </si>
  <si>
    <t>https://community.secop.gov.co/Public/Tendering/ContractNoticePhases/View?PPI=CO1.PPI.3563064&amp;isFromPublicArea=True&amp;isModal=False</t>
  </si>
  <si>
    <t>SI 002-2019 HOSMIL (Presentación de oferta)</t>
  </si>
  <si>
    <t>https://community.secop.gov.co/Public/Tendering/ContractNoticePhases/View?PPI=CO1.PPI.3389902&amp;isFromPublicArea=True&amp;isModal=False</t>
  </si>
  <si>
    <t xml:space="preserve">SMC 077 - 2019 HOSMIL INFR </t>
  </si>
  <si>
    <t>https://community.secop.gov.co/Public/Tendering/ContractNoticePhases/View?PPI=CO1.PPI.3598854&amp;isFromPublicArea=True&amp;isModal=False</t>
  </si>
  <si>
    <t>LP 001-2019 HOSMIL MANT (Presentación de oferta)</t>
  </si>
  <si>
    <t>https://community.secop.gov.co/Public/Tendering/ContractNoticePhases/View?PPI=CO1.PPI.3202079&amp;isFromPublicArea=True&amp;isModal=False</t>
  </si>
  <si>
    <t>SMC 070-2019 HOSMIL - CAFETERIA</t>
  </si>
  <si>
    <t>https://community.secop.gov.co/Public/Tendering/ContractNoticePhases/View?PPI=CO1.PPI.3553436&amp;isFromPublicArea=True&amp;isModal=False</t>
  </si>
  <si>
    <t>https://community.secop.gov.co/Public/Tendering/ContractNoticePhases/View?PPI=CO1.PPI.3548987&amp;isFromPublicArea=True&amp;isModal=False</t>
  </si>
  <si>
    <r>
      <t>SMC 093-2019 HOSMIL - PELVICO</t>
    </r>
    <r>
      <rPr>
        <sz val="9"/>
        <color theme="1"/>
        <rFont val="Arial"/>
        <family val="2"/>
      </rPr>
      <t xml:space="preserve"> </t>
    </r>
  </si>
  <si>
    <t>SMC 113-2019 HOSMIL - MICROBIOLOGÍA</t>
  </si>
  <si>
    <t>https://community.secop.gov.co/Public/Tendering/ContractNoticePhases/View?PPI=CO1.PPI.3665408&amp;isFromPublicArea=True&amp;isModal=False</t>
  </si>
  <si>
    <t>SAMC 016-2019 HOSMIL MFRE (Manifestación de interés (Menor Cuantía)) (Presentación de oferta)</t>
  </si>
  <si>
    <t>https://community.secop.gov.co/Public/Tendering/ContractNoticePhases/View?PPI=CO1.PPI.3414554&amp;isFromPublicArea=True&amp;isModal=False</t>
  </si>
  <si>
    <t>SMC 115 - 2019 HOSMIL</t>
  </si>
  <si>
    <t>https://community.secop.gov.co/Public/Tendering/ContractNoticePhases/View?PPI=CO1.PPI.3661257&amp;isFromPublicArea=True&amp;isModal=False</t>
  </si>
  <si>
    <t xml:space="preserve">SMC 094-2019 HOSMIL - MOSH </t>
  </si>
  <si>
    <t>https://community.secop.gov.co/Public/Tendering/ContractNoticePhases/View?PPI=CO1.PPI.3639935&amp;isFromPublicArea=True&amp;isModal=False</t>
  </si>
  <si>
    <t>https://community.secop.gov.co/Public/Tendering/ContractNoticePhases/View?PPI=CO1.PPI.3419292&amp;isFromPublicArea=True&amp;isModal=False</t>
  </si>
  <si>
    <r>
      <t>SMC 050-2019 HOSMIL - HUMANIZACIÓN</t>
    </r>
    <r>
      <rPr>
        <sz val="9"/>
        <color theme="1"/>
        <rFont val="Arial"/>
        <family val="2"/>
      </rPr>
      <t xml:space="preserve"> </t>
    </r>
  </si>
  <si>
    <t>SMC 087-2019 HOSMIL - LLANTAS</t>
  </si>
  <si>
    <t>https://community.secop.gov.co/Public/Tendering/ContractNoticePhases/View?PPI=CO1.PPI.3664116&amp;isFromPublicArea=True&amp;isModal=False</t>
  </si>
  <si>
    <t>SMC 097-2019 HOSMIL - IRADIACIÓN</t>
  </si>
  <si>
    <t>https://community.secop.gov.co/Public/Tendering/ContractNoticePhases/View?PPI=CO1.PPI.3670108&amp;isFromPublicArea=True&amp;isModal=False</t>
  </si>
  <si>
    <t>https://community.secop.gov.co/Public/Tendering/ContractNoticePhases/View?PPI=CO1.PPI.3705847&amp;isFromPublicArea=True&amp;isModal=False</t>
  </si>
  <si>
    <t>SMC 088-2019 HOSMIL - AXIAL</t>
  </si>
  <si>
    <t>https://community.secop.gov.co/Public/Tendering/ContractNoticePhases/View?PPI=CO1.PPI.3681852&amp;isFromPublicArea=True&amp;isModal=False</t>
  </si>
  <si>
    <t>https://community.secop.gov.co/Public/Tendering/ContractNoticePhases/View?PPI=CO1.PPI.3516340&amp;isFromPublicArea=True&amp;isModal=False</t>
  </si>
  <si>
    <t>SMC 120 - 2019 HOSMIL SACI</t>
  </si>
  <si>
    <t>https://community.secop.gov.co/Public/Tendering/ContractNoticePhases/View?PPI=CO1.PPI.3726266&amp;isFromPublicArea=True&amp;isModal=False</t>
  </si>
  <si>
    <t>SMC 106-2019 HOSMIL - VITRECTOMIA</t>
  </si>
  <si>
    <t>https://community.secop.gov.co/Public/Tendering/ContractNoticePhases/View?PPI=CO1.PPI.3710278&amp;isFromPublicArea=True&amp;isModal=False</t>
  </si>
  <si>
    <t>SA-020-2019 HOSMIL UAPL (Manifestación de interés (Menor Cuantía)) (Presentación de oferta)</t>
  </si>
  <si>
    <t>https://community.secop.gov.co/Public/Tendering/ContractNoticePhases/View?PPI=CO1.PPI.3446588&amp;isFromPublicArea=True&amp;isModal=False</t>
  </si>
  <si>
    <t>SAMC 019-2019 HOMSIL INFR (Manifestación de interés (Menor Cuantía)) (Presentación de oferta)</t>
  </si>
  <si>
    <t>https://community.secop.gov.co/Public/Tendering/ContractNoticePhases/View?PPI=CO1.PPI.3539894&amp;isFromPublicArea=True&amp;isModal=False</t>
  </si>
  <si>
    <r>
      <t>SA 018-2019 HOSMIL - HOSP (Manifestación de interés (Menor Cuantía)) (Presentación de oferta)</t>
    </r>
    <r>
      <rPr>
        <sz val="9"/>
        <color theme="1"/>
        <rFont val="Arial"/>
        <family val="2"/>
      </rPr>
      <t xml:space="preserve"> </t>
    </r>
  </si>
  <si>
    <t>SAMC 026-2019 HOSMIL LABO (Manifestación de interés (Menor Cuantía)) (Presentación de oferta)</t>
  </si>
  <si>
    <t>https://community.secop.gov.co/Public/Tendering/ContractNoticePhases/View?PPI=CO1.PPI.3523260&amp;isFromPublicArea=True&amp;isModal=False</t>
  </si>
  <si>
    <t>SMC 111-2019 HOSMIL - FOTOMETRO</t>
  </si>
  <si>
    <t>https://community.secop.gov.co/Public/Tendering/ContractNoticePhases/View?PPI=CO1.PPI.3655514&amp;isFromPublicArea=True&amp;isModal=False</t>
  </si>
  <si>
    <t>SMC 107-2019 HOSMIL - INMUNOLOGÍA</t>
  </si>
  <si>
    <t>https://community.secop.gov.co/Public/Tendering/ContractNoticePhases/View?PPI=CO1.PPI.3709981&amp;isFromPublicArea=True&amp;isModal=False</t>
  </si>
  <si>
    <t>SMC 109-2019 HOSMIL - RADIOLOGÍA</t>
  </si>
  <si>
    <t>https://community.secop.gov.co/Public/Tendering/ContractNoticePhases/View?PPI=CO1.PPI.3655096&amp;isFromPublicArea=True&amp;isModal=False</t>
  </si>
  <si>
    <t>SMC 095-2019 HOSMIL - TOKEN</t>
  </si>
  <si>
    <t>https://community.secop.gov.co/Public/Tendering/ContractNoticePhases/View?PPI=CO1.PPI.3656801&amp;isFromPublicArea=True&amp;isModal=False</t>
  </si>
  <si>
    <t>https://community.secop.gov.co/Public/Tendering/ContractNoticePhases/View?PPI=CO1.PPI.3808201&amp;isFromPublicArea=True&amp;isModal=False</t>
  </si>
  <si>
    <r>
      <t>SMC 116-2019 HOSMIL PATOLOGIA</t>
    </r>
    <r>
      <rPr>
        <sz val="9"/>
        <color theme="1"/>
        <rFont val="Arial"/>
        <family val="2"/>
      </rPr>
      <t xml:space="preserve"> </t>
    </r>
  </si>
  <si>
    <t>https://community.secop.gov.co/Public/Tendering/ContractNoticePhases/View?PPI=CO1.PPI.3759669&amp;isFromPublicArea=True&amp;isModal=False</t>
  </si>
  <si>
    <r>
      <t>SMC 100-2019 HOSMIL - CARROS</t>
    </r>
    <r>
      <rPr>
        <sz val="9"/>
        <color theme="1"/>
        <rFont val="Arial"/>
        <family val="2"/>
      </rPr>
      <t xml:space="preserve"> </t>
    </r>
  </si>
  <si>
    <t>LP 002 - 2019 HOSMIL INFR (Fase de Selección (Presentación de ofertas))</t>
  </si>
  <si>
    <t>https://community.secop.gov.co/Public/Tendering/ContractNoticePhases/View?PPI=CO1.PPI.3424165&amp;isFromPublicArea=True&amp;isModal=False</t>
  </si>
  <si>
    <t>SMC 117-2019 HOSMIL - INTENSIMETRO</t>
  </si>
  <si>
    <t>https://community.secop.gov.co/Public/Tendering/ContractNoticePhases/View?PPI=CO1.PPI.3806386&amp;isFromPublicArea=True&amp;isModal=False</t>
  </si>
  <si>
    <r>
      <t>SMC 130-2019 HOSMIL - SOAT</t>
    </r>
    <r>
      <rPr>
        <sz val="9"/>
        <color theme="1"/>
        <rFont val="Arial"/>
        <family val="2"/>
      </rPr>
      <t xml:space="preserve"> (</t>
    </r>
  </si>
  <si>
    <t>https://community.secop.gov.co/Public/Tendering/ContractNoticePhases/View?PPI=CO1.PPI.3817977&amp;isFromPublicArea=True&amp;isModal=False</t>
  </si>
  <si>
    <t>SMC 132-2019</t>
  </si>
  <si>
    <t>https://community.secop.gov.co/Public/Tendering/ContractNoticePhases/View?PPI=CO1.PPI.3846224&amp;isFromPublicArea=True&amp;isModal=False</t>
  </si>
  <si>
    <t>SMC 131-2019 HOSMIL - ALARMAS</t>
  </si>
  <si>
    <t>https://community.secop.gov.co/Public/Tendering/ContractNoticePhases/View?PPI=CO1.PPI.3825895&amp;isFromPublicArea=True&amp;isModal=False</t>
  </si>
  <si>
    <t>https://community.secop.gov.co/Public/Tendering/ContractNoticePhases/View?PPI=CO1.PPI.3598836&amp;isFromPublicArea=True&amp;isModal=False</t>
  </si>
  <si>
    <r>
      <t>SAMC 028-2019 HOSMIL LABO (Manifestación de interés (Menor Cuantía)) (Presentación de oferta)</t>
    </r>
    <r>
      <rPr>
        <sz val="9"/>
        <color theme="1"/>
        <rFont val="Arial"/>
        <family val="2"/>
      </rPr>
      <t xml:space="preserve"> </t>
    </r>
  </si>
  <si>
    <t>SMC 103-2019 HOSMIL - REMEEX</t>
  </si>
  <si>
    <t>https://community.secop.gov.co/Public/Tendering/ContractNoticePhases/View?PPI=CO1.PPI.3851478&amp;isFromPublicArea=True&amp;isModal=False</t>
  </si>
  <si>
    <t>SMC-108-2019 HOSMIL UAPL</t>
  </si>
  <si>
    <t>https://community.secop.gov.co/Public/Tendering/ContractNoticePhases/View?PPI=CO1.PPI.3815424&amp;isFromPublicArea=True&amp;isModal=False</t>
  </si>
  <si>
    <t>SMC-126-2019</t>
  </si>
  <si>
    <t>https://community.secop.gov.co/Public/Tendering/ContractNoticePhases/View?PPI=CO1.PPI.3825590&amp;isFromPublicArea=True&amp;isModal=False</t>
  </si>
  <si>
    <t>SMC 135-2019 HOSMIL - EXTRACORPOREA</t>
  </si>
  <si>
    <t>https://community.secop.gov.co/Public/Tendering/ContractNoticePhases/View?PPI=CO1.PPI.3878131&amp;isFromPublicArea=True&amp;isModal=False</t>
  </si>
  <si>
    <t>SA-022-2019 HOSMIL RADL (Manifestación de interés (Menor Cuantía)) (Presentación de oferta)</t>
  </si>
  <si>
    <t>https://community.secop.gov.co/Public/Tendering/ContractNoticePhases/View?PPI=CO1.PPI.3608725&amp;isFromPublicArea=True&amp;isModal=False</t>
  </si>
  <si>
    <t>SA 036-2019 HOSMIL - PET SCAN (Manifestación de interés (Menor Cuantía)) (Presentación de oferta)</t>
  </si>
  <si>
    <t>https://community.secop.gov.co/Public/Tendering/ContractNoticePhases/View?PPI=CO1.PPI.3784909&amp;isFromPublicArea=True&amp;isModal=False</t>
  </si>
  <si>
    <t>https://community.secop.gov.co/Public/Tendering/ContractNoticePhases/View?PPI=CO1.PPI.3617982&amp;isFromPublicArea=True&amp;isModal=False</t>
  </si>
  <si>
    <r>
      <t>SA 023-2019 HOSMIL BASA (Manifestación de interés (Menor Cuantía)) (Presentación de oferta)</t>
    </r>
    <r>
      <rPr>
        <sz val="9"/>
        <color theme="1"/>
        <rFont val="Arial"/>
        <family val="2"/>
      </rPr>
      <t xml:space="preserve"> </t>
    </r>
  </si>
  <si>
    <t>SMC 147-2019 HOSMIL - INSTRUMENTAL</t>
  </si>
  <si>
    <t>https://community.secop.gov.co/Public/Tendering/ContractNoticePhases/View?PPI=CO1.PPI.3991618&amp;isFromPublicArea=True&amp;isModal=False</t>
  </si>
  <si>
    <t>LP 005-2019 HOSMIL UNIN (Presentación de oferta)</t>
  </si>
  <si>
    <t>https://community.secop.gov.co/Public/Tendering/ContractNoticePhases/View?PPI=CO1.PPI.3581007&amp;isFromPublicArea=True&amp;isModal=False</t>
  </si>
  <si>
    <t>SMC 139-2019 HOSMIL - ESTEROLITOGRAFÍA</t>
  </si>
  <si>
    <t>https://community.secop.gov.co/Public/Tendering/ContractNoticePhases/View?PPI=CO1.PPI.4034192&amp;isFromPublicArea=True&amp;isModal=False</t>
  </si>
  <si>
    <t>SA 035 - 2019 HOSMIL INFR (Manifestación de interés (Menor Cuantía)) (Presentación de oferta)</t>
  </si>
  <si>
    <t>LP 009-2019 HOSMIL - SACI (Presentación de oferta)</t>
  </si>
  <si>
    <t>https://community.secop.gov.co/Public/Tendering/ContractNoticePhases/View?PPI=CO1.PPI.3666308&amp;isFromPublicArea=True&amp;isModal=False</t>
  </si>
  <si>
    <t>SMC 143-2019 HOSMIL PATL</t>
  </si>
  <si>
    <t>https://community.secop.gov.co/Public/Tendering/ContractNoticePhases/View?PPI=CO1.PPI.3980075&amp;isFromPublicArea=True&amp;isModal=False</t>
  </si>
  <si>
    <t>LP 004-2019 HOSMIL MANT (Presentación de oferta)</t>
  </si>
  <si>
    <t>https://community.secop.gov.co/Public/Tendering/ContractNoticePhases/View?PPI=CO1.PPI.3595279&amp;isFromPublicArea=True&amp;isModal=False</t>
  </si>
  <si>
    <t>SMC 154-2019 HOSMIL - ACTIVIMETRO</t>
  </si>
  <si>
    <t>https://community.secop.gov.co/Public/Tendering/ContractNoticePhases/View?PPI=CO1.PPI.4039757&amp;isFromPublicArea=True&amp;isModal=False</t>
  </si>
  <si>
    <t>https://community.secop.gov.co/Public/Tendering/ContractNoticePhases/View?PPI=CO1.PPI.4105227&amp;isFromPublicArea=True&amp;isModal=False</t>
  </si>
  <si>
    <r>
      <t>SMC 159-2019</t>
    </r>
    <r>
      <rPr>
        <sz val="9"/>
        <color theme="1"/>
        <rFont val="Arial"/>
        <family val="2"/>
      </rPr>
      <t xml:space="preserve"> </t>
    </r>
  </si>
  <si>
    <t>SAMC 037-2019 HOSMIL LAVANDERIA (Manifestación de interés (Menor Cuantía)) (Presentación de oferta</t>
  </si>
  <si>
    <t>https://community.secop.gov.co/Public/Tendering/ContractNoticePhases/View?PPI=CO1.PPI.3830943&amp;isFromPublicArea=True&amp;isModal=False</t>
  </si>
  <si>
    <t>SMC 150-2019 HOSMIL - EMERGENCIAS</t>
  </si>
  <si>
    <t>https://community.secop.gov.co/Public/Tendering/ContractNoticePhases/View?PPI=CO1.PPI.4069889&amp;isFromPublicArea=True&amp;isModal=False</t>
  </si>
  <si>
    <t>SMC 144 - 2019 HOSMIL RADL</t>
  </si>
  <si>
    <t>https://community.secop.gov.co/Public/Tendering/ContractNoticePhases/View?PPI=CO1.PPI.4065986&amp;isFromPublicArea=True&amp;isModal=False</t>
  </si>
  <si>
    <t>SMC 170-2019 HOSMIL - PARQUEADERO</t>
  </si>
  <si>
    <t>https://community.secop.gov.co/Public/Tendering/ContractNoticePhases/View?PPI=CO1.PPI.4124612&amp;isFromPublicArea=True&amp;isModal=False</t>
  </si>
  <si>
    <t>https://community.secop.gov.co/Public/Tendering/ContractNoticePhases/View?PPI=CO1.PPI.3843915&amp;isFromPublicArea=True&amp;isModal=False</t>
  </si>
  <si>
    <r>
      <t>SAMC 034-2019 (Manifestación de interés (Menor Cuantía)) (Presentación de oferta)</t>
    </r>
    <r>
      <rPr>
        <sz val="9"/>
        <color theme="1"/>
        <rFont val="Arial"/>
        <family val="2"/>
      </rPr>
      <t xml:space="preserve"> </t>
    </r>
  </si>
  <si>
    <t>LP 008-2019 HOSMIL UNIN (Presentación de oferta)</t>
  </si>
  <si>
    <t>https://community.secop.gov.co/Public/Tendering/ContractNoticePhases/View?PPI=CO1.PPI.3580154&amp;isFromPublicArea=True&amp;isModal=False</t>
  </si>
  <si>
    <r>
      <t>SI 004 - 2019 HOSMIL (Presentación de oferta)</t>
    </r>
    <r>
      <rPr>
        <sz val="9"/>
        <color theme="1"/>
        <rFont val="Arial"/>
        <family val="2"/>
      </rPr>
      <t xml:space="preserve"> </t>
    </r>
  </si>
  <si>
    <t>https://community.secop.gov.co/Public/Tendering/ContractNoticePhases/View?PPI=CO1.PPI.3900424&amp;isFromPublicArea=True&amp;isModal=False</t>
  </si>
  <si>
    <t>SAMC 040-2019 HOSMIL - SEGURIDAD Y SALUD EN EL TRA (Manifestación de interés (Menor Cuantía)) (Presentación de oferta)</t>
  </si>
  <si>
    <t>https://community.secop.gov.co/Public/Tendering/ContractNoticePhases/View?PPI=CO1.PPI.3902459&amp;isFromPublicArea=True&amp;isModal=False</t>
  </si>
  <si>
    <t>LP 011 - 2019 HOSMIL UNIN (Presentación de oferta)</t>
  </si>
  <si>
    <t>https://community.secop.gov.co/Public/Tendering/ContractNoticePhases/View?PPI=CO1.PPI.3858843&amp;isFromPublicArea=True&amp;isModal=False</t>
  </si>
  <si>
    <t>SMC 141-2019 HOSMIL - FÍSICA</t>
  </si>
  <si>
    <t>https://community.secop.gov.co/Public/Tendering/ContractNoticePhases/View?PPI=CO1.PPI.4072879&amp;isFromPublicArea=True&amp;isModal=False</t>
  </si>
  <si>
    <t>SMC 164 - 2019 HOSMIL ENFE</t>
  </si>
  <si>
    <t>https://community.secop.gov.co/Public/Tendering/ContractNoticePhases/View?PPI=CO1.PPI.4162840&amp;isFromPublicArea=True&amp;isModal=False</t>
  </si>
  <si>
    <t>SAMC 031-2019 INFR - HOSMIL (Manifestación de interés (Menor Cuantía)) (Presentación de oferta)</t>
  </si>
  <si>
    <t>https://community.secop.gov.co/Public/Tendering/ContractNoticePhases/View?PPI=CO1.PPI.3842873&amp;isFromPublicArea=True&amp;isModal=False</t>
  </si>
  <si>
    <t>SMC 149-2019 HOSMIL - QUIRÚRGICO</t>
  </si>
  <si>
    <t>https://community.secop.gov.co/Public/Tendering/ContractNoticePhases/View?PPI=CO1.PPI.4120117&amp;isFromPublicArea=True&amp;isModal=False</t>
  </si>
  <si>
    <t>SMC 151-2019 HOSMIL - ASEO</t>
  </si>
  <si>
    <t>https://community.secop.gov.co/Public/Tendering/ContractNoticePhases/View?PPI=CO1.PPI.4147228&amp;isFromPublicArea=True&amp;isModal=False</t>
  </si>
  <si>
    <t>SAMC 027-2019 HOSMIL UAPL (Manifestación de interés (Menor Cuantía)) (Presentación de oferta)</t>
  </si>
  <si>
    <t>https://community.secop.gov.co/Public/Tendering/ContractNoticePhases/View?PPI=CO1.PPI.3988438&amp;isFromPublicArea=True&amp;isModal=False</t>
  </si>
  <si>
    <t>SMC 161-2019 HOSMIL- VIAFLEX</t>
  </si>
  <si>
    <t>https://community.secop.gov.co/Public/Tendering/ContractNoticePhases/View?PPI=CO1.PPI.4154568&amp;isFromPublicArea=True&amp;isModal=False</t>
  </si>
  <si>
    <t>LP 012 - 2019 HOSMIL INFR (Fase de Selección (Presentación de ofertas))</t>
  </si>
  <si>
    <t>https://community.secop.gov.co/Public/Tendering/ContractNoticePhases/View?PPI=CO1.PPI.3833675&amp;isFromPublicArea=True&amp;isModal=False</t>
  </si>
  <si>
    <t>SA 032 - 2019 HOSMIL PATL (Manifestación de interés (Menor Cuantía)) (Presentación de oferta)</t>
  </si>
  <si>
    <t>https://community.secop.gov.co/Public/Tendering/ContractNoticePhases/View?PPI=CO1.PPI.3981130&amp;isFromPublicArea=True&amp;isModal=False</t>
  </si>
  <si>
    <t>SAMC 046-2019 HOSMIL UNIN (Manifestación de interés (Menor Cuantía)) (Presentación de oferta</t>
  </si>
  <si>
    <t>https://community.secop.gov.co/Public/Tendering/ContractNoticePhases/View?PPI=CO1.PPI.4084624&amp;isFromPublicArea=True&amp;isModal=False</t>
  </si>
  <si>
    <t>SMC-158-2019-HOMIL</t>
  </si>
  <si>
    <t>https://community.secop.gov.co/Public/Tendering/ContractNoticePhases/View?PPI=CO1.PPI.4243105&amp;isFromPublicArea=True&amp;isModal=False</t>
  </si>
  <si>
    <t>SMC 163 - 2019 HOSMIL ENFE</t>
  </si>
  <si>
    <t>https://community.secop.gov.co/Public/Tendering/ContractNoticePhases/View?PPI=CO1.PPI.4162442&amp;isFromPublicArea=True&amp;isModal=False</t>
  </si>
  <si>
    <t>LP 010 - 2019 HOSMIL UAPL (Fase de Selección (Presentación de ofertas))</t>
  </si>
  <si>
    <t>https://community.secop.gov.co/Public/Tendering/ContractNoticePhases/View?PPI=CO1.PPI.3909634&amp;isFromPublicArea=True&amp;isModal=False</t>
  </si>
  <si>
    <t>SMC-185-2019-HOSMIL</t>
  </si>
  <si>
    <t>https://community.secop.gov.co/Public/Tendering/ContractNoticePhases/View?PPI=CO1.PPI.4317004&amp;isFromPublicArea=True&amp;isModal=False</t>
  </si>
  <si>
    <t>SMC 183-2019 HOSMIL - INFR</t>
  </si>
  <si>
    <t>https://community.secop.gov.co/Public/Tendering/ContractNoticePhases/View?PPI=CO1.PPI.4285685&amp;isFromPublicArea=True&amp;isModal=False</t>
  </si>
  <si>
    <t>SMC-148-2019-HOMIL</t>
  </si>
  <si>
    <t>https://community.secop.gov.co/Public/Tendering/ContractNoticePhases/View?PPI=CO1.PPI.4209629&amp;isFromPublicArea=True&amp;isModal=False</t>
  </si>
  <si>
    <t>SA 049-2019 ONCO-HOSMIL (Manifestación de interés (Menor Cuantía)) (Presentación de oferta)</t>
  </si>
  <si>
    <t>https://community.secop.gov.co/Public/Tendering/ContractNoticePhases/View?PPI=CO1.PPI.4114760&amp;isFromPublicArea=True&amp;isModal=False</t>
  </si>
  <si>
    <t>SMC-180-2019-HOMIL</t>
  </si>
  <si>
    <t>https://community.secop.gov.co/Public/Tendering/ContractNoticePhases/View?PPI=CO1.PPI.4301925&amp;isFromPublicArea=True&amp;isModal=False</t>
  </si>
  <si>
    <t>SMC - 176-2019 HOMIL INFR</t>
  </si>
  <si>
    <t>https://community.secop.gov.co/Public/Tendering/ContractNoticePhases/View?PPI=CO1.PPI.4270944&amp;isFromPublicArea=True&amp;isModal=False</t>
  </si>
  <si>
    <t>SMC-175-2019-HOMIL</t>
  </si>
  <si>
    <t>https://community.secop.gov.co/Public/Tendering/ContractNoticePhases/View?PPI=CO1.PPI.4270377&amp;isFromPublicArea=True&amp;isModal=False</t>
  </si>
  <si>
    <t>SMC 157-2019 HOSMIL - VIRTUAL</t>
  </si>
  <si>
    <t>https://community.secop.gov.co/Public/Tendering/ContractNoticePhases/View?PPI=CO1.PPI.4137316&amp;isFromPublicArea=True&amp;isModal=False</t>
  </si>
  <si>
    <t>SAMC 025-2019 MANT - HOSMIL (Manifestación de interés (Menor Cuantía)) (Presentación de oferta)</t>
  </si>
  <si>
    <t>https://community.secop.gov.co/Public/Tendering/ContractNoticePhases/View?PPI=CO1.PPI.3831071&amp;isFromPublicArea=True&amp;isModal=False</t>
  </si>
  <si>
    <t>SMC 198 - 2019 HOSMIL</t>
  </si>
  <si>
    <t>https://community.secop.gov.co/Public/Tendering/ContractNoticePhases/View?PPI=CO1.PPI.4387184&amp;isFromPublicArea=True&amp;isModal=False</t>
  </si>
  <si>
    <t>SMC-194-2019-HOMIL</t>
  </si>
  <si>
    <t>https://community.secop.gov.co/Public/Tendering/ContractNoticePhases/View?PPI=CO1.PPI.4371092&amp;isFromPublicArea=True&amp;isModal=False</t>
  </si>
  <si>
    <t>SMC-171-2019-HOMIL</t>
  </si>
  <si>
    <t>https://community.secop.gov.co/Public/Tendering/ContractNoticePhases/View?PPI=CO1.PPI.4329054&amp;isFromPublicArea=True&amp;isModal=False</t>
  </si>
  <si>
    <t>SMC-079-2019-HOMIL</t>
  </si>
  <si>
    <t>https://community.secop.gov.co/Public/Tendering/ContractNoticePhases/View?PPI=CO1.PPI.4326470&amp;isFromPublicArea=True&amp;isModal=False</t>
  </si>
  <si>
    <t>https://community.secop.gov.co/Public/Tendering/ContractNoticePhases/View?PPI=CO1.PPI.4326638&amp;isFromPublicArea=True&amp;isModal=False</t>
  </si>
  <si>
    <r>
      <t>SMC-086-2019-HOMIL</t>
    </r>
    <r>
      <rPr>
        <sz val="9"/>
        <color theme="1"/>
        <rFont val="Arial"/>
        <family val="2"/>
      </rPr>
      <t xml:space="preserve"> </t>
    </r>
  </si>
  <si>
    <t>SMC-127-2019-HOMIL</t>
  </si>
  <si>
    <t>https://community.secop.gov.co/Public/Tendering/ContractNoticePhases/View?PPI=CO1.PPI.4378407&amp;isFromPublicArea=True&amp;isModal=False</t>
  </si>
  <si>
    <t>https://community.secop.gov.co/Public/Tendering/ContractNoticePhases/View?PPI=CO1.PPI.4405281&amp;isFromPublicArea=True&amp;isModal=False</t>
  </si>
  <si>
    <r>
      <t>SMC-188-2019-HOMIL</t>
    </r>
    <r>
      <rPr>
        <sz val="9"/>
        <color theme="1"/>
        <rFont val="Arial"/>
        <family val="2"/>
      </rPr>
      <t xml:space="preserve"> </t>
    </r>
  </si>
  <si>
    <t>SMC-206-2019-HOMIL</t>
  </si>
  <si>
    <t>https://community.secop.gov.co/Public/Tendering/ContractNoticePhases/View?PPI=CO1.PPI.4436629&amp;isFromPublicArea=True&amp;isModal=False</t>
  </si>
  <si>
    <t>SMC 195 - 2019 HOMIL</t>
  </si>
  <si>
    <t>https://community.secop.gov.co/Public/Tendering/ContractNoticePhases/View?PPI=CO1.PPI.4409544&amp;isFromPublicArea=True&amp;isModal=False</t>
  </si>
  <si>
    <t>SMC-199-2019-HOMIL</t>
  </si>
  <si>
    <t>https://community.secop.gov.co/Public/Tendering/ContractNoticePhases/View?PPI=CO1.PPI.4458157&amp;isFromPublicArea=True&amp;isModal=False</t>
  </si>
  <si>
    <t>SAMC 050-2019 HOSMIL NUTR (Manifestación de interés (Menor Cuantía)) (Presentación de oferta)</t>
  </si>
  <si>
    <t>https://community.secop.gov.co/Public/Tendering/ContractNoticePhases/View?PPI=CO1.PPI.4152351&amp;isFromPublicArea=True&amp;isModal=False</t>
  </si>
  <si>
    <t>295-2019</t>
  </si>
  <si>
    <t>MINIMA CUANTIA 172-2019</t>
  </si>
  <si>
    <t>SMC-172-2019-HOMIL</t>
  </si>
  <si>
    <t>https://community.secop.gov.co/Public/Tendering/ContractNoticePhases/View?PPI=CO1.PPI.4640396&amp;isFromPublicArea=True&amp;isModal=False</t>
  </si>
  <si>
    <t>WILSON FERNANDO RODRIGUEZ NIÑO</t>
  </si>
  <si>
    <t>ADQUISICION  DE SISTEMA DE AUDIO, VIDEO Y MUEBLES PARA HABITACION DE TERAPIA DE YODO DEL SERVICIO DE MEDICINA NUCLEAR</t>
  </si>
  <si>
    <t>79801270-7</t>
  </si>
  <si>
    <t>CARRERA 41 A  # 22-25 SUR</t>
  </si>
  <si>
    <t>5602279</t>
  </si>
  <si>
    <t>wilsonrodn1@hotmail.com</t>
  </si>
  <si>
    <t>316-2019</t>
  </si>
  <si>
    <t>MINIMA CUANTIA 251-2019</t>
  </si>
  <si>
    <t>SMC-251-2019-HOMIL</t>
  </si>
  <si>
    <t>https://community.secop.gov.co/Public/Tendering/ContractNoticePhases/View?PPI=CO1.PPI.4816103&amp;isFromPublicArea=True&amp;isModal=False</t>
  </si>
  <si>
    <t xml:space="preserve">A 05 01 01 04 </t>
  </si>
  <si>
    <t>SUMINISTRO DE INSUMOS MEDICO-QUIRURGICOS REQUERIDOS PARA LA REALIZACION DEL PROGRAMA QUIRURGICO EN SALAS DE CIRUGIA, HEMODINAMIA Y RADIOLGIA DE LOS SERVICIOS DE HEMODINAMIA, RADIOLOGIA INTERVENCIONISTA, NEUROCIRUGIA INTERVENCIONISTA, VASCULAR Y ANGIOGRAFIA, SERVICIOS QUE COMPONEN LA UNIDAD MEDICA Y CLINICO QUIRURGICA DEL HOSPITAL MILITAR CENTRAL</t>
  </si>
  <si>
    <t>RUBEN DARIO DUQUE</t>
  </si>
  <si>
    <t>CARRERA 7 # 156-68 PISO 28</t>
  </si>
  <si>
    <t>GYC MEDICAL S.A.S</t>
  </si>
  <si>
    <r>
      <t>SMC 119 - 2019 HOSMIL SACI</t>
    </r>
    <r>
      <rPr>
        <sz val="9"/>
        <color theme="1"/>
        <rFont val="Arial"/>
        <family val="2"/>
      </rPr>
      <t xml:space="preserve"> </t>
    </r>
  </si>
  <si>
    <t>SAMC 010-2019 HOSMIL - SWITCH (Manifestación de interés (Menor Cuantía)) (Presentación de oferta)</t>
  </si>
  <si>
    <t>315-2019</t>
  </si>
  <si>
    <t>MINIMA CUANTIA 221-2019</t>
  </si>
  <si>
    <t>SMC-221-2019-HOMIL</t>
  </si>
  <si>
    <t>https://community.secop.gov.co/Public/Tendering/ContractNoticePhases/View?PPI=CO1.PPI.4629958&amp;isFromPublicArea=True&amp;isModal=False</t>
  </si>
  <si>
    <t>C 1599 010 1 0 1599076 02</t>
  </si>
  <si>
    <t>DISTRACOM DE COLOMBIA S.A.S</t>
  </si>
  <si>
    <t>ADQUISICION DE EQUIPOS LECTORES DE CODIGOS QR 2 TIPO PISTOLA ELEMENTOS CON MARCACION DEFINIDA EN EL HOSPITAL MILITAR CENTRAL</t>
  </si>
  <si>
    <t>PAULA ANDREA BRITO HENAO</t>
  </si>
  <si>
    <t>816005590-7</t>
  </si>
  <si>
    <t>CARRERA 15 # 12-37 OFICINA 601</t>
  </si>
  <si>
    <t>036-3338424</t>
  </si>
  <si>
    <t>licitaciones.distracomltda@gmail.com</t>
  </si>
  <si>
    <t>298-2019</t>
  </si>
  <si>
    <t>LUIS ALBERTO RUIZ ROBLES - GILBERTO ROMEROP ARDILA</t>
  </si>
  <si>
    <t>289-2019</t>
  </si>
  <si>
    <t>MINIMA CUANTIA 226-2019</t>
  </si>
  <si>
    <t>SMC-226-2019</t>
  </si>
  <si>
    <t>https://community.secop.gov.co/Public/Tendering/ContractNoticePhases/View?PPI=CO1.PPI.4652014&amp;isFromPublicArea=True&amp;isModal=False</t>
  </si>
  <si>
    <t xml:space="preserve">MANUFACTURAS CREARE SAS </t>
  </si>
  <si>
    <t>ADQUISICION DE ELEMENTOS PARA COMPLEMENTO DE HABITACIONES (TAPETES  Y CORTINAS) DEL HOSPITAL MILITAR CENTRAL</t>
  </si>
  <si>
    <t>288-2019</t>
  </si>
  <si>
    <t>CONCURSO DE MERITOS 05-2019</t>
  </si>
  <si>
    <t>CM 005 - 2019 HOSMIL (Presentación de oferta)</t>
  </si>
  <si>
    <t>https://community.secop.gov.co/Public/Tendering/ContractNoticePhases/View?PPI=CO1.PPI.4376618&amp;isFromPublicArea=True&amp;isModal=False</t>
  </si>
  <si>
    <t xml:space="preserve">INTERMEDIACION DE SEGUROS  Y LA ASESORIA PARA LA FORMULACION Y EL MANEJO DE PROGRAMA DE SEGURO Y DE LAS POLIZAS, DESTINADO A PROTEGER LAS PERSONAS, BIENES E INTERESES PATRIMONIALES DEL HOSPITAL MILITAR CENTRAL O AQUELLOS POR LOS QUE SEA LEGALMENTE RESPONSABLE </t>
  </si>
  <si>
    <t xml:space="preserve">HASTA LA FECHA DE VENCIMIENTO DE LOS SEGUROS </t>
  </si>
  <si>
    <t>NELSON MOSSOS - JUAN FERNANDO ESPINOSA</t>
  </si>
  <si>
    <t>AVENIDA CALLE 26 # 59-41 PISO 6</t>
  </si>
  <si>
    <t>fernando.hincapie@willistowerswatson.com</t>
  </si>
  <si>
    <t>RICHARD VIATELA DEVIA</t>
  </si>
  <si>
    <t>6067575</t>
  </si>
  <si>
    <t>901337540-1</t>
  </si>
  <si>
    <t>UT WILLIS-JLT-DELIMA 2019</t>
  </si>
  <si>
    <t>A-05-01-01-004-20</t>
  </si>
  <si>
    <t>PRODUCTOS METÁLICOS, MAQUINARIA Y EQUIPO</t>
  </si>
  <si>
    <t>C-1599-0100-1-0- 1599076-02-21</t>
  </si>
  <si>
    <t>ADQUISICIÓN DE BIENES Y SERVICIOS</t>
  </si>
  <si>
    <t>A-05-01-01-003-20</t>
  </si>
  <si>
    <t>OTROS BIENES TRANSPORTABLES (EXCEPTO PRODUCTOS METÁLICOS, MAQUINARIA Y EQUIPO)</t>
  </si>
  <si>
    <t>C-1505-0100-6-0-1505024-02-21</t>
  </si>
  <si>
    <t>C-1505-0100-6-0-1505014-02-21</t>
  </si>
  <si>
    <t>A-02-02-02-009-20</t>
  </si>
  <si>
    <t>SERVICIOS PARA LA COMUNIDAD, SOCIALES Y PERSONALES</t>
  </si>
  <si>
    <t>C-1505-0100-6-0-1505015-2-21</t>
  </si>
  <si>
    <t>A-02-01-01-006-20</t>
  </si>
  <si>
    <t>C-1505-0100-6-0-1505015-2-22</t>
  </si>
  <si>
    <t>A-02-02-01-003-20</t>
  </si>
  <si>
    <t>A-02-02-01-002-20</t>
  </si>
  <si>
    <t>PRODUCTOS ALIMENTICIOS, BEBIDA Y TABACO; TEXTILES PRENDAS DE VESTIR Y PRODUCTOS DE CUERO</t>
  </si>
  <si>
    <t>A-05-01-02-009-20</t>
  </si>
  <si>
    <t xml:space="preserve">C-1505-0100-6-0-1505015-02 </t>
  </si>
  <si>
    <t>A-02-02-02-008-20</t>
  </si>
  <si>
    <t>SERVICIOS PRESTADOS A LAS EMPRESAS Y SERVICIOS DE PRODUCCIÓN</t>
  </si>
  <si>
    <t>A-02-01-01-003-20</t>
  </si>
  <si>
    <t xml:space="preserve">ACTIVOS FIJOS NO CLASIFICADOS COMO MAQUINARIA Y EQUIPO </t>
  </si>
  <si>
    <t>C-1599-0100-1-0- 1599073-02-21</t>
  </si>
  <si>
    <t>A-05-01-01--003-20</t>
  </si>
  <si>
    <t>MINIMA CUANTIA 162-2019</t>
  </si>
  <si>
    <t>C-1599-0100-1-0-1599076-02-21</t>
  </si>
  <si>
    <t>A-05-01-02-009-21</t>
  </si>
  <si>
    <t>318-2019</t>
  </si>
  <si>
    <t>CONTRATACION DIRECTA 059-2019</t>
  </si>
  <si>
    <t>MEDINISTROS S.A.S</t>
  </si>
  <si>
    <t xml:space="preserve">SUMINISTRO DE MATERIAL DE REHABILITACION EN OTORRINOLARINGOLOGIA(IMPLANTE COCLEAR ULTIMA TECNOLOGIA COMPONENTE INTERNO) PARA LOS USUARIOS Y BENEFICIARIOS DEL HOSPITAL MILITAR CENTRAL </t>
  </si>
  <si>
    <t>GILBERTO ANTONIO POSADA URIBE</t>
  </si>
  <si>
    <t>830053755-0</t>
  </si>
  <si>
    <t>CALLE 72 # 22-42 OFICINA 301</t>
  </si>
  <si>
    <t>2174253</t>
  </si>
  <si>
    <t>gerencia@medinistroscolombia.com</t>
  </si>
  <si>
    <t>312-2019</t>
  </si>
  <si>
    <t>MINIMA CUANTIA 196-2019</t>
  </si>
  <si>
    <t>SMC-196-2019-HOMIL</t>
  </si>
  <si>
    <t>https://community.secop.gov.co/Public/Tendering/ContractNoticePhases/View?PPI=CO1.PPI.4682931&amp;isFromPublicArea=True&amp;isModal=False</t>
  </si>
  <si>
    <t>MANTENIMIENTO PREVENTIVO Y CORRECTIVO Y CALIBRACION DE DETECTORES DEL SISTEMA DE VERTIDOS DEL SERVICIO DE MEDICINA FISICADEL HOSPITAL MILITAR CENTRAL</t>
  </si>
  <si>
    <t>JOHANA ANDREA LOPEZ BAEZ</t>
  </si>
  <si>
    <t>CALLE 23 # 104 A - 36 OFICINA 15</t>
  </si>
  <si>
    <t>304-2019</t>
  </si>
  <si>
    <t>MINIMA CUANTIA 229-2019</t>
  </si>
  <si>
    <t>SMC-229-2019-HOMIL</t>
  </si>
  <si>
    <t>https://community.secop.gov.co/Public/Tendering/ContractNoticePhases/View?PPI=CO1.PPI.4641828&amp;isFromPublicArea=True&amp;isModal=False</t>
  </si>
  <si>
    <t xml:space="preserve">C 1505 0100 6 0 1505024 02 </t>
  </si>
  <si>
    <t>PROYINS S.A.S</t>
  </si>
  <si>
    <t xml:space="preserve">MANTENIMIENTO PREVENTIVO DEL SISTEMA DE CORREO NEUMATICO MARCA SWISSLOG MODELO: TRANSPONET TIPO: 2 VIAS CON INCLUSION DE REPUESTOS NUEVOS NO REMANUFACTURADOSPARA LA OPTIMA PRESTACION DE LOS SERVICIOS DEL HOSPITAL </t>
  </si>
  <si>
    <t>CARLOS JAVIER VEGA TABOADA</t>
  </si>
  <si>
    <t>LUIS FELIPE LEAL RICHOUX</t>
  </si>
  <si>
    <t>860526532-5</t>
  </si>
  <si>
    <t>CARRERA 27 # 76-14</t>
  </si>
  <si>
    <t>7424132</t>
  </si>
  <si>
    <t>info@proyins.com</t>
  </si>
  <si>
    <t>317-2019</t>
  </si>
  <si>
    <t>MINIMA CUANTIA 255-2019</t>
  </si>
  <si>
    <t>SMC-255-2019 HOSMIL</t>
  </si>
  <si>
    <t>https://community.secop.gov.co/Public/Tendering/ContractNoticePhases/View?PPI=CO1.PPI.4713620&amp;isFromPublicArea=True&amp;isModal=False</t>
  </si>
  <si>
    <t xml:space="preserve">X </t>
  </si>
  <si>
    <t>SOLUCIONES Y GESTION S.A.S</t>
  </si>
  <si>
    <t>PRESTACION DE SERVICIOS PROFESIONALES PARA LA REALIZACION, ACTUALIZACION Y DETERMINACION DEL CALCULO ACTUARIAL DEL VALOR TOTAL  DEL PASIVO PENSIONAL DEL HOSPITAL MILITAR CENTRAL (OBLIGACIONES PENSIONALES - PENSIONES, BONOS PENSIONALES, CUOTAS PARTES PENSIONALES Y OTRAS), CON DATOS CONSOLIDADOS A 31 DE DICIEMBRE DE 2019</t>
  </si>
  <si>
    <t>CILIA BELEN VIVAS GOMEZ</t>
  </si>
  <si>
    <t>JENNY JUDITH MORENO VEGA</t>
  </si>
  <si>
    <t>900942020-4</t>
  </si>
  <si>
    <t>CALLE 9 C BIS # 68 G - 29 OFICINA 4-401</t>
  </si>
  <si>
    <t>3124826983</t>
  </si>
  <si>
    <t>soluciones@solucionesygestions.a.s.com</t>
  </si>
  <si>
    <t>320-2019</t>
  </si>
  <si>
    <t>SELECCIÓN ABREVIADA DE MENOR CUANTIA 064-2019</t>
  </si>
  <si>
    <t>SAMC 064-2019 HOSMIL (Manifestación de interés (Menor Cuantía)) (Presentación de oferta)</t>
  </si>
  <si>
    <t>https://community.secop.gov.co/Public/Tendering/ContractNoticePhases/View?PPI=CO1.PPI.4568990&amp;isFromPublicArea=True&amp;isModal=False</t>
  </si>
  <si>
    <t>IVONE DIAZ - RICARDO SILVA RUEDA - WILLIAM ARBELAEZ ARBELAEZ</t>
  </si>
  <si>
    <t>gerencia@biotronitech.com</t>
  </si>
  <si>
    <t>319-2019</t>
  </si>
  <si>
    <t>CALLE 25 # 69 D - 91 OFC 606</t>
  </si>
  <si>
    <t>cverdiguer@quirurgicosltda.com</t>
  </si>
  <si>
    <t>305-2019</t>
  </si>
  <si>
    <t>SELECCIÓN ABREVIADA DE MENOR CUANTIA 051-2019</t>
  </si>
  <si>
    <t>SA 051 - 2019 HOMIL (Manifestación de interés (Menor Cuantía)) (Presentación de oferta)</t>
  </si>
  <si>
    <t>https://community.secop.gov.co/Public/Tendering/ContractNoticePhases/View?PPI=CO1.PPI.4414917&amp;isFromPublicArea=True&amp;isModal=False</t>
  </si>
  <si>
    <t>SERVICIOS A LAS EMPRESAS Y SERVICIOS DE PRODUCCION</t>
  </si>
  <si>
    <t>ITO SOFTWARE S.A.S</t>
  </si>
  <si>
    <t>ADQUISICION, DESARROLLO, CONFIGURACION Y PUESTA EN FUNCIONAMIENTO  DE UNA PLATAFORMA PARA SISTEMA DE GESTION DE APRENDIZAJE (LMS) Y VIRTUALIZACION DE CONTENIDOS DE APRENDIZAJE PARA LA SUBDIRECCION DE DOCENCIA E INVESTIGACION CIENTIFICA DEL HOSPITAL MILITAR CENTRAL</t>
  </si>
  <si>
    <t>YANIRA ASTRID RODRIGUEZ HOLGUIN</t>
  </si>
  <si>
    <t>MAURICIO ALEXANDER HERRAN PAIPILLA</t>
  </si>
  <si>
    <t>900372035-8</t>
  </si>
  <si>
    <t>CARRERA 24 # 27-32</t>
  </si>
  <si>
    <t>2872961</t>
  </si>
  <si>
    <t>contratacion@ito-sofware.com</t>
  </si>
  <si>
    <t>274-2019</t>
  </si>
  <si>
    <t>MINIMA CUANTIA 203-2019</t>
  </si>
  <si>
    <t>SMC-203-2019-HOMIL_2</t>
  </si>
  <si>
    <t>https://community.secop.gov.co/Public/Tendering/ContractNoticePhases/View?PPI=CO1.PPI.4516755&amp;isFromPublicArea=True&amp;isModal=False</t>
  </si>
  <si>
    <t>ADQUISICION DE ELEMENTOS Y DISPOSITIVOS MEDICOS PARA EL SERVICIO DE OFTALMOLOGIA DEL HOSPITAL MILITAR CENTRAL</t>
  </si>
  <si>
    <t>CALLE 93 B # 16-31</t>
  </si>
  <si>
    <t>6002626</t>
  </si>
  <si>
    <t>398-2019</t>
  </si>
  <si>
    <t>CONTRATACION DIRECTA 061-2019</t>
  </si>
  <si>
    <t>PRESTACION DE SERVICIOS LOGISTICO PARA REALIZAR UNA ACTIVIDAD DE BIENESTAR  PARA EL FORTALECIMIENTO INSTITUCIONAL DE LA ENTIDAD</t>
  </si>
  <si>
    <t>ALVARO MEDARDO SALCEDO SAAVEDRA</t>
  </si>
  <si>
    <t>CALLE 26 # 25-50 PISO 9</t>
  </si>
  <si>
    <t>camilo.carvajal@colsubsidio.com</t>
  </si>
  <si>
    <t>369-2019</t>
  </si>
  <si>
    <t>MINIMA CUANTIA 240-2019</t>
  </si>
  <si>
    <t>EQUIPOS Y DISPOSITIVOS MEDICOS S.A.S</t>
  </si>
  <si>
    <t>ADQUISICION DE PROTESIS DE REVISION COMPONENTE ACETABULAR  HECHA A LA MEDIDA PARA EL AREA DE ORTOPEDIA Y TRAUMATOLOGIA DEL HOSPITAL MILITAR CENTRAL</t>
  </si>
  <si>
    <t>MC-240-2019</t>
  </si>
  <si>
    <t>https://community.secop.gov.co/Public/Tendering/ContractNoticePhases/View?PPI=CO1.PPI.4914946&amp;isFromPublicArea=True&amp;isModal=False</t>
  </si>
  <si>
    <t>GERMAN FORERO REYES</t>
  </si>
  <si>
    <t>900399132-1</t>
  </si>
  <si>
    <t>CALLE 106 No 57-20</t>
  </si>
  <si>
    <t>2267987</t>
  </si>
  <si>
    <t>german.forero@edmsas.com</t>
  </si>
  <si>
    <t>310-2019</t>
  </si>
  <si>
    <t>OTROS BIENES TRANSPORTABLES  (EXCEPTO PRODUCTOS METALICOS, MAQUINARIA Y EUIPO)</t>
  </si>
  <si>
    <t>SUBASTA INVERSA 007-2019</t>
  </si>
  <si>
    <t>SI 007-2019 HOMIL (Presentación de oferta)</t>
  </si>
  <si>
    <t>https://community.secop.gov.co/Public/Tendering/ContractNoticePhases/View?PPI=CO1.PPI.4552917&amp;isFromPublicArea=True&amp;isModal=False</t>
  </si>
  <si>
    <t>Avenida carrera 50 # 5c - 29</t>
  </si>
  <si>
    <t>jorge_arenas@praxair.com</t>
  </si>
  <si>
    <t>321-2019</t>
  </si>
  <si>
    <t>MINIMA CUANTIA 244-2019</t>
  </si>
  <si>
    <t>PSIGMA CORPORATION S.A.S</t>
  </si>
  <si>
    <t>ADQUISICION DE PRUEBAS PSICOTECNICAS QUE MIDAN COMPETENCIAS Y ESTILOS DE COMPORTAMIENTOS Y PERMITAN GARANTIZAR AL HOSPITAL MILITAR CENTRALLA IDONEIDAD DE LAS PERSONAS QUE SE ENCUENTRAN EN UN PROCESO DE SELECCIÓN PARA EL INGRESO COMO SERVIDORES PUBLICOS O PRESTADORES DE SERVICIOS</t>
  </si>
  <si>
    <t>MARIA ANDREA GRILLO</t>
  </si>
  <si>
    <t>EUGENIA CONSTANZA CALDERON</t>
  </si>
  <si>
    <t>830059465-7</t>
  </si>
  <si>
    <t>SMC-244-HOSMIL</t>
  </si>
  <si>
    <t>https://community.secop.gov.co/Public/Tendering/ContractNoticePhases/View?PPI=CO1.PPI.4818988&amp;isFromPublicArea=True&amp;isModal=False</t>
  </si>
  <si>
    <t>CALLE 100 19-61</t>
  </si>
  <si>
    <t>operaciones@psigmacorp.com</t>
  </si>
  <si>
    <t>385-2019</t>
  </si>
  <si>
    <t>MINIMA CUANTIA 256-2019</t>
  </si>
  <si>
    <t>MARIA ORFA OCHOA MONTOYA</t>
  </si>
  <si>
    <t>ARRENDAMIENTO DE ESPACIO DONDE SE PRESTARA SERVICIO DE UNA MAQUINA DISPENSADORA  DE ELEMENTOS DE ASEO E HIGIENE PERSONAL PARA USUSARIOS Y FUNCIONARIOS DEL HOSPITAL MILITAR CENTRAL UBICADA EN EL HOSPITAL MILITAR CENTRAL</t>
  </si>
  <si>
    <t>SMC-256-2019-HOMIL</t>
  </si>
  <si>
    <t>https://community.secop.gov.co/Public/Tendering/ContractNoticePhases/View?PPI=CO1.PPI.4902284&amp;isFromPublicArea=True&amp;isModal=False</t>
  </si>
  <si>
    <t>CR 16 No 82 17 OF 510</t>
  </si>
  <si>
    <t>moochoamser8@gmail.com</t>
  </si>
  <si>
    <t>326-2019</t>
  </si>
  <si>
    <t>MINIMA CUANTIA 242-2019</t>
  </si>
  <si>
    <t>SMC-242-2019-HOMIL</t>
  </si>
  <si>
    <t>https://community.secop.gov.co/Public/Tendering/ContractNoticePhases/View?PPI=CO1.PPI.4828890&amp;isFromPublicArea=True&amp;isModal=False</t>
  </si>
  <si>
    <t>OTROS BIENES TRASPORTABLES (EXCEPTO PRODUCTOS METALICOS, MAQUINARIA Y EQUIPO)</t>
  </si>
  <si>
    <t>BENJAMIN HERNANDEZ ACOSTA</t>
  </si>
  <si>
    <t>25016043-8</t>
  </si>
  <si>
    <t>ADQUISICION DE PLANTAS  Y MATERIALES NECESARIOS PARA EL MANTENIMIENTO, RESTAURACION Y ADECUACION DE JARDINES Y ZONAS VERDES DEL HOSPITAL MILITAR CENTRAL</t>
  </si>
  <si>
    <t>9600577-5</t>
  </si>
  <si>
    <t>AVENIDA CIRCUNVALAR # 26-05</t>
  </si>
  <si>
    <t>VIVEROELPORTALDELEDEN@HOTMAIL.COM</t>
  </si>
  <si>
    <t>BENJAMIN HERNANDEZ ACOSTA (VIVERO PORTAL EDEN)</t>
  </si>
  <si>
    <t>373-2019</t>
  </si>
  <si>
    <t>MINIMA CUANTIA 261-2019</t>
  </si>
  <si>
    <t>SMC-261-2019-HOMIL</t>
  </si>
  <si>
    <t>https://community.secop.gov.co/Public/Tendering/ContractNoticePhases/View?PPI=CO1.PPI.4938561&amp;isFromPublicArea=True&amp;isModal=False</t>
  </si>
  <si>
    <t>ADQUISICION DE ATRILES PARA BOMBAS DE INFUSION PARA EL SERVICIO DE ENFERMERIA DEL HOSPITAL MILITAR CENTRAL</t>
  </si>
  <si>
    <t>MYRIAM LUCIA AVILA GUZMAN</t>
  </si>
  <si>
    <t>CL 99 A 68 B 60</t>
  </si>
  <si>
    <t>smn.solucionesintegrales@gmail.com</t>
  </si>
  <si>
    <t>372-2019</t>
  </si>
  <si>
    <t>MINIMA CUANTIA 260-2019</t>
  </si>
  <si>
    <t>SMC-260-2019-HOMIL</t>
  </si>
  <si>
    <t>https://community.secop.gov.co/Public/Tendering/ContractNoticePhases/View?PPI=CO1.PPI.4929732&amp;isFromPublicArea=True&amp;isModal=False</t>
  </si>
  <si>
    <t>ADQUISICION DE FLUJOMETROS CON SUS CONECTORES - ADULTO PARA EL SERVICIO DE ENFERMERIA DEL HOSPITAL MILITAR CENTRAL</t>
  </si>
  <si>
    <t>CALLE 36 15 42</t>
  </si>
  <si>
    <t>samitoca@hotmail.com</t>
  </si>
  <si>
    <t>362-2019</t>
  </si>
  <si>
    <t>CONTRATACION DIRECTA 063-2019</t>
  </si>
  <si>
    <t>FREDDY ERNESTO VILLAMIZAR BENESH</t>
  </si>
  <si>
    <t>PRESTACION DE SERVICIOS PROFESIONALES CON MEDICO ESPECIALISTA EN CIRUGIA DE TORAX PARA EL HOSPITAL MILITAR CENTRAL</t>
  </si>
  <si>
    <t>DOUGLAS ALDEMAR CACERES</t>
  </si>
  <si>
    <t>CALLE 93 # 19-39 APTO 806</t>
  </si>
  <si>
    <t>3118987926</t>
  </si>
  <si>
    <t>ernivil@gmail.com</t>
  </si>
  <si>
    <t>324-2019</t>
  </si>
  <si>
    <t>CONTRATACION DIRECTA 096-2019</t>
  </si>
  <si>
    <t>PRESTACION DE SERVICIOS PROFESIONALES COMO MEDICO INTERNISTA ESPECIALISTA EN REUMATOLOGIA CON ESPECIALIZACION, MAESTRIA O DOCTORADO EN EPIDEMIOLOGIA CLINICA PARA EL HOSPITAL MILITAR CENTRAL</t>
  </si>
  <si>
    <t>JUAN MANUEL BELLO GUALTERO</t>
  </si>
  <si>
    <t>8798560</t>
  </si>
  <si>
    <t>auradom@yahoo.com</t>
  </si>
  <si>
    <t>374-2019</t>
  </si>
  <si>
    <t>CONTRATACION DIRECTA 060-2019</t>
  </si>
  <si>
    <t>MATEO SEBASTIAN MUÑOZ CABRERA</t>
  </si>
  <si>
    <t>PRESTACION DE SERVICIOS PROFESIONALES Y APOYO A LA GESTION DE UN MEDICO GENERAL PARA CUBRIR LAS NECESIDADES ASISTENCIALES EN EL SERVICIO DE URGENCIAS DEL HOSPITAL MILITAR CENTRAL</t>
  </si>
  <si>
    <t>CARRERA 68 B # 23 B -35</t>
  </si>
  <si>
    <t>3000563660</t>
  </si>
  <si>
    <t>mateo9418@hotmail.com</t>
  </si>
  <si>
    <t>337-2019</t>
  </si>
  <si>
    <t>MARCOS ELIAS NAVARRO ARAUJO</t>
  </si>
  <si>
    <t>TRANSVERSAL 5 # 48 A -27</t>
  </si>
  <si>
    <t>3103650914</t>
  </si>
  <si>
    <t>mna051@hotmail.com</t>
  </si>
  <si>
    <t>332-2019</t>
  </si>
  <si>
    <t>DIEGO FERNANDO CASTILLA SABOGAL</t>
  </si>
  <si>
    <t>CARRERRA 69 B # 24 B - 55 TORRE 8 APTO 503</t>
  </si>
  <si>
    <t>3202300994</t>
  </si>
  <si>
    <t>diegofcastilla@gmail.com</t>
  </si>
  <si>
    <t>331-2019</t>
  </si>
  <si>
    <t>LAURA ANDREA SINUCO RUEDA</t>
  </si>
  <si>
    <t>CARRERA 20 # 63 C -70 SUR</t>
  </si>
  <si>
    <t>3008300644</t>
  </si>
  <si>
    <t>laurasinurcor@gmail.com</t>
  </si>
  <si>
    <t>345-2019</t>
  </si>
  <si>
    <t>ELIAS DAVIS RUEDA ABAUNZA</t>
  </si>
  <si>
    <t>CARRERA 57 # 53-50 BALCONES DE SAN PABLO VI INT 6 APTO 144</t>
  </si>
  <si>
    <t>3135917344</t>
  </si>
  <si>
    <t>eliasrueda87@hotmail.com</t>
  </si>
  <si>
    <t>375-2019</t>
  </si>
  <si>
    <t>JULIAN CAMILO VARGAS ROA</t>
  </si>
  <si>
    <t>CALLE 63 # 24-44</t>
  </si>
  <si>
    <t>3103049138</t>
  </si>
  <si>
    <t>julianc-vargas@juancorpas.edu.co</t>
  </si>
  <si>
    <t>341-2019</t>
  </si>
  <si>
    <t>MARIA ALEJANDRA CARIAGA  BUSTAMANTE</t>
  </si>
  <si>
    <t>CALLE 168 # 14 B - 45</t>
  </si>
  <si>
    <t>3209416118</t>
  </si>
  <si>
    <t>marycb-3@hotmail.com</t>
  </si>
  <si>
    <t>342-2019</t>
  </si>
  <si>
    <t>JONATHAN GUILLERMO JIMENEZ CHIMA</t>
  </si>
  <si>
    <t>CARRERA 53 # 134-31</t>
  </si>
  <si>
    <t>3104734125</t>
  </si>
  <si>
    <t>jonhatan928@gmail.com</t>
  </si>
  <si>
    <t>343-2019</t>
  </si>
  <si>
    <t>LUIS MIGUEL TORDECILLA BUENDIA</t>
  </si>
  <si>
    <t>CARRERA 5 # 45-30</t>
  </si>
  <si>
    <t>3008451552</t>
  </si>
  <si>
    <t>cholu47@hotmail.com</t>
  </si>
  <si>
    <t>333-2019</t>
  </si>
  <si>
    <t>DANIEL ALFONSO CANCINO BORBON</t>
  </si>
  <si>
    <t>CALLE 23 # 112-12</t>
  </si>
  <si>
    <t>3013488960</t>
  </si>
  <si>
    <t>danielcan16@gmail.com</t>
  </si>
  <si>
    <t>349-2019</t>
  </si>
  <si>
    <t>SEBASTIAN GOMEZ RAMIREZ</t>
  </si>
  <si>
    <t>TRANSVERSAL 3 # 48-14</t>
  </si>
  <si>
    <t>3127379733</t>
  </si>
  <si>
    <t>sebastian.gomezr@hotmail.com</t>
  </si>
  <si>
    <t>348-2019</t>
  </si>
  <si>
    <t>MARIA CLAUDIA CORREA VILLAREAL</t>
  </si>
  <si>
    <t>CARRERA 6 # 45-25</t>
  </si>
  <si>
    <t>3017826718</t>
  </si>
  <si>
    <t>mclaudiacorrea.md@gmail.com</t>
  </si>
  <si>
    <t>347-2019</t>
  </si>
  <si>
    <t>ANGELICA VIVIANA OSORIO VARGAS</t>
  </si>
  <si>
    <t>CARRERA 8 A # 27 B -52 SUR</t>
  </si>
  <si>
    <t>3007372156</t>
  </si>
  <si>
    <t>vivi.osorio.vargas@gmail.com</t>
  </si>
  <si>
    <t>344-2019</t>
  </si>
  <si>
    <t>LINA MARIA ALVARADO GOMEZ</t>
  </si>
  <si>
    <t>CARRERA 87 B # 19 A -66 TORRE 9 APTO 701</t>
  </si>
  <si>
    <t>3023562403</t>
  </si>
  <si>
    <t>lina.alvarado@hotmail.com</t>
  </si>
  <si>
    <t>339-2019</t>
  </si>
  <si>
    <t>LUISA FERNANDA ACERO MUÑOZ</t>
  </si>
  <si>
    <t>CATRERA 57 # 53-50 BALCONES DE PABLO VI INT 6 APTO 144</t>
  </si>
  <si>
    <t>3214462111</t>
  </si>
  <si>
    <t>luisaferracero@hotmail.com</t>
  </si>
  <si>
    <t>340-2019</t>
  </si>
  <si>
    <t>MANUELA ORDUZ VEGA</t>
  </si>
  <si>
    <t>3004470085</t>
  </si>
  <si>
    <t>TRANSVERSAL 4 # 52 A - 19</t>
  </si>
  <si>
    <t>manu.orduz93@gmail.com</t>
  </si>
  <si>
    <t>346-2019</t>
  </si>
  <si>
    <t>CHABELY RODRIGUEZ GRACIA</t>
  </si>
  <si>
    <t>CALLE 46 # 3-35 APTO 315</t>
  </si>
  <si>
    <t>314162592</t>
  </si>
  <si>
    <t>chabe9519@gmail.com</t>
  </si>
  <si>
    <t>334-2019</t>
  </si>
  <si>
    <t>XABIER RIASCOS BENAVIDES</t>
  </si>
  <si>
    <t>CARRERA 7 # 48-03 APTO 603</t>
  </si>
  <si>
    <t>3127546571</t>
  </si>
  <si>
    <t>xabier2390@hotmail.com</t>
  </si>
  <si>
    <t>335-2019</t>
  </si>
  <si>
    <t>JUAN DANILO TORRES CORTES</t>
  </si>
  <si>
    <t>CARRERA 5 # 56 A -43 APTO 702</t>
  </si>
  <si>
    <t>3138897929</t>
  </si>
  <si>
    <t>danilomedicina22@gmail.com</t>
  </si>
  <si>
    <t>338-2019</t>
  </si>
  <si>
    <t>ELAN DAVID REDONDO PEREZ</t>
  </si>
  <si>
    <t>CALLE 67 # 30-42</t>
  </si>
  <si>
    <t>3126771356</t>
  </si>
  <si>
    <t>edavidredondo@hotmail.com</t>
  </si>
  <si>
    <t>350-2019</t>
  </si>
  <si>
    <t>JUAN SEBASTIAN RODRIGUEZ CABRALES</t>
  </si>
  <si>
    <t>CALLE 22 BIS # 48-20</t>
  </si>
  <si>
    <t>3683853</t>
  </si>
  <si>
    <t>JSROCA24@GMAIL.COM</t>
  </si>
  <si>
    <t>351-2019</t>
  </si>
  <si>
    <t>MAYRA ALEJANDRA MOCETON FERRO</t>
  </si>
  <si>
    <t>CALLE 152 # 13-64 APTO 204</t>
  </si>
  <si>
    <t>3182895336</t>
  </si>
  <si>
    <t>doc_alejaferro@hotmail.com</t>
  </si>
  <si>
    <t>352-2019</t>
  </si>
  <si>
    <t>SEBASTIAN FELIPE BOLIVAR TORES</t>
  </si>
  <si>
    <t>CALLE 33 C SUR # 13 A -35 ESTE SE 4 INT 95</t>
  </si>
  <si>
    <t>8210873</t>
  </si>
  <si>
    <t>afbolivart@hotmail.com</t>
  </si>
  <si>
    <t>336-2019</t>
  </si>
  <si>
    <t>DAVID GONZALO MEDINA FLORES</t>
  </si>
  <si>
    <t>CALLE 122 # 19-59</t>
  </si>
  <si>
    <t>3145954402</t>
  </si>
  <si>
    <t>363-2019</t>
  </si>
  <si>
    <t>MARIA ALEJANDRA FAJARDO PERDOMO</t>
  </si>
  <si>
    <t>CALLE 133 # 58-47</t>
  </si>
  <si>
    <t>3013387888</t>
  </si>
  <si>
    <t>mariaalejandra2424@hotmail.com</t>
  </si>
  <si>
    <t>396-2019</t>
  </si>
  <si>
    <t>MINIMA CUANTIA 263-2019</t>
  </si>
  <si>
    <t>SMC-263-2019-HOMIL</t>
  </si>
  <si>
    <t>https://community.secop.gov.co/Public/Tendering/ContractNoticePhases/View?PPI=CO1.PPI.4963983&amp;isFromPublicArea=True&amp;isModal=False</t>
  </si>
  <si>
    <t>ADQUISICION DE MOBILIARIO PARA LOS DIFERENTES SERVICIOS DEL HOSPITAL MILITAR CENTRAL</t>
  </si>
  <si>
    <t>371-2019</t>
  </si>
  <si>
    <t>CONTRATACION DIRECTA 071-2019</t>
  </si>
  <si>
    <t>CARLOS GREGORIO TORRES RESTREPO</t>
  </si>
  <si>
    <t>CONTRATACION ODONTOLOGO ESPECIALISTA EN CIRUGIA ORAL Y MAXILOFACIAL PARA EL SERVCIO DE CIRUGIA ORAL Y MAXILOFACIAL</t>
  </si>
  <si>
    <t>CALLE 134 A # 11 A -38 APTO 203</t>
  </si>
  <si>
    <t>3922150</t>
  </si>
  <si>
    <t>torresrestrepo@hotmail.com</t>
  </si>
  <si>
    <t>397-2019</t>
  </si>
  <si>
    <t>ADQUISICION DE BIENES Y SERVICIOS INFRAESTRUCTURA HOSPITALARIA DE NIVEL 3 ADECUADA Y DOTADA - AMPLIACION DE LA CAPACIDAD DE LA INFRAESTRUCTURA Y DOTACION DEL HOSPITAL MILITAR CENTRAL</t>
  </si>
  <si>
    <t>CONSTRUCTORES JEP</t>
  </si>
  <si>
    <t>ADECUACION Y ACONDICIONAMIENTO DE LAS AREAS DE CIRCULACION DE LOS PISOS 3 Y 4 QUE SIRVEN DE APOYO PARA LOS SERVICIOS ASISTENCIALES DEL HOSPITAL MILITAR CENTRAL</t>
  </si>
  <si>
    <t>CLL 7ma Nol 90-64</t>
  </si>
  <si>
    <t>licitacionesjpr@gmail.com</t>
  </si>
  <si>
    <t>322-2019</t>
  </si>
  <si>
    <t>LICITACION PUBLICA 014-2019</t>
  </si>
  <si>
    <t>LP 014 - 2019 HOSMIL (Presentación de oferta)</t>
  </si>
  <si>
    <t>https://community.secop.gov.co/Public/Tendering/ContractNoticePhases/View?PPI=CO1.PPI.4389506&amp;isFromPublicArea=True&amp;isModal=False</t>
  </si>
  <si>
    <t>GEMEDCO S.A</t>
  </si>
  <si>
    <t>EL ARRENDAMIENTO DE UN ACELERADOR LINEAL QUE INCLUYA ADECUACION DE LAS AREAS, INSTALACION, MANTENIMIENTO PREVENTIVO, PREDICTIVO, CORRECTIVO INCLUIDO SOPORTE TECNICO DURANTE LA EJECUCION DEL CONTRATO</t>
  </si>
  <si>
    <t>LUZ STELLA GÓMEZ GÓMEZ</t>
  </si>
  <si>
    <t>860527377-4</t>
  </si>
  <si>
    <t>CALLE 103 No. 14 A - 43</t>
  </si>
  <si>
    <t>contratacion@gemedco.com</t>
  </si>
  <si>
    <t>404-2019</t>
  </si>
  <si>
    <t>MARIA CAMILA LUNA HERNANDEZ</t>
  </si>
  <si>
    <t>CALLE 51 # 9-57</t>
  </si>
  <si>
    <t>312356628</t>
  </si>
  <si>
    <t>macaluhe@gmail.com</t>
  </si>
  <si>
    <t>329-2019</t>
  </si>
  <si>
    <t>CONTRATACION DIRECTA 062-2019</t>
  </si>
  <si>
    <t>LIBARDO ENRIQUE LOBATO SUAREZ</t>
  </si>
  <si>
    <t>PRESTACION DE SERVICIOS PROFESIONALES DE UN (1) MEDICO ESPECIALISTA EN GASTROENTEROLOGIA PARA EL HOSPITAL MILITAR CENTRAL</t>
  </si>
  <si>
    <t>CARRERA 72 A # 24-72</t>
  </si>
  <si>
    <t>3016571876</t>
  </si>
  <si>
    <t>libar1982@hotmail.com</t>
  </si>
  <si>
    <t>328-2019</t>
  </si>
  <si>
    <t>ORLANDO SALINAS PERDOMO</t>
  </si>
  <si>
    <t xml:space="preserve">ORLANDO SALINAS PERDOMO </t>
  </si>
  <si>
    <t>TRASVERSAL 3 # 51-16 APTO 403</t>
  </si>
  <si>
    <t>3003614134</t>
  </si>
  <si>
    <t>orsal204@hotmail.com</t>
  </si>
  <si>
    <t>330-2019</t>
  </si>
  <si>
    <t>MARGARITA MARIA REYES SILVA</t>
  </si>
  <si>
    <t>CALLE 130 C # 59 D - 75 APTO 303 TORRE 2</t>
  </si>
  <si>
    <t>3123770602</t>
  </si>
  <si>
    <t>mmreyesr@hotmail.com</t>
  </si>
  <si>
    <t>325-2019</t>
  </si>
  <si>
    <t>CONTRATACION DIRECTA 095-2019</t>
  </si>
  <si>
    <t>CAROLINA MORA DIAZ</t>
  </si>
  <si>
    <t>PRESTACION DE SERVICIOS PROFESIONALES Y APOYO A LA GESTION DEUN MEDICO OTORRINOLARINGOLOGO PARA CUBRIR LAS NECESIDADES ASISTENCIALES PARA EL SERVICIO  DE OTORRINOLARINGOLOGO DEL HOSPITAL MILITAR CENTRAL</t>
  </si>
  <si>
    <t>CARRERA 36 A # 53-56 APTO 503</t>
  </si>
  <si>
    <t>caromorad@gmail.com</t>
  </si>
  <si>
    <t>377-2019</t>
  </si>
  <si>
    <t>DIANA CAROLINA PADILLA PEÑARANDA</t>
  </si>
  <si>
    <t>CALLE 106 # 45-22 ED BERNA APTO 403</t>
  </si>
  <si>
    <t>3002840952</t>
  </si>
  <si>
    <t>nanac_photmail.com</t>
  </si>
  <si>
    <t>376-2019</t>
  </si>
  <si>
    <t>CRISTIAN CAMILO PARRA SEGURA</t>
  </si>
  <si>
    <t>CARRERA 18 # 59-55</t>
  </si>
  <si>
    <t>3204942794</t>
  </si>
  <si>
    <t>cristianparra222@gmail.com</t>
  </si>
  <si>
    <t>409-2019</t>
  </si>
  <si>
    <t>JUAN DAVID RICAURTE ESCAMILLA</t>
  </si>
  <si>
    <t>CALLE 82 # 112 F 10 INT 15 APTO 5001</t>
  </si>
  <si>
    <t>3016881211</t>
  </si>
  <si>
    <t>juan.ricaurtees@gmail.com</t>
  </si>
  <si>
    <t>413-2019</t>
  </si>
  <si>
    <t>VICTOR ANDRES CAMACHO RAMIREZ</t>
  </si>
  <si>
    <t>CALLE 67 # 71 B - 36</t>
  </si>
  <si>
    <t>3175161688</t>
  </si>
  <si>
    <t>mdandresramirez@gmail.com</t>
  </si>
  <si>
    <t>MEDTRONIC COLOMBIA S.A.</t>
  </si>
  <si>
    <t xml:space="preserve">OUTSOURCING ORIENTE LTDA CEDIO A CONSORCIO HOSPITAL MILITAR </t>
  </si>
  <si>
    <t>276-2019</t>
  </si>
  <si>
    <t>SA-053-2019-HOMIL (Manifestación de interés (Menor Cuantía)) (Presentación de oferta</t>
  </si>
  <si>
    <t>https://community.secop.gov.co/Public/Tendering/ContractNoticePhases/View?PPI=CO1.PPI.4392832&amp;isFromPublicArea=True&amp;isModal=False</t>
  </si>
  <si>
    <t>C 1599-0100-1-0-1599076-02</t>
  </si>
  <si>
    <t>ADQUISICION DE BIENES Y SERVICIOS -SERVICIOS TECNOLOGICOS - FORTALECIMIENTO DE LA TECNOLOGIA INFORMATICA DEL HOSPITAL MILITAR CENTRAL</t>
  </si>
  <si>
    <t>SERVICIO DE MANTENIMIENTO PARA LA INTRANET CORPORATIVA Y PARA LAS TECNOLOGIAS DE TRAMITES Y SERVICIOS EN AMBIENTE WEB CON LOS NUEVOS ESTANDARES DE GOBIERNO EN LINEA, INLCUIDO EL SERVICIO DE HOSTING PARA EL SERVICIO www,hospitalmilitar.gov.co DEL HOSPITAL MILITAR CENTRAL</t>
  </si>
  <si>
    <t>MARISOL RUBIANO CASAS</t>
  </si>
  <si>
    <t>361-2019</t>
  </si>
  <si>
    <t>CONTRATACION DIRECTA 093-2019</t>
  </si>
  <si>
    <t>CORPMED</t>
  </si>
  <si>
    <t>PRESTACION DE SERVICIOS ESPECIALIZADOS EN CIRUGIA CARDIOVASCULAR PARA EL HOSPITAL MILITAR CENTRAL</t>
  </si>
  <si>
    <t>ANDRES RICARDO BARRAAN</t>
  </si>
  <si>
    <t>900789891-7</t>
  </si>
  <si>
    <t>CARRERA 9 # 17-55 SUR PISO 2</t>
  </si>
  <si>
    <t>7046446</t>
  </si>
  <si>
    <t>corp.med@hotmail.com</t>
  </si>
  <si>
    <t>411-2019</t>
  </si>
  <si>
    <t>SMC 270-2019 HOMIL</t>
  </si>
  <si>
    <t>MINIMA CUANTIA 270-2019</t>
  </si>
  <si>
    <t>https://community.secop.gov.co/Public/Tendering/ContractNoticePhases/View?PPI=CO1.PPI.5024265&amp;isFromPublicArea=True&amp;isModal=False</t>
  </si>
  <si>
    <t>370-2019</t>
  </si>
  <si>
    <t>CONTRATACION DIRECTA 073-2019</t>
  </si>
  <si>
    <t>MARIA CONSTANZA MORALES AGUIRRE</t>
  </si>
  <si>
    <t>CONTRATAR MEDICO DERMATOPATOLOGO PARA EL SERVICIO DE PATOLOGIA</t>
  </si>
  <si>
    <t>YADIRA ASTRID VASQUEZ VIZCAINO</t>
  </si>
  <si>
    <t>CALLE 126 # 70 BV - 18</t>
  </si>
  <si>
    <t>3043805688</t>
  </si>
  <si>
    <t>constanzamoralesa@yahoo.com</t>
  </si>
  <si>
    <t>434-2019</t>
  </si>
  <si>
    <t>SI-008-2019 HOMIL (Presentación de oferta)</t>
  </si>
  <si>
    <t>https://community.secop.gov.co/Public/Tendering/ContractNoticePhases/View?PPI=CO1.PPI.4943195&amp;isFromPublicArea=True&amp;isModal=False</t>
  </si>
  <si>
    <t>BRAND CENTER S.A.S</t>
  </si>
  <si>
    <t>SUMINISTRO DE ELEMENTOS Y MATERIALES DE FERRETERIA Y CONSTRUCCION NECESARIOS PARA EL MANTENIMIENTO DE LAS INSTALACIONES DEL HOSPITAL MILITAR CENTRAL</t>
  </si>
  <si>
    <t>GUSTAVO BRAND NOGUERA</t>
  </si>
  <si>
    <t>830109420-1</t>
  </si>
  <si>
    <t>Calle 15 20-71</t>
  </si>
  <si>
    <t>adiaz@brandcenter.com.co</t>
  </si>
  <si>
    <t>407-2019</t>
  </si>
  <si>
    <t>CONTRATACION DIRECTA 091-2019</t>
  </si>
  <si>
    <t>ADQUISICION DE UN ESTIMULADOR DE NERVIO VAGO PARA PACIENTE QUE HACE PARTE DEL SUBSISTEMA DE SALUD DE LAS FUERZAS MILITARES</t>
  </si>
  <si>
    <t>SUBDIRECCION MEDICA</t>
  </si>
  <si>
    <t>CALLE 90 # 19-49 OFICINA 706</t>
  </si>
  <si>
    <t>vns@medihumana.com</t>
  </si>
  <si>
    <t>400-2019</t>
  </si>
  <si>
    <t>CONTRATACION DIRECTA 090-2019</t>
  </si>
  <si>
    <t>SUMINISTRO DE BOMBAS DE INFUSION  CONTINUA DE INSULINA MINI MED640G CON ISTEMA DE MONITOREO CONTINUO DE GLUCOSA INTEGRADO Y APAGADO AUTOMATICO EN HIPOGLICEMIA CON SUS CORRESPONDIENTES INSUMOS COMPATIBLES PARA LOS PACIENTES DEL HOSPITAL MILITAR CENTRAL</t>
  </si>
  <si>
    <t>NATALIA ISABEL VALBUENA</t>
  </si>
  <si>
    <t>CALLE 116 # 7-15 PISO 1101</t>
  </si>
  <si>
    <t>6683777 EXT 135</t>
  </si>
  <si>
    <t>ruth.ismelda.gaviria@medtronic.com</t>
  </si>
  <si>
    <t>405-2019</t>
  </si>
  <si>
    <t>MNIMA CUANTIA 262-2019</t>
  </si>
  <si>
    <t>SMC-262-2019-HOMIL</t>
  </si>
  <si>
    <t>https://community.secop.gov.co/Public/Tendering/ContractNoticePhases/View?PPI=CO1.PPI.4999827&amp;isFromPublicArea=True&amp;isModal=False</t>
  </si>
  <si>
    <t>PANAMERICAN INSTRUMENTS LTDA</t>
  </si>
  <si>
    <t>ADQUISICION DE ELEMENTOS INSUMOS Y DISPOSITIVOS MEDICOS PARA LOS PROCEDIMIENTOS QUIRURGICOS DEL SERVICIO DE OFTALMOLOGIA DEL HOSPITAL MILITAR CENTRAL</t>
  </si>
  <si>
    <t>ROBINSON RAMIREZ PERILLA</t>
  </si>
  <si>
    <t>830011469-9</t>
  </si>
  <si>
    <t>Carrera 11a No. 93-93 oficina 303</t>
  </si>
  <si>
    <t>compras@panamericaninstruments.com.co</t>
  </si>
  <si>
    <t>410-2019</t>
  </si>
  <si>
    <t>MINIMA CUANTIA 273-2019</t>
  </si>
  <si>
    <t>NATURAL SENSE S.A.S</t>
  </si>
  <si>
    <t>ADQUISISION DE DISCO DE SELLADO PARA BIBERONES DE BOCA ANCHA PARA LOS HOSPITALIZADOS DEL HOSPITAL MILITAR CENTRAL</t>
  </si>
  <si>
    <t>ROCIO PUERTO SOLANO</t>
  </si>
  <si>
    <t>CARLOS ANDRES GIRALDO BETANCURT</t>
  </si>
  <si>
    <t>900335896-5</t>
  </si>
  <si>
    <t>CALLE 86 A # 22 A -40</t>
  </si>
  <si>
    <t>servicioalcliente@naturalsense.co</t>
  </si>
  <si>
    <t>401-2019</t>
  </si>
  <si>
    <t>MINIMA CUANTIA 252-2019</t>
  </si>
  <si>
    <t>SMC-252-2019-HOMIL</t>
  </si>
  <si>
    <t>https://community.secop.gov.co/Public/Tendering/ContractNoticePhases/View?PPI=CO1.PPI.4949253&amp;isFromPublicArea=True&amp;isModal=False</t>
  </si>
  <si>
    <t>ECOMIL S,A.S</t>
  </si>
  <si>
    <t>ADQUISICION Y SUSCRIPCION DEL POOL DE DIRECCIONAMIENTO IPV6 Y ASN ANTE LA LACNIC PARA EL HOSPITAL MILITAR CENTRAL</t>
  </si>
  <si>
    <t>ALEXANDER SANCHEZ HERNANDEZ</t>
  </si>
  <si>
    <t>CALLE 102A N 47A-25</t>
  </si>
  <si>
    <t>info@ecomil.co</t>
  </si>
  <si>
    <t>422-2019</t>
  </si>
  <si>
    <t>MINIMA CUANTIA 272-2019</t>
  </si>
  <si>
    <t>SMC 272-2019 HOMIL</t>
  </si>
  <si>
    <t>https://community.secop.gov.co/Public/Tendering/ContractNoticePhases/View?PPI=CO1.PPI.5027089&amp;isFromPublicArea=True&amp;isModal=False</t>
  </si>
  <si>
    <t>EQUIPOS CASABLANCA S.A.S</t>
  </si>
  <si>
    <t>CARLOS GUSTAVO BERNAL DIAZ</t>
  </si>
  <si>
    <t>900469101-4</t>
  </si>
  <si>
    <t>Carrera 70c No 52-92</t>
  </si>
  <si>
    <t>equiposcasablanca@gmail.com</t>
  </si>
  <si>
    <t>444-2019</t>
  </si>
  <si>
    <t>MINIMA CUANTIA 282-2019</t>
  </si>
  <si>
    <t>SMC-274-2019-HOMIL</t>
  </si>
  <si>
    <t>https://community.secop.gov.co/Public/Tendering/ContractNoticePhases/View?PPI=CO1.PPI.5067113&amp;isFromPublicArea=True&amp;isModal=False</t>
  </si>
  <si>
    <t xml:space="preserve">SERVICIOS PRESTADOS A LAS EMPRESAS Y SERVICIOS DE PRODUCCION </t>
  </si>
  <si>
    <t>IMPORT SECURITY DE COLOMBIA LTDA</t>
  </si>
  <si>
    <t>MANTENIMIENTO PREVENIVO Y CORRECTIVO QUE SEAN NECESARIOS INCLUYENDO REPUESTOS  NUEVOS NO REMANUFACTURADOS Y SUMINISTRO DE CINTA DATA CARD PARA LAS IMPRESORAS DATACARD CD 800 Y CPP 60 DEL HOSPITAL MILITAR CENTRAL</t>
  </si>
  <si>
    <t>JAIME EDUARDO VELA AVENDAÑO</t>
  </si>
  <si>
    <t>900229137-1</t>
  </si>
  <si>
    <t>CALLE 77 No. 69-40</t>
  </si>
  <si>
    <t>isc.security@hotmail.com</t>
  </si>
  <si>
    <t>353-2019</t>
  </si>
  <si>
    <t>CONTRATACION DIRECTA 094-2019</t>
  </si>
  <si>
    <t>HELVER HERNANDO CARDENAS HOLGUIN</t>
  </si>
  <si>
    <t>PRESTACION DE SERVCIOS PROFESIONALES COMO MEDICO FAMILIAR EN EL SERVICIO DE URGENCIAS DEL HOSPITAL MILITAR CENTRAL</t>
  </si>
  <si>
    <t>CARRERA 89 # 19 - 50 INT 1 APTO 307</t>
  </si>
  <si>
    <t>3132464537</t>
  </si>
  <si>
    <t>354-2019</t>
  </si>
  <si>
    <t>CALLE 175 # 17 - 11</t>
  </si>
  <si>
    <t>aroparr@gmail.com</t>
  </si>
  <si>
    <t>355-2019</t>
  </si>
  <si>
    <t>ANGELA ESTEFANIA MURCIA ORJUELA</t>
  </si>
  <si>
    <t>CALLE 25 B # 72-86</t>
  </si>
  <si>
    <t>3214642455</t>
  </si>
  <si>
    <t>estefa_mo@hotmail.com</t>
  </si>
  <si>
    <t>356-2019</t>
  </si>
  <si>
    <t>ADRIANA CAROLINA PEDROZA BUITRAGO</t>
  </si>
  <si>
    <t>CALLE 159 # 17-38 INT 3 APTO 204</t>
  </si>
  <si>
    <t>7537624</t>
  </si>
  <si>
    <t>adry_med@hotmail.com</t>
  </si>
  <si>
    <t>357-2019</t>
  </si>
  <si>
    <t xml:space="preserve">FABIAN GONZALO CABALLERO HERRERA </t>
  </si>
  <si>
    <t>CARRERA 56 # 148-36 APTO 207</t>
  </si>
  <si>
    <t>3045471755</t>
  </si>
  <si>
    <t>fagocahe@hotmail.com</t>
  </si>
  <si>
    <t>358-2019</t>
  </si>
  <si>
    <t>SANTOS FIDEL GONGORA TIRADO</t>
  </si>
  <si>
    <t>TRANSVERSAL 93 # 22 D - 35 CASA 88</t>
  </si>
  <si>
    <t>359-2019</t>
  </si>
  <si>
    <t>NESTOR AUGUSTO TORRES RODRIGUEZ</t>
  </si>
  <si>
    <t>CALLE 12 # 71 C -60 APTO 626</t>
  </si>
  <si>
    <t>3213272452</t>
  </si>
  <si>
    <t>natorres1972@hotmail.com</t>
  </si>
  <si>
    <t>360-2019</t>
  </si>
  <si>
    <t>MARCELIANO MENDIVELSO OJEDA</t>
  </si>
  <si>
    <t xml:space="preserve">CARRERA 56 # 156 B - 60 </t>
  </si>
  <si>
    <t>marcelomendivelso@hotmail.com</t>
  </si>
  <si>
    <t>323-2019</t>
  </si>
  <si>
    <t>SA 067 - 2019 HOMIL (Manifestación de interés (Menor Cuantía)) (Presentación de oferta)</t>
  </si>
  <si>
    <t>https://community.secop.gov.co/Public/Tendering/ContractNoticePhases/View?PPI=CO1.PPI.4723862&amp;isFromPublicArea=True&amp;isModal=False</t>
  </si>
  <si>
    <t>A 05-01-02-009</t>
  </si>
  <si>
    <t>PRESTACION DE SERVICIOS DE SALUD, PARA LA REALIZACION DE EXAMENES EXTRAHOSPITALARIOS, PARA EL SERVICIO DE MEDICINA NUCLEAR DEL HOSPITAL MILITAR CENTRAL</t>
  </si>
  <si>
    <t>LIDA YAMILE GONZÁLEZ BOLÍVAR</t>
  </si>
  <si>
    <t>CALLE 76 No. 13 - 46</t>
  </si>
  <si>
    <t>john.espinosa@idime.com.co</t>
  </si>
  <si>
    <t>327-2019</t>
  </si>
  <si>
    <t>SELECCIÓN ABREVIADA 069-2019</t>
  </si>
  <si>
    <t>SA 069 - 2019 HOMIL (Manifestación de interés (Menor Cuantía)) (Presentación de oferta)</t>
  </si>
  <si>
    <t>https://community.secop.gov.co/Public/Tendering/ContractNoticePhases/View?PPI=CO1.PPI.4722352&amp;isFromPublicArea=True&amp;isModal=False</t>
  </si>
  <si>
    <t>ADQUISICION DE BIENES Y SERVICIOS - INFRAESTRUCTURA HOSPITALARIA NIVEL 3 ADECUADA Y DOTADA</t>
  </si>
  <si>
    <t>INGENIERIA DE BOMBAS Y PLANTAS</t>
  </si>
  <si>
    <t>ADQUISICION, PREINSTALACION, INSTALACION Y PUESTA EN FUNCIONAMIENTO DEL SISTEMA DE INYECCION Y EXTRACCION DE AIRE, PARA EL AREA DE LAVANDERIA DEL HOSPITAL MILITAR CENTRAL</t>
  </si>
  <si>
    <t>SV OSCAR CESPEDES</t>
  </si>
  <si>
    <t>INGRID PATRICIA PEÑA ARANGO</t>
  </si>
  <si>
    <t>900152368-1</t>
  </si>
  <si>
    <t>CARRERA 57 No. 92-11</t>
  </si>
  <si>
    <t>6440410-2240266</t>
  </si>
  <si>
    <t>ingebombas@hotmail.com</t>
  </si>
  <si>
    <t>439-2019</t>
  </si>
  <si>
    <t>CONTRATACION DIRECTA 075-2019</t>
  </si>
  <si>
    <t>PRESTACION DE SERVICIOS PROFESIONALES DE UN MEDICO GENETISTA MAGISTER PARA EL SERVICIO DE PATOLOGIA DEL HOSPITAL MILITAR CENTRAL</t>
  </si>
  <si>
    <t>CARRERA 12-20 A -121 TORRE 8 APTO 403 FUNZA</t>
  </si>
  <si>
    <t>3213150290</t>
  </si>
  <si>
    <t>gigalop@gmail.com</t>
  </si>
  <si>
    <t>438-2019</t>
  </si>
  <si>
    <t>CONTRATACION DIRECTA 074-2019</t>
  </si>
  <si>
    <t>PRESTACION DE SERVICIOS PROFESIONALES DE UN LICENCIADO EN BIOLOGIA CON MAGISTER EN GENETICA HUMANA  PARA EL SERVICIO DE PATOLOGIA DEL HOSPITAL MILITAR CENTRAL</t>
  </si>
  <si>
    <t>AVENIDA CALLE 68 # 60-97 BLOQUE 12 APTO 302</t>
  </si>
  <si>
    <t>jsmartinez@unal.edu.co</t>
  </si>
  <si>
    <t>441-2019</t>
  </si>
  <si>
    <t>ANGELICA GIZETH LOZANO MARTINEZ</t>
  </si>
  <si>
    <t>PRESTACION DE SERVICIOS DE DOS PROFESIONALES UNA EN BACTERIOLOGIA O BIOLOGO O MICROBIOLOGO CON EXPERIENCIA EN CITOGENETICA CONVENCIONAL Y MOLECULAR, PARA EL AREA DE PATOLOGIA DEL HOSPITAL MILITAR CENTRAL</t>
  </si>
  <si>
    <t>ANGELIZA GIZETH LOZANO MARTINEZ</t>
  </si>
  <si>
    <t>CARRERA 69 B # 74 B - 52</t>
  </si>
  <si>
    <t>3108501205</t>
  </si>
  <si>
    <t>gizeth195@gmail.com</t>
  </si>
  <si>
    <t>440-2019</t>
  </si>
  <si>
    <t>DAVID ENRIQUE PEÑA ARIAS</t>
  </si>
  <si>
    <t>AVENIDA CALLE 53 # 74 A - 41 NORMANDIA</t>
  </si>
  <si>
    <t>3182527323</t>
  </si>
  <si>
    <t>depadavid2@gmail.com</t>
  </si>
  <si>
    <t>430-2019</t>
  </si>
  <si>
    <t>CONTRATACION DIRECTA 077-2019</t>
  </si>
  <si>
    <t>FANNY VIOLETA OSORIO MEDINA</t>
  </si>
  <si>
    <t>PRESTACION DE SERVICIOS PROFESIONALES DE UN MEDICO GENERAL (01) SERVICIO HOSPITALIZACION DEL HOSPITAL MILITAR CENTRAL</t>
  </si>
  <si>
    <t>CALLE100 # 53-48 BLOQUE 5 APTO 202</t>
  </si>
  <si>
    <t>3138825070</t>
  </si>
  <si>
    <t>fannyvioletaom@outlook.com</t>
  </si>
  <si>
    <t>442-2019</t>
  </si>
  <si>
    <t>MINIMA CUANTIA 281-2019</t>
  </si>
  <si>
    <t>https://community.secop.gov.co/Public/Tendering/ContractNoticePhases/View?PPI=CO1.PPI.5080219&amp;isFromPublicArea=True&amp;isModal=False</t>
  </si>
  <si>
    <r>
      <t>SMC-281-2019-HOMIL</t>
    </r>
    <r>
      <rPr>
        <sz val="9"/>
        <color theme="1"/>
        <rFont val="Arial"/>
        <family val="2"/>
      </rPr>
      <t xml:space="preserve"> </t>
    </r>
  </si>
  <si>
    <t>SMITH &amp; NEPHEW COLOMBIA S.A.S</t>
  </si>
  <si>
    <t>900124455-5</t>
  </si>
  <si>
    <t>Carolina Portillo</t>
  </si>
  <si>
    <t>Calle 100 # 7 33 piso 3</t>
  </si>
  <si>
    <t>tatiana.castellanos@smith-nephew.com</t>
  </si>
  <si>
    <t>412-2019</t>
  </si>
  <si>
    <t>MINIMA CUANTIA 178-2019</t>
  </si>
  <si>
    <t>CMT COLOMBIA</t>
  </si>
  <si>
    <t>MANTENIMIENTO CORRECTIVO INCLUYENDO REPUESTOS ORIGINALES NUEVOS NO REMANUFACTURADOS DEL SISTEMA LLAMADO DE ENFERMERIA CON REFERENCIA LE-128 DESTINADOS AL HOSPITAL MILITAR CENTRAL</t>
  </si>
  <si>
    <t>SMC-178-2019</t>
  </si>
  <si>
    <t>https://community.secop.gov.co/Public/Tendering/ContractNoticePhases/View?PPI=CO1.PPI.5016892&amp;isFromPublicArea=True&amp;isModal=False</t>
  </si>
  <si>
    <t>LUIS ERNESTO ACOSTA MORA</t>
  </si>
  <si>
    <t>860514046-5</t>
  </si>
  <si>
    <t>Jesús Alberto Garzón Alonso</t>
  </si>
  <si>
    <t>Calle 30 A No. 6 - 22 Oficina 201-202</t>
  </si>
  <si>
    <t>gerenciacomercial@cmt.net.co</t>
  </si>
  <si>
    <t>450-2019</t>
  </si>
  <si>
    <t>SELECCIÓN ABREVIADA 073-2019</t>
  </si>
  <si>
    <t>SA-073-2019-HOMIL (Manifestación de interés (Menor Cuantía)) (Presentación de oferta)</t>
  </si>
  <si>
    <t>https://community.secop.gov.co/Public/Tendering/ContractNoticePhases/View?PPI=CO1.PPI.4950347&amp;isFromPublicArea=True&amp;isModal=False</t>
  </si>
  <si>
    <t>GENCEL PHARMA S.A.S</t>
  </si>
  <si>
    <t>SUMINISTRO DE INSUMOS PARA LOS ESTUDIOS DE PCR-RT PARA TUMORES MALIGNOS DEL AREA DE PATOLOGIA DEL HOSPITAL MILITAR CENTRAL</t>
  </si>
  <si>
    <t>Fabio Andres Zapata Gomez</t>
  </si>
  <si>
    <t>Cra. 18 # 84-11 Consultorio 602- Edificio Country Park - Bogotá</t>
  </si>
  <si>
    <t>info@gencellpharma.com</t>
  </si>
  <si>
    <t>446-2019</t>
  </si>
  <si>
    <t>MINIMA CUANTIA 279-2019</t>
  </si>
  <si>
    <t>https://community.secop.gov.co/Public/Tendering/ContractNoticePhases/View?PPI=CO1.PPI.5082534&amp;isFromPublicArea=True&amp;isModal=False</t>
  </si>
  <si>
    <r>
      <t>SMC-279-2019</t>
    </r>
    <r>
      <rPr>
        <sz val="9"/>
        <color theme="1"/>
        <rFont val="Arial"/>
        <family val="2"/>
      </rPr>
      <t xml:space="preserve"> </t>
    </r>
  </si>
  <si>
    <t>ORTIX S.A.S</t>
  </si>
  <si>
    <t>ADQUISICION DE UNA SILLA DE RUEDAS MOTORIZADA PARA PACIENTE DEL SERVICIO DE MEDICINA FISICA Y REHABILITACION DEL HOSPITAL MILITAR CENTRAL</t>
  </si>
  <si>
    <t>HECTOR MANUEL JIMENEZ SANCHEZ</t>
  </si>
  <si>
    <t>Transversal 55 N° 98a - 66</t>
  </si>
  <si>
    <t>institucional@ortix.com.co</t>
  </si>
  <si>
    <t>381-2019</t>
  </si>
  <si>
    <t>CONTRATACION DIRECTA 076-2019</t>
  </si>
  <si>
    <t>JOSE ANTONIO RONDON FORERO</t>
  </si>
  <si>
    <t>PRESTACION DE SERVICIOS PROFESIONALES DE UN QUIMICO FARMACEUTICO PARA LA UNIDAD DE FARMACIA DEL HOSPITAL MILITAR CENTRAL</t>
  </si>
  <si>
    <t>CAMPO ELIAS MORA VARGAS</t>
  </si>
  <si>
    <t>CALLE 83A # 116 A -85</t>
  </si>
  <si>
    <t>3122009979</t>
  </si>
  <si>
    <t>quimicoantoniorondon@gmail.com</t>
  </si>
  <si>
    <t>383-2019</t>
  </si>
  <si>
    <t xml:space="preserve">LUZ STELLA ROSAS MANRIQUE </t>
  </si>
  <si>
    <t>LUZ STELLA ROSAS MANRIQUE</t>
  </si>
  <si>
    <t>CALLE 17 # 2-64</t>
  </si>
  <si>
    <t>3194518707</t>
  </si>
  <si>
    <t>quimicafarun@hotmail.com</t>
  </si>
  <si>
    <t>382-2019</t>
  </si>
  <si>
    <t>ASTRID MERCEDES PULIDO RODRIGUEZ</t>
  </si>
  <si>
    <t xml:space="preserve">CALLE 12 SUR # 7 A -55 </t>
  </si>
  <si>
    <t>3229431567</t>
  </si>
  <si>
    <t>astridpulido@outlook.com</t>
  </si>
  <si>
    <t>384-2019</t>
  </si>
  <si>
    <t>FLOR ALEXANDRA RODRIGUEZ</t>
  </si>
  <si>
    <t>TRASVERSAL 73 A # 82 H - 21 APTO 305</t>
  </si>
  <si>
    <t>3005211893</t>
  </si>
  <si>
    <t>florrod@gmail.com</t>
  </si>
  <si>
    <t>379-2019</t>
  </si>
  <si>
    <t>RUTH STELA VELANDIA</t>
  </si>
  <si>
    <t xml:space="preserve">RUTH STELLA VELANDIA </t>
  </si>
  <si>
    <t>CALLE 69 A # 80 A -32</t>
  </si>
  <si>
    <t>3107526565</t>
  </si>
  <si>
    <t>stellavelandia@hotmail.com</t>
  </si>
  <si>
    <t>380-2019</t>
  </si>
  <si>
    <t>ALEXANDER RAMIRES SANCHEZ</t>
  </si>
  <si>
    <t>CARRERA 3 # 10 A - 02 CHIA</t>
  </si>
  <si>
    <t>3204196442</t>
  </si>
  <si>
    <t>alexram103@gmail.com</t>
  </si>
  <si>
    <t>428-2019</t>
  </si>
  <si>
    <t>SMC-282-2019-HOMIL</t>
  </si>
  <si>
    <t>https://community.secop.gov.co/Public/Tendering/ContractNoticePhases/View?PPI=CO1.PPI.5054626&amp;isFromPublicArea=True&amp;isModal=False</t>
  </si>
  <si>
    <t>ADQUISICION DE BIENES Y SERVICIOS  - SERVICIOS TECNOLOGICOS FORTALECIMIENTO DE LA TECNOLOGIA INFORMATICA DEL HOSPITAL MILITAR CENTRAL</t>
  </si>
  <si>
    <t>SUMMIMAS</t>
  </si>
  <si>
    <t>ADQUISICION DE LOS EQUIPOS DE IMPRESIÓN DEL HOSPITAL MILITAR CENTRAL</t>
  </si>
  <si>
    <t>830001338-1</t>
  </si>
  <si>
    <t>AUTOPISTA MEDELLIN KM 1.5 VIA SIBERIA PARQUE EMPRESARIAL SAN BERNARDO BODEGA 5</t>
  </si>
  <si>
    <t>coordinador.licitaciones@sumimas.com.co</t>
  </si>
  <si>
    <t>368-2019</t>
  </si>
  <si>
    <t>MINIMA CUANTIA 250-2019</t>
  </si>
  <si>
    <t>SMC-250-2019-HOMIL</t>
  </si>
  <si>
    <t>https://community.secop.gov.co/Public/Tendering/ContractNoticePhases/View?PPI=CO1.PPI.4904623&amp;isFromPublicArea=True&amp;isModal=False</t>
  </si>
  <si>
    <t>MANTENIMIENTO PREVENTIVO Y LOS CORRECTIVOS QUE SEAN NECESARIOS INCLUIDOS REPUESTOS ORIGINALES Y NUEVOS NO REMANUFACTURADOS PARA LOS EQUIPOS DE MARCA  WOLF, EMS Y OTOPRONT SERVICIO DE OTORINO , CIRUGIA, UROLOGIA Y REHABILITACION CARDIACA DEL HOSPITAL MILITAR CENTRAL</t>
  </si>
  <si>
    <t>AMPARO REINOSO BENIETZ</t>
  </si>
  <si>
    <t>CARRERA 7 # 155C-20</t>
  </si>
  <si>
    <t>meditec@meditecsa.com</t>
  </si>
  <si>
    <t>378-2019</t>
  </si>
  <si>
    <t>CONTRATACION DIRECTA 058-2019</t>
  </si>
  <si>
    <t xml:space="preserve">INTERADMINISTRATIVO </t>
  </si>
  <si>
    <t>FONDO ROTATORIO DE LA POLICIA</t>
  </si>
  <si>
    <t>EL SUMINISTRO DE VESTIDO DE LABOR PARA EL PERSONAL QUE DEVENGA UN INGRESO IGUAL O INFERIOR A DOS SALARIOS MINIMOS LEGALES MENSUALES VIGENTES SMLMV Y QUE LABORAN PARA EL ESTABLECIMIENTO PUBLICO HOSPITAL MILITAR CENTRAL</t>
  </si>
  <si>
    <t>CORONEL JOSE IGNACIO VASQUEZ RAMIREZ</t>
  </si>
  <si>
    <t>860020227-0</t>
  </si>
  <si>
    <t>CARRERA 66 # 43-18 BARRIO SALITRE EL GRECO</t>
  </si>
  <si>
    <t>2207103</t>
  </si>
  <si>
    <t>jefatura.covin@forpo.gov.co</t>
  </si>
  <si>
    <t xml:space="preserve">ANDRES COLLAZOS </t>
  </si>
  <si>
    <t>416-2019</t>
  </si>
  <si>
    <t>LICITACION PUBLICA 018-2019</t>
  </si>
  <si>
    <t>LP 018-2019 HOMIL (Presentación de oferta</t>
  </si>
  <si>
    <t>https://community.secop.gov.co/Public/Tendering/ContractNoticePhases/View?PPI=CO1.PPI.4701384&amp;isFromPublicArea=True&amp;isModal=False</t>
  </si>
  <si>
    <t>SUMINISTRO DE INSUMOS MEDICO QUIRURGICOS REQUERIDOS PARA TODOS LOS SERVICIOS DEL HOSPITAL MILITAR CENTRAL</t>
  </si>
  <si>
    <t>WILLIAM QUIROGA MATAMOROS</t>
  </si>
  <si>
    <t>TRANSVERSAL 6 # 45-135</t>
  </si>
  <si>
    <t>418-2019</t>
  </si>
  <si>
    <t xml:space="preserve">Carrera 7ma #114-33 oficina 505 Edificio Scotiabank </t>
  </si>
  <si>
    <t>colombia_atc@edwards.com</t>
  </si>
  <si>
    <t>419-2019</t>
  </si>
  <si>
    <t>NAIRO SENEJOA - MARTHA LIGIA CASTAÑO - WILLIAM QUIROGA MATAMOROS</t>
  </si>
  <si>
    <t>CRA 71 A N° 116 A 75</t>
  </si>
  <si>
    <t>comercial@mmequiposmedicos.com.co</t>
  </si>
  <si>
    <t>MANUEL GONZALES</t>
  </si>
  <si>
    <t>830146016-6</t>
  </si>
  <si>
    <t>420-2019</t>
  </si>
  <si>
    <t>WILLIAN SANCHEZ MALDONADO</t>
  </si>
  <si>
    <t>Carrera 68D No. 25B-86 Oficina 518</t>
  </si>
  <si>
    <t>DIANA CRISTIN AGARCIA</t>
  </si>
  <si>
    <t>aslicitacion2@lminstruments.com.co</t>
  </si>
  <si>
    <t>421-2019</t>
  </si>
  <si>
    <t>ALFA TRADING S.A.S</t>
  </si>
  <si>
    <t>CALLE 23 # 116 - 31 BODEGA 1</t>
  </si>
  <si>
    <t>CIRO HERNAN ANGEL</t>
  </si>
  <si>
    <t>gerenciainstituciones@alfatrading.com.co</t>
  </si>
  <si>
    <t>830041488-7</t>
  </si>
  <si>
    <t>415-2019</t>
  </si>
  <si>
    <t>LABORATORIOS GOTAPLAST LTDA</t>
  </si>
  <si>
    <t>CARRERA 72 A No 70-17</t>
  </si>
  <si>
    <t>asistente2@labgothaplast.com.co</t>
  </si>
  <si>
    <t>433-2019</t>
  </si>
  <si>
    <t>LICITACION PUBLICA 022-2019</t>
  </si>
  <si>
    <t>LP 022 - 2019 HOMIL (Presentación de oferta)</t>
  </si>
  <si>
    <t>https://community.secop.gov.co/Public/Tendering/ContractNoticePhases/View?PPI=CO1.PPI.4823428&amp;isFromPublicArea=True&amp;isModal=False</t>
  </si>
  <si>
    <t>SERVICIO FINANCIERO Y SERVIIOS CONEXOS, SERVICIOS INMOBILIARIOS Y SERVICIOS DE LEASING</t>
  </si>
  <si>
    <t>CHUBB SEGUROS COLOMBIA S.A</t>
  </si>
  <si>
    <t>SELECCIONAR UNA O VARIAS COMPAÑIAS DE SEGUROS PARA LA CONTRATACION  DE LAS POLIZAS QUE CONFORMAN  EL PROGRAMA DE SEGUROS PARA AMPARAR LOS BIENES INTERESES PATRIMONIALES DEL HOSPITAL MILITAR CENTRALY AQUELLOS POR LOS CUALES SEA O LLEGARE A SER LEGALMENTE RESPONSABLE DENTRO Y FUERA DEL TERRITORIO NACIONAL</t>
  </si>
  <si>
    <t>JAIME CHAVES LOPEZ</t>
  </si>
  <si>
    <t>Cra 7 No. 71-21 Torre B Piso 7</t>
  </si>
  <si>
    <t>diana.florez@chubb.com</t>
  </si>
  <si>
    <t>860026518-6</t>
  </si>
  <si>
    <t>403-2019</t>
  </si>
  <si>
    <t>MINIMA CUANTIA 264-2019</t>
  </si>
  <si>
    <t>SMC-264-2019-HOMIL</t>
  </si>
  <si>
    <t>https://community.secop.gov.co/Public/Tendering/ContractNoticePhases/View?PPI=CO1.PPI.4991507&amp;isFromPublicArea=True&amp;isModal=False</t>
  </si>
  <si>
    <t>CLAUDIA MARCELA SANCHEZ BRAVI</t>
  </si>
  <si>
    <t>436-2019</t>
  </si>
  <si>
    <t>LICITACION PUBLICA 21-2019</t>
  </si>
  <si>
    <t>(Adjudicado)</t>
  </si>
  <si>
    <t>https://community.secop.gov.co/Public/Tendering/ContractNoticePhases/View?PPI=CO1.PPI.4783823&amp;isFromPublicArea=True&amp;isModal=False</t>
  </si>
  <si>
    <t>ARRENDAMIENTO DE UN EQUIPO (1)  DE RESONADOR MAGNETICO QUE INLCIUYA INSTALACION, MANTENIMIENTO PREVENTIVO, CORRECTIVO Y SOPORTE TECNICO PARA EL HOSPITAL MILITAR CENTRAL</t>
  </si>
  <si>
    <t>Jaime Jose Camargo Aillón</t>
  </si>
  <si>
    <t>topmedical@topmedical.com.co</t>
  </si>
  <si>
    <t>Cra 18A 103 47</t>
  </si>
  <si>
    <t>364-2019</t>
  </si>
  <si>
    <t>365-2019</t>
  </si>
  <si>
    <t>366-2019</t>
  </si>
  <si>
    <t>367-2019</t>
  </si>
  <si>
    <t>386-2019</t>
  </si>
  <si>
    <t>387-2019</t>
  </si>
  <si>
    <t>388-2019</t>
  </si>
  <si>
    <t>389-2019</t>
  </si>
  <si>
    <t>390-2019</t>
  </si>
  <si>
    <t>391-2019</t>
  </si>
  <si>
    <t>392-2019</t>
  </si>
  <si>
    <t>393-2019</t>
  </si>
  <si>
    <t>394-2019</t>
  </si>
  <si>
    <t>395-2019</t>
  </si>
  <si>
    <t>399-2019</t>
  </si>
  <si>
    <t>402-2019</t>
  </si>
  <si>
    <t>406-2019</t>
  </si>
  <si>
    <t>408-2019</t>
  </si>
  <si>
    <t>414-2019</t>
  </si>
  <si>
    <t>417-2019</t>
  </si>
  <si>
    <t>423-2019</t>
  </si>
  <si>
    <t>424-2019</t>
  </si>
  <si>
    <t>425-2019</t>
  </si>
  <si>
    <t>426-2019</t>
  </si>
  <si>
    <t>427-2019</t>
  </si>
  <si>
    <t>429-2019</t>
  </si>
  <si>
    <t>431-2019</t>
  </si>
  <si>
    <t>432-2019</t>
  </si>
  <si>
    <t>435-2019</t>
  </si>
  <si>
    <t>437-2019</t>
  </si>
  <si>
    <t>443-2019</t>
  </si>
  <si>
    <t>445-2019</t>
  </si>
  <si>
    <t>447-2019</t>
  </si>
  <si>
    <t>448-2019</t>
  </si>
  <si>
    <t>449-2019</t>
  </si>
  <si>
    <t>451-2019</t>
  </si>
  <si>
    <t>CONTRATACION DIRECTA 064-2019</t>
  </si>
  <si>
    <t>HYDEE PATRICIA FAJARDO</t>
  </si>
  <si>
    <t>CONTRATACION DIRECTA 065-2019</t>
  </si>
  <si>
    <t>GRACIELA MADERO VILLAMIZAR</t>
  </si>
  <si>
    <t>CONTRATACION DIRECTA 069-2019</t>
  </si>
  <si>
    <t>CONTRATACION DIRECTA 066-2019</t>
  </si>
  <si>
    <t>SELECCIÓN ABREVIADA 068-2019</t>
  </si>
  <si>
    <t>G &amp; G CONSTRUCIONES S.A.S</t>
  </si>
  <si>
    <t>MINIMA CUANTIA 241-2019</t>
  </si>
  <si>
    <t>LICITACION PUBLICA 015-2019</t>
  </si>
  <si>
    <t>QUIMBERLAB S.A</t>
  </si>
  <si>
    <t>BIOSIENCES S.A</t>
  </si>
  <si>
    <t>CONTRATACION DIRECTA 068-2019</t>
  </si>
  <si>
    <t>MINIMA CUANTIA 167-2019</t>
  </si>
  <si>
    <t>COLCAN S.A.S</t>
  </si>
  <si>
    <t>PRESTACION DE SERVICIOS DE SALUD PARA LA REALIZACION DE EXAMENES EXTRAHOSPITALARIOS DEL SERVICIO DE IMÁGENES DIAGNOSTICAS DEL HOSPITAL MILITAR CENTRAL</t>
  </si>
  <si>
    <t>MINIMA CUANTIA 269-2019</t>
  </si>
  <si>
    <t>ADQUISISION DE UN COMPONENTE ACETABULAR HECHO A LA MEDIDA PARA EL AREA DE ORTOPEDIA Y TRAUMATOLOGIA DEL HOSPITAL MILITAR CENTRAL</t>
  </si>
  <si>
    <t>CONTRATACION DIRECTA 067-2019</t>
  </si>
  <si>
    <t>SELECCIÓN ABREVIADA 065-2019</t>
  </si>
  <si>
    <t>ADQUISICION, INSTALACION Y PUESTA EN FUNCIONAMIENTO DE UNA LAVADORA TERMODESINFECTORA PARA EL AREA DE CENTRAL DE ESTERILIZACION DE HOSPITAL MILITAR CENTRAL</t>
  </si>
  <si>
    <t>EXCEL MEDICAL S.A.S</t>
  </si>
  <si>
    <t>LICITACION PUBLICA 020-2019</t>
  </si>
  <si>
    <t>COCHLEAR LATINOAMERICANOS</t>
  </si>
  <si>
    <t>MINIMA CUANTIA 275-2019</t>
  </si>
  <si>
    <t>SUMINISTRO DE INSUMOS PARA EL FUNCIONAMIENTO DEL EQUIPO AUTOMATIZADO DE MARCADORES DE CASETTES</t>
  </si>
  <si>
    <t>BIO INSTRUMENTS S.A.S</t>
  </si>
  <si>
    <t>CONTRATACION DIRECTA 092-2019</t>
  </si>
  <si>
    <t>GE GEALTHCARE</t>
  </si>
  <si>
    <t>ADQUISISION DE SONDA ETE CARDIACA PARA ECOCARDIOGRAFO MARCA GENERAL ELECTRIC</t>
  </si>
  <si>
    <t>SELECCIÓN ABREVIADA 071-2019</t>
  </si>
  <si>
    <t>MINIMA CUANTIA 276-2019</t>
  </si>
  <si>
    <t>MCO BLOBAL S.A.S</t>
  </si>
  <si>
    <t>PRESTACION DE SERVICIOS PARA EL SOPORTE TECNICO Y MANTENIMIENTO PARA EQUIPOS DE COMUNICACIÓN DE TELEFONIA MARCA CISCO Y CONTAC CENTER PARA EL HOSPITAL MILITAR CENTRAL</t>
  </si>
  <si>
    <t>SUMINISTRO DE ELEMENTOS PARA EL SERVICIO DE RADIOLOGIA DEL HOSPITAL MILITAR CENTRAL</t>
  </si>
  <si>
    <t>SELECCIÓN ABREVIADA 062-2019</t>
  </si>
  <si>
    <t>LICITACION PUBLICA 017-2019</t>
  </si>
  <si>
    <t>IMPULSORES INERNACIONALES DE COLOMBIA</t>
  </si>
  <si>
    <t>ARRENDAMIENTOS DE EQUIPOS DE ECOGRAFIA INCLUYENDO INSTALACION, MANTENIMIENTO PREVENTIVO Y CORRECTIVO Y SOPORTE TECNICO PARA LOS DIFERENTES SERVICIOS DEL HOSPITAL MILITAR CENTRAL</t>
  </si>
  <si>
    <t>MINIMA CUANTIA 283-2019</t>
  </si>
  <si>
    <t>SUMINISTRO DE ANTICUERPOS DE INMUNOHISTOQUIMICA, PROCESO MANUAL PARA DIAGNOSTICO DE ENFERMEDADES TUMORALES Y MALIGNOS</t>
  </si>
  <si>
    <t>CONTRATACION DIRECTA 070-2019</t>
  </si>
  <si>
    <t xml:space="preserve">SONIA JANETH NIETO </t>
  </si>
  <si>
    <t>MINIMA CUANTIA 277-2019</t>
  </si>
  <si>
    <t>OTROS BIENES TRASNSPORTABLES (EXCEPTO PRODUCTOS METALICOS, MAQUINARIA Y EQUIPO)</t>
  </si>
  <si>
    <t>MEDICOX LTDA</t>
  </si>
  <si>
    <t>ADQUISICION DE EQUIPOS DE DOTACION BASICAS PARA LAS AREAS DE CONSULTA EXTERNA Y URGENCIAS DEL HOSPITAL MILITAR CENTRAL</t>
  </si>
  <si>
    <t>SMC-277-2019-HOMIL</t>
  </si>
  <si>
    <t>https://community.secop.gov.co/Public/Tendering/ContractNoticePhases/View?PPI=CO1.PPI.5082405&amp;isFromPublicArea=True&amp;isModal=False</t>
  </si>
  <si>
    <t>MIRIAM LUCIA AVILA GUZMAN</t>
  </si>
  <si>
    <t>JOSE HERMES GUZMAN ROCHA</t>
  </si>
  <si>
    <t>INFO@MEDICOX.COM.CO</t>
  </si>
  <si>
    <t>calle 66 # 19-36</t>
  </si>
  <si>
    <t>830142523-0</t>
  </si>
  <si>
    <t>SELECCIÓN ABREVIADA  011-2019</t>
  </si>
  <si>
    <t>ADQUISICION DE ELEMENTOS PARA PROCEDIMIENTOS DE TERAPIA RESPIRATORIA PARA LA ATENCION DE PACIENTES DEL HOSPITAL MILITAR CENTRAL</t>
  </si>
  <si>
    <t>ARIADNA RAMIREZ OSPINA</t>
  </si>
  <si>
    <t>SUBDIRECTOR ADMINISTRATIVO</t>
  </si>
  <si>
    <t>MIGUEL ARTURO SANCHEZ TORRES</t>
  </si>
  <si>
    <t>jamaya@mcoglobal.net</t>
  </si>
  <si>
    <t>Transversal 19A #98-12 of 602</t>
  </si>
  <si>
    <t>900749820-3</t>
  </si>
  <si>
    <t>SA-071-2019-HOMIL (Manifestación de interés (Menor Cuantía)) (Presentación de oferta)</t>
  </si>
  <si>
    <t>https://community.secop.gov.co/Public/Tendering/ContractNoticePhases/View?PPI=CO1.PPI.4877433&amp;isFromPublicArea=True&amp;isModal=False</t>
  </si>
  <si>
    <t>223-2019</t>
  </si>
  <si>
    <t>MINIMA CUANTIA 173-2019</t>
  </si>
  <si>
    <t>SUMINISTRO DE REACTIVOS E INSUMOS PARA EL DIAGNOSTICO DE DIFERENTES ENFERMEDADES COMO FIBROSIS QUISTICA, COAGULOPATIAS Y TROMBOPATIAS EN PACIENTES DEL HOSPITAL MILITAR CENTRAL</t>
  </si>
  <si>
    <t>ALVARO VELEZ OSORIO</t>
  </si>
  <si>
    <t xml:space="preserve">SERVICIO DE OPERACIÓN DEL SISTEMA DE TRATAMIENTO DE AGUA RESIDUAL  DOMESTICA DEL HOSPITAL MILITAR CENTRAL , CON CAPACIDAD DE 4,2 LITROS INCLUIDOS LOS CONSUMIBLES (BACTERIAS Y FILTROS DE AIRE) QUE SE REQUIEREN PARA LE PROCESO </t>
  </si>
  <si>
    <t xml:space="preserve">Cra 35 a # 56 - 58 </t>
  </si>
  <si>
    <t>administrativo@asmingeniria.com</t>
  </si>
  <si>
    <t>4584389-2219658</t>
  </si>
  <si>
    <t>ASM INGENIERIA SAS</t>
  </si>
  <si>
    <t>PRESTACIÓN DE SERVICIOS DE SALUD PARA LA REALIZACIÓN DE DIAGNOSTICOS (ESTUDIOS DE BIOLOGÍA MOLECULAR Y ESTUDIOS CITOGÉNICOS) QUE NO SE REALIZAN EN EL HOSPITAL MILITAR CENTRAL</t>
  </si>
  <si>
    <t>LP 015 - 2019 HOMIL (Presentación de oferta)</t>
  </si>
  <si>
    <t>https://community.secop.gov.co/Public/Tendering/ContractNoticePhases/View?PPI=CO1.PPI.4449228&amp;isFromPublicArea=True&amp;isModal=False</t>
  </si>
  <si>
    <t>SELECCIÓN ABREVIADA 076-2019</t>
  </si>
  <si>
    <t>SELECCIÓN ABREVIADA 072-2019</t>
  </si>
  <si>
    <t>SMC-241-2019-HOMIL</t>
  </si>
  <si>
    <t>https://community.secop.gov.co/Public/Tendering/ContractNoticePhases/View?PPI=CO1.PPI.4838154&amp;isFromPublicArea=True&amp;isModal=False</t>
  </si>
  <si>
    <t>CRA 49 N 61 SUR 68 LOCAL 103</t>
  </si>
  <si>
    <t>comercial@equitronic.com.co</t>
  </si>
  <si>
    <t>900941444-9</t>
  </si>
  <si>
    <t>SELECCIÓN ABREVIADA  067-2019</t>
  </si>
  <si>
    <t>ALEXANDER RAMIREZ SANCHEZ</t>
  </si>
  <si>
    <t>SA 011 - 2019 HOSMIL - MANT (Manifestación de interés (Menor Cuantía)) (Presentación de oferta)</t>
  </si>
  <si>
    <t>https://community.secop.gov.co/Public/Tendering/ContractNoticePhases/View?PPI=CO1.PPI.3146520&amp;isFromPublicArea=True&amp;isModal=False</t>
  </si>
  <si>
    <t>SELECCIÓN ABREVIDA 008-2019</t>
  </si>
  <si>
    <t>SAMC 008-2019 HOSMIL UAPL (Manifestación de interés (Menor Cuantía)) (Presentación de oferta)</t>
  </si>
  <si>
    <t>https://community.secop.gov.co/Public/Tendering/ContractNoticePhases/View?PPI=CO1.PPI.3166519&amp;isFromPublicArea=True&amp;isModal=False</t>
  </si>
  <si>
    <t>SMC-173-2019-HOMIL</t>
  </si>
  <si>
    <t>https://community.secop.gov.co/Public/Tendering/ContractNoticePhases/View?PPI=CO1.PPI.4221381&amp;isFromPublicArea=True&amp;isModal=False</t>
  </si>
  <si>
    <t xml:space="preserve">SMC 162-2019 HOSMIL - ALMACENES </t>
  </si>
  <si>
    <t>https://community.secop.gov.co/Public/Tendering/ContractNoticePhases/View?PPI=CO1.PPI.4155212&amp;isFromPublicArea=True&amp;isModal=False</t>
  </si>
  <si>
    <t>MINIMA CUANTIA 169-2019</t>
  </si>
  <si>
    <t>SMC-169-2019-HOMIL</t>
  </si>
  <si>
    <t>https://community.secop.gov.co/Public/Tendering/ContractNoticePhases/View?PPI=CO1.PPI.4325608&amp;isFromPublicArea=True&amp;isModal=False</t>
  </si>
  <si>
    <t>SA 068 - 2019 HOMIL (Manifestación de interés (Menor Cuantía)) (Presentación de oferta)</t>
  </si>
  <si>
    <t>https://community.secop.gov.co/Public/Tendering/ContractNoticePhases/View?PPI=CO1.PPI.4710485&amp;isFromPublicArea=True&amp;isModal=False</t>
  </si>
  <si>
    <t>SMC-167-2019 HOMIL</t>
  </si>
  <si>
    <t>https://community.secop.gov.co/Public/Tendering/ContractNoticePhases/View?PPI=CO1.PPI.4947717&amp;isFromPublicArea=True&amp;isModal=False</t>
  </si>
  <si>
    <t>SMC-269-2019-HOMIL</t>
  </si>
  <si>
    <t>https://community.secop.gov.co/Public/Tendering/ContractNoticePhases/View?PPI=CO1.PPI.5000442&amp;isFromPublicArea=True&amp;isModal=False</t>
  </si>
  <si>
    <t>SMC-273-2019-HOMIL</t>
  </si>
  <si>
    <t>https://community.secop.gov.co/Public/Tendering/ContractNoticePhases/View?PPI=CO1.PPI.5012404&amp;isFromPublicArea=True&amp;isModal=False</t>
  </si>
  <si>
    <t>SA-065-2019 (Manifestación de interés (Menor Cuantía)) (Presentación de oferta)</t>
  </si>
  <si>
    <t>https://community.secop.gov.co/Public/Tendering/ContractNoticePhases/View?PPI=CO1.PPI.4769020&amp;isFromPublicArea=True&amp;isModal=False</t>
  </si>
  <si>
    <t>LP-020-2019-HOMIL (Presentación de oferta)</t>
  </si>
  <si>
    <t>https://community.secop.gov.co/Public/Tendering/ContractNoticePhases/View?PPI=CO1.PPI.4764579&amp;isFromPublicArea=True&amp;isModal=False</t>
  </si>
  <si>
    <t>SMC-275-2019</t>
  </si>
  <si>
    <t>https://community.secop.gov.co/Public/Tendering/ContractNoticePhases/View?PPI=CO1.PPI.5011219&amp;isFromPublicArea=True&amp;isModal=False</t>
  </si>
  <si>
    <t>SA-062-2019 (Manifestación de interés (Menor Cuantía)) (Presentación de oferta)</t>
  </si>
  <si>
    <t>https://community.secop.gov.co/Public/Tendering/ContractNoticePhases/View?PPI=CO1.PPI.4896769&amp;isFromPublicArea=True&amp;isModal=False</t>
  </si>
  <si>
    <t>LP 017 -2019 HOMIL (Presentación de oferta)</t>
  </si>
  <si>
    <t>https://community.secop.gov.co/Public/Tendering/ContractNoticePhases/View?PPI=CO1.PPI.4714949&amp;isFromPublicArea=True&amp;isModal=False</t>
  </si>
  <si>
    <t>SMC-283-2019-HOMIL</t>
  </si>
  <si>
    <t>https://community.secop.gov.co/Public/Tendering/ContractNoticePhases/View?PPI=CO1.PPI.5081225&amp;isFromPublicArea=True&amp;isModal=False</t>
  </si>
  <si>
    <t>SA- 076-2019 HOMIL (Manifestación de interés (Menor Cuantía)) (Presentación de oferta)</t>
  </si>
  <si>
    <t>https://community.secop.gov.co/Public/Tendering/ContractNoticePhases/View?PPI=CO1.PPI.4941129&amp;isFromPublicArea=True&amp;isModal=False</t>
  </si>
  <si>
    <t>SA 072 - 2019 HOSMIL (Manifestación de interés (Menor Cuantía)) (Presentación de oferta)</t>
  </si>
  <si>
    <t>https://community.secop.gov.co/Public/Tendering/ContractNoticePhases/View?PPI=CO1.PPI.4860395&amp;isFromPublicArea=True&amp;isModal=False</t>
  </si>
  <si>
    <t>SERVIMEDICAL GROUP LTDA</t>
  </si>
  <si>
    <t>Jorge Luis Rodriguez Alvarado</t>
  </si>
  <si>
    <t>Calle 101 a # 47a -09</t>
  </si>
  <si>
    <t>comercial@labtronics.net</t>
  </si>
  <si>
    <t>ANDRES COLLAZOS</t>
  </si>
  <si>
    <t>Julian Ricardo Russi Ramirez</t>
  </si>
  <si>
    <t>Av. Cra. 45 No. 147 - 66</t>
  </si>
  <si>
    <t>ventasmedicos@impulmedicos.com</t>
  </si>
  <si>
    <t>PRESTACION DE SERVICIOS PROFESIONALES DE UN MEDICO RADIOLOGO CON ENTRENAMIENTO  EN NEURORADIOLOGIA QUE EJERZA ACTIVIDADES DE ANALISIS E INTERPRETACION  Y REPORTE DE ESTUDIOS DE RESONANCIA MAGNETICA Y TOMOGRAFIA COMPUTARIZADA DE CRANEO, ENCEFALO Y MENINGES, CABEZA EXTRACRANEAL, CUELLO, RAQUIS, MEDULA ESPINAL, NERVIOS CRANEALES Y ESPINALES, VASOS CERVICALES CRANEALES Y RAQUIMEDULARES</t>
  </si>
  <si>
    <t>CALLE 160 # 72-51 EDIFICIO PICASSO TORRE 1 APTO 1303</t>
  </si>
  <si>
    <t>josemedrad@hotmail.com</t>
  </si>
  <si>
    <t>LINA MARIA CARO VALDERRAMA</t>
  </si>
  <si>
    <t>PRESTACION DE SERVICIOS PROFESIONALES DE UN MEDICO RADIOLOGO QUE REALICE PROCEDIMIENTOS Y/O ANALISIS E INTERPRETACION Y REPORTE DE LAS IMÁGENES OBTENIDAS MEDIANTE TOMOGRAFIA COMPUTARIZADA, ESTUDIOS ESPECIALES, RADIOLOGIA CONVENCIONAL, ECOGRAFIA Y DOPPLER Y OTROS ESTUDIOS QUE SE REQUIERAN POR NECESIDAD DEL SERVICIO</t>
  </si>
  <si>
    <t>DIAGONAL 57 # 1-60 APTO 306</t>
  </si>
  <si>
    <t>6754479-3006200050</t>
  </si>
  <si>
    <t>linam_88@hotmail.com</t>
  </si>
  <si>
    <t>DAMIANA GREGORIA VERGEL</t>
  </si>
  <si>
    <t>SERVICIOS PARA LA COMUNIDAD SOCIALES Y PERSONALES</t>
  </si>
  <si>
    <t>ANGELA MILENA FRANCO MARULANDA</t>
  </si>
  <si>
    <t>PRESTACION DE SERVICIO PROFESIONALES DE UN MEDICO HOSPITALARIO PARA RADIOLOGIA /  SUPERVISION APLICACIÓN MEDIOS DE CONTRASTE , PREPARACIONES, EVOLUCIONES. VIGILANCIA Y SALIDAS PROCEDIMIENTOS E INTERVENCIONISMO</t>
  </si>
  <si>
    <t>CARRERA 3 A # 54 A -71 APTO 504</t>
  </si>
  <si>
    <t>3006200481</t>
  </si>
  <si>
    <t>angiefrancom03@gmail,com</t>
  </si>
  <si>
    <t>PRESTACION DE SERVICIOS PROFESIONALES DE UN MEDICO RADIOLOGO  CON ENTRENAMIENTO EN RADIOLOGIA, QUE REALICE ANALISIS, INTERPRETACION Y REPORTE DE LAS IMÁGENES OBTENIDAS MEDIANTE TOMOGRAFIA AXIAL COMPUTARIZADA, RADIOLOGIA CONVENCIONAL Y PROCEDIMIENTOS DE ECOGRAFIA, ESTUDIOS ESPECIALES PARA EL SERVICIO DE RADIOLOGIA E IMAGENES DIAGNOSTICAS DEL HOSPITAL MILITAR CENTRAL</t>
  </si>
  <si>
    <t>CARRERA 10 # 84 C - 26 APTO 201</t>
  </si>
  <si>
    <t>6162999 - 3102470132</t>
  </si>
  <si>
    <t>gmadero2000@yahoo.com</t>
  </si>
  <si>
    <t xml:space="preserve">PRESTACION DE SERVICIOS PROFESIONALES DE UN MEDICO RADIOLOGO QUE REALICE ANALISIS E INTERPRETACION Y REPORTE DE LAS IMÁGENES OBTENIDAS MEDIANTE RESONANCIA MAGNETICA Y TOMOGRAFIA COMPUTARIZADA, ECOGRAFIA Y RADIOLOGIA CONVENCIONAL </t>
  </si>
  <si>
    <t>HAYDEE PATRICIA FAJARDO PARDO</t>
  </si>
  <si>
    <t>CALLE 24 B # 71 - 53 TORRE 2 APTO 904</t>
  </si>
  <si>
    <t>4107602</t>
  </si>
  <si>
    <t>patriciafajardo.radiologia@gmail.com</t>
  </si>
  <si>
    <t xml:space="preserve">GYDNEA LOURDES AGUIRRE DAVILA </t>
  </si>
  <si>
    <t xml:space="preserve">PRESTACION DE SERVICIOS PROFESIONALES DE UN MEDICO CON ESPECIALIZACION EN RADIOLOGIA, PARA QUE REALICEE EL ANALISIS E INTERPRETACION DE LAS IMÁGENES OBTENIDAS POR TOMOGRAFIA COMPIUTARIZADA, REALIZACION DE PROCEDIMIENTOS DE ECOGRAFIA GENERAL Y OTROS ESTUDIOS QUE SE REQUIERAN POR NECESIDAD DEL SERVICIO DE ACUERDO CON EL PERFIL DEL PROFESIONAL </t>
  </si>
  <si>
    <t>GUYDNEA LOURDES AGUOIRRE DAVILA</t>
  </si>
  <si>
    <t>CARRERA 57 # 138-66 APTO 503 INTERIRO 7</t>
  </si>
  <si>
    <t>3043751363</t>
  </si>
  <si>
    <t>gydnea@yahoo.com</t>
  </si>
  <si>
    <t>José Fernando Rincón Rivera</t>
  </si>
  <si>
    <t>Calle 147 17-78 oficina 604 - 606</t>
  </si>
  <si>
    <t>sandra.valencia@exelmedical.com</t>
  </si>
  <si>
    <t>ERICK MUÑOZ</t>
  </si>
  <si>
    <t>LUIS JESUS AMARILLO CENTENO</t>
  </si>
  <si>
    <t>CALLE 84# 19A 20</t>
  </si>
  <si>
    <t>CALLE 72 # 22 - 42 OFICINA 301</t>
  </si>
  <si>
    <t>paola.baez@medinistros.com</t>
  </si>
  <si>
    <t>CALLE 90 No. 19A-49 OFICINA 706</t>
  </si>
  <si>
    <t>acardenas@medihumana.com</t>
  </si>
  <si>
    <t>PRODUCTOS METALICOS,, MAQUINARIA Y EQUIPO</t>
  </si>
  <si>
    <t>MILENIUM MEDICAL SUPPLIER S.A.S</t>
  </si>
  <si>
    <t xml:space="preserve"> ELIZABETH BENITEZ CELY</t>
  </si>
  <si>
    <t>CARRERA 23 N° 124 - 87 OFF 804 TORRE II</t>
  </si>
  <si>
    <t>liliana.ramirez@milmedical.net</t>
  </si>
  <si>
    <t xml:space="preserve">JACQUELINE RODRIGUEZ SALAZAR </t>
  </si>
  <si>
    <t>stockph@outlook.com</t>
  </si>
  <si>
    <t>KR 43 N. 6 - 40</t>
  </si>
  <si>
    <t>LAURA GUAVITA GALLO</t>
  </si>
  <si>
    <t>ROCÍO MÉNDEZ ALEMÁN</t>
  </si>
  <si>
    <t xml:space="preserve">CARRERA 7 # 127-48 </t>
  </si>
  <si>
    <t>nubia.martinez@biomerieux.com</t>
  </si>
  <si>
    <t>MARIA CONSUELO ROMERO</t>
  </si>
  <si>
    <t>Pedro Di Dio</t>
  </si>
  <si>
    <t>CALLE 93 11A-28 OFC 701</t>
  </si>
  <si>
    <t>pierodidio3@gmail.com</t>
  </si>
  <si>
    <t>comercial@biosciences.com.co</t>
  </si>
  <si>
    <t>CARRERA 18 A No 137-49</t>
  </si>
  <si>
    <t>MARTHA MEDINA CADENA</t>
  </si>
  <si>
    <t xml:space="preserve">SANTIAGO PADILLA BERNAL </t>
  </si>
  <si>
    <t>CALL E 13 # 60-49</t>
  </si>
  <si>
    <t>pedidos@rochembiocare.com</t>
  </si>
  <si>
    <t>Ramon Camilo Fuentes R</t>
  </si>
  <si>
    <t>Autopista Medellin KM 2.5 Centro Industrial Portos Sabana 80 Bodega 50</t>
  </si>
  <si>
    <t>cfuentes@interlabcolombia.com</t>
  </si>
  <si>
    <t>LAURA GUAVITA - MARIA VICTORIA ACOSTA - MARIA CLAUDIA ARIZA</t>
  </si>
  <si>
    <t>VIVIANA ANDREA QUINTANA PEREA</t>
  </si>
  <si>
    <t>licitaciones@quinberlab.com</t>
  </si>
  <si>
    <t xml:space="preserve">Calle 67 No. 5-42 </t>
  </si>
  <si>
    <t>800005736-1</t>
  </si>
  <si>
    <t>CARLOS EDUARDO ESQUIVIA ESCOBAR</t>
  </si>
  <si>
    <t>CALLE 127C No. 4-16</t>
  </si>
  <si>
    <t>licitacionesgygconstrucciones@gmail.com</t>
  </si>
  <si>
    <t>800215466-4</t>
  </si>
  <si>
    <t>PRODIUCTOS METALICOS, MAQUINARIA Y EQUIPO</t>
  </si>
  <si>
    <t>A 05 01 01 0,04</t>
  </si>
  <si>
    <t>JAVIER ERNESTO MATTA</t>
  </si>
  <si>
    <t>Juan David Londoño Alvarez</t>
  </si>
  <si>
    <t>Carrera 47#100 Sur 40,Bodega 14 Centro Industrial Portal del Sur Variante Caldas, Sector La tablaza</t>
  </si>
  <si>
    <t>57-2)4855654</t>
  </si>
  <si>
    <t>camila.chitiva@imsampedro.com</t>
  </si>
  <si>
    <t>Calle 26 No. 69D 91 Of. 606 Ed. Arrecife</t>
  </si>
  <si>
    <t>ARL COMPRAS Y TRANSPORTE DE RECICLAJE</t>
  </si>
  <si>
    <t>GIOVANNY ANDRES PORRAS</t>
  </si>
  <si>
    <t xml:space="preserve"> NELSON MOSSOS</t>
  </si>
  <si>
    <t>CONRADO ANDRES JIEMENES MONTEALEGRE</t>
  </si>
  <si>
    <t>PRESTACION DE SERVICIOS PROFESIONALES DE UN MEDICO RADIOLOGO QUE REALICE ANALISIS E INTERPRETACION Y REPORTE DE LAS IMÁGENES OBTENIDAS MEDIANTE RESONANCIA MAGNETICA, TOMOGRAFIA COMPUTARIZADA, ECOGRAFIA, DOPPLER, RADIOLOGIA CONVENCIONAL Y ESTUDIOS ESPECIALES PARA EL HOSPITAL MILITAR CENTRAL</t>
  </si>
  <si>
    <t>SONIA JANETH NIETO CORDOBA</t>
  </si>
  <si>
    <t>CALLE 23 C # 69 B - 56 BLOQUE 2 APTO 802</t>
  </si>
  <si>
    <t>sonieto13@hotmail.com</t>
  </si>
  <si>
    <t>SERVICIO INTEGRAL PUBLICITARIO EU</t>
  </si>
  <si>
    <t>Diego Andres Castañeda La Rotta</t>
  </si>
  <si>
    <t>Diagonal 61B # 27 - 03</t>
  </si>
  <si>
    <t>sipicoms@gmail.com</t>
  </si>
  <si>
    <t>900137818-1</t>
  </si>
  <si>
    <t>Abdon Marcelo Andrade Chavez</t>
  </si>
  <si>
    <t>CALLE 49 # 13 60</t>
  </si>
  <si>
    <t>asistentecomercial1@laboratoriocolcan.co</t>
  </si>
  <si>
    <t>800066001-3</t>
  </si>
  <si>
    <t>CHRISTOPHER JOSEPH BERTRAND</t>
  </si>
  <si>
    <t>pdelgado@cochlear.com</t>
  </si>
  <si>
    <t>International Business Park, Building 3835, Office 403,</t>
  </si>
  <si>
    <t>1996680-1-739513 DV 63</t>
  </si>
  <si>
    <t>HANS FRED GARCIA</t>
  </si>
  <si>
    <t>JOHANNA ANDREA LOPEZ BAEZ</t>
  </si>
  <si>
    <t>CALLE 23 No 104 A 36 Oficina 15</t>
  </si>
  <si>
    <t>gerencia@rpservices.com.co</t>
  </si>
  <si>
    <t>MANTENIMIENTO PREVENTIVO Y LOS CORRECTIVOS QUE SEAN NECESARIOS INCLUIDOS REPUETOS ORIGINALES NUEVOS NO REMANUFACTURADOS PARA LOS EQUIPOS DE MARCA CARE-FUSION, AVEA Y EMBLA (VENTILADORES, EQUIPO DE FUNCION PULMONAR Y POLISOMNOGRAFIA) DE LOS SERVICIOS DE NEUMOLOGIA, TERAPIA RESPIRATORIA - UCIS Y LABORATORIO DE ELECTROMIOGRAFIA DEL HOSPITAL MILITAR CENTRAL</t>
  </si>
  <si>
    <t>PRESTAR SERVICIO DE SOPORTE ACTUALIZACION Y MANTENIMIENTO PARA LA GESTION DE INCIDENTES DE LOS MODULOS LICENCIADOS DEL GESTOR DOCUMENTAL Y EL SISTEMA DE GESTION DE CALIDAD, INCLUIDO CERTIFICADO SSL Y 50 HORAS DE DESARROLLO PARA LA ATENCION DE CONTROL DE CAMBIOS, AJUSTES O MEJORAS AL SOFTWARE, CONTROLDOC EN EL HOSPITAL MILITAR CENTRAL</t>
  </si>
  <si>
    <t>SUMINISTRO DE REACTIVOS E INSUMOS DESTINADOS PARA E LABORATORIO CLINICO DEL HOSPITAL MILITAR CENTRAL</t>
  </si>
  <si>
    <t>MANTENIMIENTO PREVENTIVO, Y CORRECTIVO, INCLUYEDO REPUESTOS NUEVOS NO REMANUFACTURADOS, PARA LOS CILINDROS DE OXIGENO TIPO H, D,E,M, REGULADORES DE OXIGENO Y ACCESORIOS PARA LAS TOMAS DE GASES DE LOS DIFERENTES SERVICIOS PARA EL SUMINISTRO DE OXIGENO EN LAS INSTALACIONES DEL HOSPITAL MILITAR CENTRAL</t>
  </si>
  <si>
    <t>ADECUACION MANTENIMIENTO DE LAS AREAS DE HOSPITALIZACION  DEL PISO 12 Y VESTIER  DE MEDICOS (HOMBRES Y MUJERES) EN SALAS DE CIRUGIA DEL HOSPITAL MILITAR CENTRAL NIVEL III Y IV</t>
  </si>
  <si>
    <t>SUMINISTRO DE REPUESTOS (CABLES) NUEVOS ORIGINALES NO REMANUFACTURADOS PARA EQUIPOS BIOMEDICOS DE LOS DIFERENTES SERVICIOS ASISTENCIALES DEL HOSPITAL MILITAR CENTRAL</t>
  </si>
  <si>
    <t xml:space="preserve"> SUBASTA INVERSA006-2019</t>
  </si>
  <si>
    <t>SUBASTA INVERSA 008-2019</t>
  </si>
  <si>
    <t>SELECCIÓN ABREVIADA 53-2019</t>
  </si>
  <si>
    <t>SELECCIÓN ABREVIADA 056-2019</t>
  </si>
  <si>
    <t>MINIMA CUANTIA 268-2019</t>
  </si>
  <si>
    <t>MINIMA CUANTIA 030-2019</t>
  </si>
  <si>
    <t>MINIMA CUANTIA 047-2019</t>
  </si>
  <si>
    <t>MINIMA CUANTIA 049-2019</t>
  </si>
  <si>
    <t>MINIMA CUANTIA 043-2019</t>
  </si>
  <si>
    <t>MINIMA CUANTIA 210-2019</t>
  </si>
  <si>
    <t>MINIMA CUANTIA 274-2019</t>
  </si>
  <si>
    <t>SMC 030-2018 HOSMIL - CONTENEDORES</t>
  </si>
  <si>
    <t>https://community.secop.gov.co/Public/Tendering/ContractNoticePhases/View?PPI=CO1.PPI.3195205&amp;isFromPublicArea=True&amp;isModal=False</t>
  </si>
  <si>
    <t>SMC 047-2019 HOSMIL - LENTES</t>
  </si>
  <si>
    <t>https://community.secop.gov.co/Public/Tendering/ContractNoticePhases/View?PPI=CO1.PPI.3320464&amp;isFromPublicArea=True&amp;isModal=False</t>
  </si>
  <si>
    <t>SMC 043-2019 HOSMIL - TARJETAS</t>
  </si>
  <si>
    <t>https://community.secop.gov.co/Public/Tendering/ContractNoticePhases/View?PPI=CO1.PPI.3318374&amp;isFromPublicArea=True&amp;isModal=False</t>
  </si>
  <si>
    <t>SMC 056-2019 HOSMIL - FISHER</t>
  </si>
  <si>
    <t>SA 059 - 2019 HOSMIL (Presentación de oferta)</t>
  </si>
  <si>
    <t>https://community.secop.gov.co/Public/Tendering/ContractNoticePhases/View?PPI=CO1.PPI.4406798&amp;isFromPublicArea=True&amp;isModal=False</t>
  </si>
  <si>
    <t>SAMC 056-2019 HOMIL (Manifestación de interés (Menor Cuantía)) (Presentación de oferta)</t>
  </si>
  <si>
    <t>SMC-.276-2019-HOMIL</t>
  </si>
  <si>
    <t>Lilia de la Hoz Rios</t>
  </si>
  <si>
    <t>cra 20a No. 66-40 sur</t>
  </si>
  <si>
    <t>ventas@bio-instruments.co</t>
  </si>
  <si>
    <t>901030845-3</t>
  </si>
  <si>
    <t xml:space="preserve">PRESTACION DE SERVICIOS PROFESIONALES Y APOYO A LA GESTION DE UN MEDICO ESPECIALISTA EN MEDICINA PREVENTIVA Y DEL TRABAJO O SALUD OCUPACIONAL PARA CUBRIR LAS NECESIDADES DEL HOSPITAL MILITAR CENTRAL </t>
  </si>
  <si>
    <t xml:space="preserve">ADQUISICION DE LICENCIAS ACROBAT CREATIVE COULD PARA EL HOSPITAL MILITAR CENTRAL </t>
  </si>
  <si>
    <t xml:space="preserve">ADQUISICION DE UTILES DE ESCRITORIO Y PAPEL FOTOGRAFICO Y PAPEL FOTOCOPIA PARA IMPRESIÓN PARA EL HOSPITAL MILITAR CENTRAL </t>
  </si>
  <si>
    <t>CONRADO ANDRES JIMENES MONTEALEGRE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</si>
</sst>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quot;$&quot;* #,##0.00_-;_-&quot;$&quot;* &quot;-&quot;??_-;_-@_-"/>
    <numFmt numFmtId="164" formatCode="[$$-240A]\ #,##0"/>
    <numFmt numFmtId="165" formatCode="&quot;$&quot;\ #,##0"/>
    <numFmt numFmtId="166" formatCode="yyyy\-mm\-dd;@"/>
  </numFmts>
  <fonts count="14"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sz val="10"/>
      <color rgb="FFFF0000"/>
      <name val="Calibri"/>
      <family val="2"/>
      <scheme val="minor"/>
    </font>
    <font>
      <u/>
      <sz val="11"/>
      <color theme="10"/>
      <name val="Calibri"/>
      <family val="2"/>
    </font>
    <font>
      <b/>
      <sz val="10"/>
      <color rgb="FFFF0000"/>
      <name val="Calibri"/>
      <family val="2"/>
      <scheme val="minor"/>
    </font>
    <font>
      <sz val="9"/>
      <color rgb="FF0074E8"/>
      <name val="Arial"/>
      <family val="2"/>
    </font>
    <font>
      <sz val="9"/>
      <color theme="1"/>
      <name val="Arial"/>
      <family val="2"/>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8" tint="0.79998168889431442"/>
        <bgColor indexed="64"/>
      </patternFill>
    </fill>
  </fills>
  <borders count="1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52">
    <xf numFmtId="0" fontId="0" fillId="0" borderId="0" xfId="0"/>
    <xf numFmtId="0" fontId="6" fillId="0" borderId="0" xfId="0" applyFont="1"/>
    <xf numFmtId="164" fontId="4" fillId="2" borderId="9" xfId="0" applyNumberFormat="1" applyFont="1" applyFill="1" applyBorder="1" applyAlignment="1">
      <alignment horizontal="center" vertical="center" wrapText="1"/>
    </xf>
    <xf numFmtId="165" fontId="5" fillId="2" borderId="9" xfId="1" applyNumberFormat="1" applyFont="1" applyFill="1" applyBorder="1" applyAlignment="1">
      <alignment horizontal="center" vertical="center" wrapText="1"/>
    </xf>
    <xf numFmtId="4" fontId="4" fillId="2" borderId="9" xfId="0" applyNumberFormat="1" applyFont="1" applyFill="1" applyBorder="1" applyAlignment="1">
      <alignment horizontal="center" vertical="center" wrapText="1"/>
    </xf>
    <xf numFmtId="4" fontId="4" fillId="2" borderId="4" xfId="0" applyNumberFormat="1" applyFont="1" applyFill="1" applyBorder="1" applyAlignment="1">
      <alignment horizontal="center" vertical="center" wrapText="1"/>
    </xf>
    <xf numFmtId="49" fontId="4" fillId="2" borderId="9" xfId="0" applyNumberFormat="1" applyFont="1" applyFill="1" applyBorder="1" applyAlignment="1">
      <alignment horizontal="center" vertical="center" wrapText="1"/>
    </xf>
    <xf numFmtId="49" fontId="5" fillId="3" borderId="10" xfId="0" applyNumberFormat="1" applyFont="1" applyFill="1" applyBorder="1" applyAlignment="1">
      <alignment horizontal="center" vertical="center" wrapText="1"/>
    </xf>
    <xf numFmtId="0" fontId="7" fillId="3" borderId="11" xfId="0" applyFont="1" applyFill="1" applyBorder="1" applyAlignment="1">
      <alignment vertical="center" wrapText="1"/>
    </xf>
    <xf numFmtId="0" fontId="6" fillId="3" borderId="11" xfId="0" applyFont="1" applyFill="1" applyBorder="1" applyAlignment="1">
      <alignment horizontal="justify" vertical="center" wrapText="1"/>
    </xf>
    <xf numFmtId="165" fontId="6" fillId="3" borderId="10" xfId="0" applyNumberFormat="1" applyFont="1" applyFill="1" applyBorder="1" applyAlignment="1">
      <alignment horizontal="center" vertical="center"/>
    </xf>
    <xf numFmtId="165" fontId="6" fillId="3" borderId="10" xfId="1" applyNumberFormat="1" applyFont="1" applyFill="1" applyBorder="1" applyAlignment="1">
      <alignment horizontal="center" vertical="center"/>
    </xf>
    <xf numFmtId="165" fontId="6" fillId="3" borderId="10" xfId="0" applyNumberFormat="1" applyFont="1" applyFill="1" applyBorder="1" applyAlignment="1">
      <alignment horizontal="center" vertical="center" wrapText="1"/>
    </xf>
    <xf numFmtId="165" fontId="5" fillId="3" borderId="10" xfId="0" applyNumberFormat="1" applyFont="1" applyFill="1" applyBorder="1" applyAlignment="1">
      <alignment horizontal="center" vertical="center" wrapText="1"/>
    </xf>
    <xf numFmtId="0" fontId="6" fillId="0" borderId="10" xfId="0" applyFont="1" applyBorder="1" applyAlignment="1">
      <alignment horizontal="center" vertical="center" wrapText="1"/>
    </xf>
    <xf numFmtId="14" fontId="6" fillId="0" borderId="10" xfId="0" applyNumberFormat="1" applyFont="1" applyBorder="1" applyAlignment="1">
      <alignment horizontal="center" vertical="center"/>
    </xf>
    <xf numFmtId="14" fontId="6" fillId="0" borderId="10" xfId="0" applyNumberFormat="1" applyFont="1" applyBorder="1" applyAlignment="1">
      <alignment horizontal="center" vertical="center" wrapText="1"/>
    </xf>
    <xf numFmtId="14" fontId="6" fillId="0" borderId="11" xfId="0" applyNumberFormat="1" applyFont="1" applyBorder="1" applyAlignment="1">
      <alignment horizontal="center" vertical="center" wrapText="1"/>
    </xf>
    <xf numFmtId="0" fontId="6" fillId="0" borderId="11" xfId="0" applyFont="1" applyBorder="1" applyAlignment="1">
      <alignment horizontal="center" vertical="center" wrapText="1"/>
    </xf>
    <xf numFmtId="49" fontId="6" fillId="3" borderId="10" xfId="0" applyNumberFormat="1" applyFont="1" applyFill="1" applyBorder="1" applyAlignment="1">
      <alignment horizontal="center" vertical="center" wrapText="1"/>
    </xf>
    <xf numFmtId="49" fontId="8" fillId="3" borderId="10" xfId="2" applyNumberFormat="1" applyFont="1" applyFill="1" applyBorder="1" applyAlignment="1" applyProtection="1">
      <alignment horizontal="center" vertical="center" wrapText="1"/>
    </xf>
    <xf numFmtId="0" fontId="9" fillId="0" borderId="10" xfId="0" applyFont="1" applyBorder="1" applyAlignment="1">
      <alignment horizontal="center" vertical="center" wrapText="1"/>
    </xf>
    <xf numFmtId="49" fontId="10" fillId="3" borderId="10" xfId="2" applyNumberFormat="1" applyFont="1" applyFill="1" applyBorder="1" applyAlignment="1" applyProtection="1">
      <alignment horizontal="center" vertical="center" wrapText="1"/>
    </xf>
    <xf numFmtId="166" fontId="4" fillId="2" borderId="9" xfId="0" applyNumberFormat="1" applyFont="1" applyFill="1" applyBorder="1" applyAlignment="1">
      <alignment horizontal="center" vertical="center" wrapText="1"/>
    </xf>
    <xf numFmtId="166" fontId="6" fillId="4" borderId="10" xfId="0" applyNumberFormat="1" applyFont="1" applyFill="1" applyBorder="1" applyAlignment="1">
      <alignment horizontal="center" vertical="center" wrapText="1"/>
    </xf>
    <xf numFmtId="166" fontId="6" fillId="0" borderId="0" xfId="0" applyNumberFormat="1" applyFont="1"/>
    <xf numFmtId="14" fontId="6" fillId="0" borderId="10" xfId="0" applyNumberFormat="1" applyFont="1" applyBorder="1" applyAlignment="1">
      <alignment horizontal="left" vertical="justify"/>
    </xf>
    <xf numFmtId="0" fontId="7" fillId="3" borderId="11" xfId="0" applyFont="1" applyFill="1" applyBorder="1" applyAlignment="1">
      <alignment horizontal="center" vertical="center" wrapText="1"/>
    </xf>
    <xf numFmtId="49" fontId="2" fillId="3" borderId="10" xfId="2" applyNumberFormat="1" applyFill="1" applyBorder="1" applyAlignment="1" applyProtection="1">
      <alignment horizontal="center" vertical="center" wrapText="1"/>
    </xf>
    <xf numFmtId="166" fontId="6" fillId="4" borderId="10" xfId="0" applyNumberFormat="1" applyFont="1" applyFill="1" applyBorder="1" applyAlignment="1">
      <alignment horizontal="center" vertical="center"/>
    </xf>
    <xf numFmtId="14" fontId="6" fillId="0" borderId="11" xfId="0" applyNumberFormat="1" applyFont="1" applyBorder="1" applyAlignment="1">
      <alignment vertical="center"/>
    </xf>
    <xf numFmtId="49" fontId="4" fillId="2" borderId="2" xfId="0" applyNumberFormat="1" applyFont="1" applyFill="1" applyBorder="1" applyAlignment="1">
      <alignment horizontal="center" vertical="center" wrapText="1"/>
    </xf>
    <xf numFmtId="0" fontId="8" fillId="0" borderId="11" xfId="2" applyFont="1" applyBorder="1" applyAlignment="1" applyProtection="1">
      <alignment vertical="center" wrapText="1"/>
    </xf>
    <xf numFmtId="0" fontId="12" fillId="0" borderId="11" xfId="0" applyFont="1" applyBorder="1" applyAlignment="1">
      <alignment vertical="center" wrapText="1"/>
    </xf>
    <xf numFmtId="0" fontId="12" fillId="0" borderId="11" xfId="0" applyNumberFormat="1" applyFont="1" applyBorder="1" applyAlignment="1">
      <alignment vertical="center" wrapText="1"/>
    </xf>
    <xf numFmtId="165" fontId="11" fillId="3" borderId="10" xfId="1" applyNumberFormat="1" applyFont="1" applyFill="1" applyBorder="1" applyAlignment="1">
      <alignment horizontal="center" vertical="center"/>
    </xf>
    <xf numFmtId="0" fontId="6" fillId="0" borderId="10" xfId="0" applyNumberFormat="1" applyFont="1" applyBorder="1" applyAlignment="1">
      <alignment horizontal="center" vertical="center" wrapText="1"/>
    </xf>
    <xf numFmtId="0" fontId="12" fillId="0" borderId="0" xfId="0" applyFont="1"/>
    <xf numFmtId="165" fontId="11" fillId="3" borderId="10" xfId="0" applyNumberFormat="1" applyFont="1" applyFill="1" applyBorder="1" applyAlignment="1">
      <alignment horizontal="center" vertical="center"/>
    </xf>
    <xf numFmtId="0" fontId="12" fillId="0" borderId="0" xfId="0" applyFont="1" applyAlignment="1">
      <alignment horizontal="center" vertical="center"/>
    </xf>
    <xf numFmtId="166" fontId="4" fillId="2"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4" fontId="4" fillId="2" borderId="5" xfId="0" applyNumberFormat="1" applyFont="1" applyFill="1" applyBorder="1" applyAlignment="1">
      <alignment horizontal="center" vertical="center" wrapText="1"/>
    </xf>
    <xf numFmtId="164" fontId="4" fillId="2" borderId="3" xfId="0" applyNumberFormat="1" applyFont="1" applyFill="1" applyBorder="1" applyAlignment="1">
      <alignment horizontal="center" vertical="center" wrapText="1"/>
    </xf>
    <xf numFmtId="164" fontId="4" fillId="2" borderId="4" xfId="0" applyNumberFormat="1" applyFont="1" applyFill="1" applyBorder="1" applyAlignment="1">
      <alignment horizontal="center" vertical="center" wrapText="1"/>
    </xf>
    <xf numFmtId="49" fontId="4" fillId="2" borderId="6" xfId="0" applyNumberFormat="1" applyFont="1" applyFill="1" applyBorder="1" applyAlignment="1">
      <alignment horizontal="center" vertical="center" wrapText="1"/>
    </xf>
    <xf numFmtId="49" fontId="4" fillId="2" borderId="0"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4" fillId="2" borderId="7" xfId="0" applyNumberFormat="1" applyFont="1" applyFill="1" applyBorder="1" applyAlignment="1">
      <alignment horizontal="center" vertical="center" wrapText="1"/>
    </xf>
    <xf numFmtId="0" fontId="5" fillId="2" borderId="5" xfId="0" applyFont="1" applyFill="1" applyBorder="1" applyAlignment="1">
      <alignment horizontal="center"/>
    </xf>
    <xf numFmtId="0" fontId="5" fillId="2" borderId="3" xfId="0" applyFont="1" applyFill="1" applyBorder="1" applyAlignment="1">
      <alignment horizontal="center"/>
    </xf>
    <xf numFmtId="49" fontId="4" fillId="2" borderId="8"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0</xdr:colOff>
          <xdr:row>452</xdr:row>
          <xdr:rowOff>0</xdr:rowOff>
        </xdr:from>
        <xdr:to>
          <xdr:col>4</xdr:col>
          <xdr:colOff>914400</xdr:colOff>
          <xdr:row>453</xdr:row>
          <xdr:rowOff>66675</xdr:rowOff>
        </xdr:to>
        <xdr:sp macro="" textlink="">
          <xdr:nvSpPr>
            <xdr:cNvPr id="1142" name="Control 118" hidden="1">
              <a:extLst>
                <a:ext uri="{63B3BB69-23CF-44E3-9099-C40C66FF867C}">
                  <a14:compatExt spid="_x0000_s1142"/>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NUBIA.MARTINEZ@BIOMERIEUX.COM" TargetMode="External"/><Relationship Id="rId299" Type="http://schemas.openxmlformats.org/officeDocument/2006/relationships/hyperlink" Target="https://community.secop.gov.co/Public/Tendering/ContractNoticePhases/View?PPI=CO1.PPI.3594366&amp;isFromPublicArea=True&amp;isModal=False" TargetMode="External"/><Relationship Id="rId21" Type="http://schemas.openxmlformats.org/officeDocument/2006/relationships/hyperlink" Target="mailto:YENIFER.GIRALDO@MERCKGROUP.COM" TargetMode="External"/><Relationship Id="rId63" Type="http://schemas.openxmlformats.org/officeDocument/2006/relationships/hyperlink" Target="mailto:SOPORTE@EEMCLTDA.COM" TargetMode="External"/><Relationship Id="rId159" Type="http://schemas.openxmlformats.org/officeDocument/2006/relationships/hyperlink" Target="mailto:SOPORTE@RADPROCT.COM" TargetMode="External"/><Relationship Id="rId324" Type="http://schemas.openxmlformats.org/officeDocument/2006/relationships/hyperlink" Target="mailto:mnieto@redcomputo.com.co" TargetMode="External"/><Relationship Id="rId366" Type="http://schemas.openxmlformats.org/officeDocument/2006/relationships/hyperlink" Target="mailto:mariaalejandra2424@hotmail.com" TargetMode="External"/><Relationship Id="rId170" Type="http://schemas.openxmlformats.org/officeDocument/2006/relationships/hyperlink" Target="mailto:MAYELY.MALAGO@IMSAMPEDRO.COM" TargetMode="External"/><Relationship Id="rId226" Type="http://schemas.openxmlformats.org/officeDocument/2006/relationships/hyperlink" Target="mailto:LICITACIONES@LOSPINOS-SA.COM" TargetMode="External"/><Relationship Id="rId268" Type="http://schemas.openxmlformats.org/officeDocument/2006/relationships/hyperlink" Target="mailto:AMVARWORLD@GMAIL.COM" TargetMode="External"/><Relationship Id="rId32" Type="http://schemas.openxmlformats.org/officeDocument/2006/relationships/hyperlink" Target="mailto:JEFATURAAP2017@GIMAIL.COM" TargetMode="External"/><Relationship Id="rId74" Type="http://schemas.openxmlformats.org/officeDocument/2006/relationships/hyperlink" Target="mailto:LICITACIONES@HOSPITECNICA.COM.CO" TargetMode="External"/><Relationship Id="rId128" Type="http://schemas.openxmlformats.org/officeDocument/2006/relationships/hyperlink" Target="mailto:ADMINISTRACION@IMCARE.COM.CO" TargetMode="External"/><Relationship Id="rId335" Type="http://schemas.openxmlformats.org/officeDocument/2006/relationships/hyperlink" Target="https://community.secop.gov.co/Public/Tendering/ContractNoticePhases/View?PPI=CO1.PPI.4793332&amp;isFromPublicArea=True&amp;isModal=False" TargetMode="External"/><Relationship Id="rId377" Type="http://schemas.openxmlformats.org/officeDocument/2006/relationships/hyperlink" Target="mailto:GRUPOVASQUEZASOCIADOS@GMAIL.COM" TargetMode="External"/><Relationship Id="rId5" Type="http://schemas.openxmlformats.org/officeDocument/2006/relationships/hyperlink" Target="mailto:GIGALOP@GMAIL.COM" TargetMode="External"/><Relationship Id="rId181" Type="http://schemas.openxmlformats.org/officeDocument/2006/relationships/hyperlink" Target="mailto:LICITACIONES@ASPRESEG.COM" TargetMode="External"/><Relationship Id="rId237" Type="http://schemas.openxmlformats.org/officeDocument/2006/relationships/hyperlink" Target="mailto:ADMINISTRATVO@GESCOM.COM.CO" TargetMode="External"/><Relationship Id="rId402" Type="http://schemas.openxmlformats.org/officeDocument/2006/relationships/hyperlink" Target="mailto:angiefrancom03@gmail,com" TargetMode="External"/><Relationship Id="rId279" Type="http://schemas.openxmlformats.org/officeDocument/2006/relationships/hyperlink" Target="mailto:info@co.labdai.com" TargetMode="External"/><Relationship Id="rId43" Type="http://schemas.openxmlformats.org/officeDocument/2006/relationships/hyperlink" Target="mailto:ADMINISTRACION@CORPORACIONSINDROMEDE%20DOWNORG" TargetMode="External"/><Relationship Id="rId139" Type="http://schemas.openxmlformats.org/officeDocument/2006/relationships/hyperlink" Target="mailto:INFO@QUIMIOLAB.COM" TargetMode="External"/><Relationship Id="rId290" Type="http://schemas.openxmlformats.org/officeDocument/2006/relationships/hyperlink" Target="mailto:mbotero@velezlab.com.co" TargetMode="External"/><Relationship Id="rId304" Type="http://schemas.openxmlformats.org/officeDocument/2006/relationships/hyperlink" Target="mailto:ZULEMA.YONG@GRUPOAMAREY.COM" TargetMode="External"/><Relationship Id="rId346" Type="http://schemas.openxmlformats.org/officeDocument/2006/relationships/hyperlink" Target="mailto:laurasinurcor@gmail.com" TargetMode="External"/><Relationship Id="rId388" Type="http://schemas.openxmlformats.org/officeDocument/2006/relationships/hyperlink" Target="mailto:gigalop@gmail.com" TargetMode="External"/><Relationship Id="rId85" Type="http://schemas.openxmlformats.org/officeDocument/2006/relationships/hyperlink" Target="mailto:FUNDEPORADAI@GMAIL.COM" TargetMode="External"/><Relationship Id="rId150" Type="http://schemas.openxmlformats.org/officeDocument/2006/relationships/hyperlink" Target="mailto:LENI.CORDERO@CONTROLONLINE.COM.CO" TargetMode="External"/><Relationship Id="rId192" Type="http://schemas.openxmlformats.org/officeDocument/2006/relationships/hyperlink" Target="mailto:DESARROLLO@DISMACOM.COM" TargetMode="External"/><Relationship Id="rId206" Type="http://schemas.openxmlformats.org/officeDocument/2006/relationships/hyperlink" Target="mailto:LICITACION.COL@BD.COM" TargetMode="External"/><Relationship Id="rId248" Type="http://schemas.openxmlformats.org/officeDocument/2006/relationships/hyperlink" Target="mailto:INFO@INTERPRETING.COM" TargetMode="External"/><Relationship Id="rId12" Type="http://schemas.openxmlformats.org/officeDocument/2006/relationships/hyperlink" Target="mailto:JSMARTINEZR@UNAL.EDU.CO" TargetMode="External"/><Relationship Id="rId108" Type="http://schemas.openxmlformats.org/officeDocument/2006/relationships/hyperlink" Target="mailto:INGRID.RANGEL@BBRAUM.COM" TargetMode="External"/><Relationship Id="rId315" Type="http://schemas.openxmlformats.org/officeDocument/2006/relationships/hyperlink" Target="mailto:JEFATURAAP2017@GIMAIL.COM" TargetMode="External"/><Relationship Id="rId357" Type="http://schemas.openxmlformats.org/officeDocument/2006/relationships/hyperlink" Target="mailto:luisaferracero@hotmail.com" TargetMode="External"/><Relationship Id="rId54" Type="http://schemas.openxmlformats.org/officeDocument/2006/relationships/hyperlink" Target="mailto:GERENCIARB@PRODUCTOS%20PLASTICOS.CO" TargetMode="External"/><Relationship Id="rId96" Type="http://schemas.openxmlformats.org/officeDocument/2006/relationships/hyperlink" Target="mailto:JOSEMEDRAD@HOTMAIL.COM" TargetMode="External"/><Relationship Id="rId161" Type="http://schemas.openxmlformats.org/officeDocument/2006/relationships/hyperlink" Target="mailto:LICITACIONES@COLCHONESPRODESCANSO.COM" TargetMode="External"/><Relationship Id="rId217" Type="http://schemas.openxmlformats.org/officeDocument/2006/relationships/hyperlink" Target="mailto:ZULEMA.YONG@GRUPOAMAREY.COM" TargetMode="External"/><Relationship Id="rId399" Type="http://schemas.openxmlformats.org/officeDocument/2006/relationships/hyperlink" Target="mailto:jefatura.covin@forpo.gov.co" TargetMode="External"/><Relationship Id="rId259" Type="http://schemas.openxmlformats.org/officeDocument/2006/relationships/hyperlink" Target="mailto:SERVICIOALCLIENTE@RPMEDICAS.CO" TargetMode="External"/><Relationship Id="rId23" Type="http://schemas.openxmlformats.org/officeDocument/2006/relationships/hyperlink" Target="mailto:YENIFER.GIRALDO@MERCKGROUP.COM" TargetMode="External"/><Relationship Id="rId119" Type="http://schemas.openxmlformats.org/officeDocument/2006/relationships/hyperlink" Target="mailto:BACAMACHO@IDCBIS.ORG.CO" TargetMode="External"/><Relationship Id="rId270" Type="http://schemas.openxmlformats.org/officeDocument/2006/relationships/hyperlink" Target="mailto:JEIMY.ARCINIEGAS@BAYER.COM" TargetMode="External"/><Relationship Id="rId326" Type="http://schemas.openxmlformats.org/officeDocument/2006/relationships/hyperlink" Target="mailto:info@proyins.com" TargetMode="External"/><Relationship Id="rId65" Type="http://schemas.openxmlformats.org/officeDocument/2006/relationships/hyperlink" Target="mailto:SOPORTE@KAIKA.COM.CO" TargetMode="External"/><Relationship Id="rId130" Type="http://schemas.openxmlformats.org/officeDocument/2006/relationships/hyperlink" Target="mailto:COMERCIAL@CERTICAMARA.COM" TargetMode="External"/><Relationship Id="rId368" Type="http://schemas.openxmlformats.org/officeDocument/2006/relationships/hyperlink" Target="mailto:macaluhe@gmail.com" TargetMode="External"/><Relationship Id="rId172" Type="http://schemas.openxmlformats.org/officeDocument/2006/relationships/hyperlink" Target="mailto:VENTAS@ALEMKO.CO" TargetMode="External"/><Relationship Id="rId228" Type="http://schemas.openxmlformats.org/officeDocument/2006/relationships/hyperlink" Target="mailto:FREDDYESTRADA.ARQ@GMAIL.COM" TargetMode="External"/><Relationship Id="rId281" Type="http://schemas.openxmlformats.org/officeDocument/2006/relationships/hyperlink" Target="mailto:samifoca@hotmail.com" TargetMode="External"/><Relationship Id="rId337" Type="http://schemas.openxmlformats.org/officeDocument/2006/relationships/hyperlink" Target="https://community.secop.gov.co/Public/Tendering/ContractNoticePhases/View?PPI=CO1.PPI.4816103&amp;isFromPublicArea=True&amp;isModal=False" TargetMode="External"/><Relationship Id="rId34" Type="http://schemas.openxmlformats.org/officeDocument/2006/relationships/hyperlink" Target="http://www.nefromedicas.com/" TargetMode="External"/><Relationship Id="rId76" Type="http://schemas.openxmlformats.org/officeDocument/2006/relationships/hyperlink" Target="mailto:NGUTIERRES@OPTICAALEMANA.COM.CO" TargetMode="External"/><Relationship Id="rId141" Type="http://schemas.openxmlformats.org/officeDocument/2006/relationships/hyperlink" Target="mailto:GERENCIA@RPSERVICES.COM.CO" TargetMode="External"/><Relationship Id="rId379" Type="http://schemas.openxmlformats.org/officeDocument/2006/relationships/hyperlink" Target="mailto:constanzamoralesa@yahoo.com" TargetMode="External"/><Relationship Id="rId7" Type="http://schemas.openxmlformats.org/officeDocument/2006/relationships/hyperlink" Target="mailto:servicioalcliente@rpmedicas.co" TargetMode="External"/><Relationship Id="rId183" Type="http://schemas.openxmlformats.org/officeDocument/2006/relationships/hyperlink" Target="mailto:LICITACIONES@INRESA.CC" TargetMode="External"/><Relationship Id="rId239" Type="http://schemas.openxmlformats.org/officeDocument/2006/relationships/hyperlink" Target="mailto:INFO@GREENBUTTON.CO" TargetMode="External"/><Relationship Id="rId390" Type="http://schemas.openxmlformats.org/officeDocument/2006/relationships/hyperlink" Target="mailto:gizeth195@gmail.com" TargetMode="External"/><Relationship Id="rId404" Type="http://schemas.openxmlformats.org/officeDocument/2006/relationships/hyperlink" Target="mailto:patriciafajardo.radiologia@gmail.com" TargetMode="External"/><Relationship Id="rId250" Type="http://schemas.openxmlformats.org/officeDocument/2006/relationships/hyperlink" Target="mailto:INSTRUMENTACION@INSTRUMENTACION.COM.CO" TargetMode="External"/><Relationship Id="rId292" Type="http://schemas.openxmlformats.org/officeDocument/2006/relationships/hyperlink" Target="mailto:CRESTREPO@EJERCICIOENLINEA.COM" TargetMode="External"/><Relationship Id="rId306" Type="http://schemas.openxmlformats.org/officeDocument/2006/relationships/hyperlink" Target="mailto:GASUAREZGASES01@UNIANDES.EDU.CO" TargetMode="External"/><Relationship Id="rId45" Type="http://schemas.openxmlformats.org/officeDocument/2006/relationships/hyperlink" Target="mailto:COMANDOSDESELVA@HOTMAIL.COM" TargetMode="External"/><Relationship Id="rId87" Type="http://schemas.openxmlformats.org/officeDocument/2006/relationships/hyperlink" Target="mailto:DISTRIBUCIONESOPENFOR@HOTMAIL.COM" TargetMode="External"/><Relationship Id="rId110" Type="http://schemas.openxmlformats.org/officeDocument/2006/relationships/hyperlink" Target="mailto:ASLICITACION2@LMINSTRUMENS.COM.CO" TargetMode="External"/><Relationship Id="rId348" Type="http://schemas.openxmlformats.org/officeDocument/2006/relationships/hyperlink" Target="mailto:julianc-vargas@juancorpas.edu.co" TargetMode="External"/><Relationship Id="rId152" Type="http://schemas.openxmlformats.org/officeDocument/2006/relationships/hyperlink" Target="mailto:COMERCIAL@BIOSCIENCES.COM.CO" TargetMode="External"/><Relationship Id="rId194" Type="http://schemas.openxmlformats.org/officeDocument/2006/relationships/hyperlink" Target="mailto:COMERCIALBOGTA3@DME3D.COM" TargetMode="External"/><Relationship Id="rId208" Type="http://schemas.openxmlformats.org/officeDocument/2006/relationships/hyperlink" Target="mailto:CRAMIREZ@CROSSWELLCOL.COM" TargetMode="External"/><Relationship Id="rId261" Type="http://schemas.openxmlformats.org/officeDocument/2006/relationships/hyperlink" Target="mailto:LUISA_QUINTERO@BAXTER.COM" TargetMode="External"/><Relationship Id="rId14" Type="http://schemas.openxmlformats.org/officeDocument/2006/relationships/hyperlink" Target="mailto:MAJAVAMA943@GMAIL.COM" TargetMode="External"/><Relationship Id="rId56" Type="http://schemas.openxmlformats.org/officeDocument/2006/relationships/hyperlink" Target="mailto:SERVICIOALCLIENTE@RPMEDICAS.CO" TargetMode="External"/><Relationship Id="rId317" Type="http://schemas.openxmlformats.org/officeDocument/2006/relationships/hyperlink" Target="mailto:wilsonrodn1@hotmail.com" TargetMode="External"/><Relationship Id="rId359" Type="http://schemas.openxmlformats.org/officeDocument/2006/relationships/hyperlink" Target="mailto:chabe9519@gmail.com" TargetMode="External"/><Relationship Id="rId98" Type="http://schemas.openxmlformats.org/officeDocument/2006/relationships/hyperlink" Target="mailto:MACROSEARCHLTDA@YAHOO.COM" TargetMode="External"/><Relationship Id="rId121" Type="http://schemas.openxmlformats.org/officeDocument/2006/relationships/hyperlink" Target="mailto:GERENCIA@MEDIHUMANA.COM" TargetMode="External"/><Relationship Id="rId163" Type="http://schemas.openxmlformats.org/officeDocument/2006/relationships/hyperlink" Target="mailto:LICITACIONES2@MUEBLESROMERO.NET" TargetMode="External"/><Relationship Id="rId219" Type="http://schemas.openxmlformats.org/officeDocument/2006/relationships/hyperlink" Target="mailto:VENTAS4@RETINA.COM.CO" TargetMode="External"/><Relationship Id="rId370" Type="http://schemas.openxmlformats.org/officeDocument/2006/relationships/hyperlink" Target="mailto:orsal204@hotmail.com" TargetMode="External"/><Relationship Id="rId230" Type="http://schemas.openxmlformats.org/officeDocument/2006/relationships/hyperlink" Target="mailto:DISORTHO@DISORTHO.CO" TargetMode="External"/><Relationship Id="rId25" Type="http://schemas.openxmlformats.org/officeDocument/2006/relationships/hyperlink" Target="mailto:CFUENTES@INTERLABCOLOMBIA.COM" TargetMode="External"/><Relationship Id="rId67" Type="http://schemas.openxmlformats.org/officeDocument/2006/relationships/hyperlink" Target="mailto:INFO@CO.LABDAI.COM" TargetMode="External"/><Relationship Id="rId272" Type="http://schemas.openxmlformats.org/officeDocument/2006/relationships/hyperlink" Target="mailto:FVARGASMALAVER@GMAIL.COM" TargetMode="External"/><Relationship Id="rId328" Type="http://schemas.openxmlformats.org/officeDocument/2006/relationships/hyperlink" Target="mailto:gerencia@biotronitech.com" TargetMode="External"/><Relationship Id="rId132" Type="http://schemas.openxmlformats.org/officeDocument/2006/relationships/hyperlink" Target="mailto:PABLOGIL@OUTLOOK.COM" TargetMode="External"/><Relationship Id="rId174" Type="http://schemas.openxmlformats.org/officeDocument/2006/relationships/hyperlink" Target="mailto:CFUENTES@INTERLABCOLOMBIA.COM" TargetMode="External"/><Relationship Id="rId381" Type="http://schemas.openxmlformats.org/officeDocument/2006/relationships/hyperlink" Target="mailto:ruth.ismelda.gaviria@medtronic.com" TargetMode="External"/><Relationship Id="rId241" Type="http://schemas.openxmlformats.org/officeDocument/2006/relationships/hyperlink" Target="mailto:GERENCIAGENERAL@CIELINGENIERIA.COM" TargetMode="External"/><Relationship Id="rId36" Type="http://schemas.openxmlformats.org/officeDocument/2006/relationships/hyperlink" Target="mailto:COMERCIAL@SOFTWAREIT.COM.CO" TargetMode="External"/><Relationship Id="rId283" Type="http://schemas.openxmlformats.org/officeDocument/2006/relationships/hyperlink" Target="mailto:SERVICIOALCLIENTE@RPMEDICAS.CO" TargetMode="External"/><Relationship Id="rId339" Type="http://schemas.openxmlformats.org/officeDocument/2006/relationships/hyperlink" Target="mailto:ELIZABETH.VEGA@ALCON.COM" TargetMode="External"/><Relationship Id="rId78" Type="http://schemas.openxmlformats.org/officeDocument/2006/relationships/hyperlink" Target="mailto:WORLDMEDICAL@WORLDMEDICA.COM.CO" TargetMode="External"/><Relationship Id="rId101" Type="http://schemas.openxmlformats.org/officeDocument/2006/relationships/hyperlink" Target="mailto:GERENCIA@BRASMEDICA.COM" TargetMode="External"/><Relationship Id="rId143" Type="http://schemas.openxmlformats.org/officeDocument/2006/relationships/hyperlink" Target="mailto:ELIZABETH.SILVA@LAPREVISORA.GOV.CO" TargetMode="External"/><Relationship Id="rId185" Type="http://schemas.openxmlformats.org/officeDocument/2006/relationships/hyperlink" Target="mailto:LICITACIONES.GEPM@GMAIL.COM" TargetMode="External"/><Relationship Id="rId350" Type="http://schemas.openxmlformats.org/officeDocument/2006/relationships/hyperlink" Target="mailto:jonhatan928@gmail.com" TargetMode="External"/><Relationship Id="rId406" Type="http://schemas.openxmlformats.org/officeDocument/2006/relationships/hyperlink" Target="mailto:sonieto13@hotmail.com" TargetMode="External"/><Relationship Id="rId9" Type="http://schemas.openxmlformats.org/officeDocument/2006/relationships/hyperlink" Target="mailto:gerencia2@coldelivery.com" TargetMode="External"/><Relationship Id="rId210" Type="http://schemas.openxmlformats.org/officeDocument/2006/relationships/hyperlink" Target="mailto:GUSTAVO.VILLAGOMEZ@BMIND.COM" TargetMode="External"/><Relationship Id="rId392" Type="http://schemas.openxmlformats.org/officeDocument/2006/relationships/hyperlink" Target="mailto:fannyvioletaom@outlook.com" TargetMode="External"/><Relationship Id="rId252" Type="http://schemas.openxmlformats.org/officeDocument/2006/relationships/hyperlink" Target="mailto:VENTAS@GILMEDICA.COM" TargetMode="External"/><Relationship Id="rId294" Type="http://schemas.openxmlformats.org/officeDocument/2006/relationships/hyperlink" Target="https://community.secop.gov.co/Public/Tendering/ContractNoticePhases/View?PPI=CO1.PPI.3594366&amp;isFromPublicArea=True&amp;isModal=False" TargetMode="External"/><Relationship Id="rId308" Type="http://schemas.openxmlformats.org/officeDocument/2006/relationships/hyperlink" Target="mailto:eliana.guijo@disortho.co" TargetMode="External"/><Relationship Id="rId47" Type="http://schemas.openxmlformats.org/officeDocument/2006/relationships/hyperlink" Target="mailto:ADACARBAJAL@AXON360.CO" TargetMode="External"/><Relationship Id="rId89" Type="http://schemas.openxmlformats.org/officeDocument/2006/relationships/hyperlink" Target="mailto:VENTAS@EMELABSAS.COM" TargetMode="External"/><Relationship Id="rId112" Type="http://schemas.openxmlformats.org/officeDocument/2006/relationships/hyperlink" Target="mailto:LABDENTLEYVA@HOTMAIL.COM" TargetMode="External"/><Relationship Id="rId154" Type="http://schemas.openxmlformats.org/officeDocument/2006/relationships/hyperlink" Target="mailto:ADRIANA.CASTRO@BIOTRONITECH.COM.CO" TargetMode="External"/><Relationship Id="rId361" Type="http://schemas.openxmlformats.org/officeDocument/2006/relationships/hyperlink" Target="mailto:danilomedicina22@gmail.com" TargetMode="External"/><Relationship Id="rId196" Type="http://schemas.openxmlformats.org/officeDocument/2006/relationships/hyperlink" Target="mailto:CRESTREPO@EJERCICIOENLINEA.COM" TargetMode="External"/><Relationship Id="rId16" Type="http://schemas.openxmlformats.org/officeDocument/2006/relationships/hyperlink" Target="mailto:SAMITOCA@HOTMIAL.COM" TargetMode="External"/><Relationship Id="rId221" Type="http://schemas.openxmlformats.org/officeDocument/2006/relationships/hyperlink" Target="mailto:ASISTENTE2@LABGOTHAPLAS.COM.CO" TargetMode="External"/><Relationship Id="rId263" Type="http://schemas.openxmlformats.org/officeDocument/2006/relationships/hyperlink" Target="mailto:KABI.COL.SAC@FRESENIUS-KABI.COM" TargetMode="External"/><Relationship Id="rId319" Type="http://schemas.openxmlformats.org/officeDocument/2006/relationships/hyperlink" Target="mailto:licitaciones.distracomltda@gmail.com" TargetMode="External"/><Relationship Id="rId58" Type="http://schemas.openxmlformats.org/officeDocument/2006/relationships/hyperlink" Target="mailto:ASISTENTE2@LABGOTHAPLAST.COM.CO" TargetMode="External"/><Relationship Id="rId123" Type="http://schemas.openxmlformats.org/officeDocument/2006/relationships/hyperlink" Target="mailto:CARLOS_ANDRES31@HOTMAIL.COM" TargetMode="External"/><Relationship Id="rId330" Type="http://schemas.openxmlformats.org/officeDocument/2006/relationships/hyperlink" Target="mailto:contratacion@ito-sofware.com" TargetMode="External"/><Relationship Id="rId165" Type="http://schemas.openxmlformats.org/officeDocument/2006/relationships/hyperlink" Target="mailto:FUNDACIONDOMYNET@GMAIL.COM" TargetMode="External"/><Relationship Id="rId372" Type="http://schemas.openxmlformats.org/officeDocument/2006/relationships/hyperlink" Target="mailto:caromorad@gmail.com" TargetMode="External"/><Relationship Id="rId232" Type="http://schemas.openxmlformats.org/officeDocument/2006/relationships/hyperlink" Target="mailto:ADMICONTROLGROUP@GMAIL.COM" TargetMode="External"/><Relationship Id="rId274" Type="http://schemas.openxmlformats.org/officeDocument/2006/relationships/hyperlink" Target="mailto:gerencia@healthorp.com.co" TargetMode="External"/><Relationship Id="rId27" Type="http://schemas.openxmlformats.org/officeDocument/2006/relationships/hyperlink" Target="mailto:LICITACIONES@TECNICAELECTROMEDICA.COM" TargetMode="External"/><Relationship Id="rId48" Type="http://schemas.openxmlformats.org/officeDocument/2006/relationships/hyperlink" Target="mailto:SERVICLIENTEBOGOTA2@RPMEDICAS.CO" TargetMode="External"/><Relationship Id="rId69" Type="http://schemas.openxmlformats.org/officeDocument/2006/relationships/hyperlink" Target="mailto:COMANDOSDESELVA@HOTMAIL.COM" TargetMode="External"/><Relationship Id="rId113" Type="http://schemas.openxmlformats.org/officeDocument/2006/relationships/hyperlink" Target="mailto:GERENTECOMERCIAL@FJSB.COM" TargetMode="External"/><Relationship Id="rId134" Type="http://schemas.openxmlformats.org/officeDocument/2006/relationships/hyperlink" Target="mailto:NUBIA.MARTINEZ@BIOMERIEUX.COM" TargetMode="External"/><Relationship Id="rId320" Type="http://schemas.openxmlformats.org/officeDocument/2006/relationships/hyperlink" Target="mailto:SMN.SOLUCIONESINTEGRALES@GMAIL.COM" TargetMode="External"/><Relationship Id="rId80" Type="http://schemas.openxmlformats.org/officeDocument/2006/relationships/hyperlink" Target="mailto:AMORRIS@CTPMEDICA.COM" TargetMode="External"/><Relationship Id="rId155" Type="http://schemas.openxmlformats.org/officeDocument/2006/relationships/hyperlink" Target="mailto:VENTASMEDICOS@IMPULMEDICOS.COM" TargetMode="External"/><Relationship Id="rId176" Type="http://schemas.openxmlformats.org/officeDocument/2006/relationships/hyperlink" Target="mailto:JEFE.LICITACIONES@KAMEXINTERNACIONAL.COM.CO" TargetMode="External"/><Relationship Id="rId197" Type="http://schemas.openxmlformats.org/officeDocument/2006/relationships/hyperlink" Target="mailto:AVOVIEDO@MMM.COM" TargetMode="External"/><Relationship Id="rId341" Type="http://schemas.openxmlformats.org/officeDocument/2006/relationships/hyperlink" Target="mailto:ernivil@gmail.com" TargetMode="External"/><Relationship Id="rId362" Type="http://schemas.openxmlformats.org/officeDocument/2006/relationships/hyperlink" Target="mailto:edavidredondo@hotmail.com" TargetMode="External"/><Relationship Id="rId383" Type="http://schemas.openxmlformats.org/officeDocument/2006/relationships/hyperlink" Target="mailto:estefa_mo@hotmail.com" TargetMode="External"/><Relationship Id="rId201" Type="http://schemas.openxmlformats.org/officeDocument/2006/relationships/hyperlink" Target="mailto:LICITACIONES.GEPM@GAMIL.COM" TargetMode="External"/><Relationship Id="rId222" Type="http://schemas.openxmlformats.org/officeDocument/2006/relationships/hyperlink" Target="mailto:VENTAS4@AYBMEDICA.COM" TargetMode="External"/><Relationship Id="rId243" Type="http://schemas.openxmlformats.org/officeDocument/2006/relationships/hyperlink" Target="mailto:STOCKPH@OUTLOOK.COM" TargetMode="External"/><Relationship Id="rId264" Type="http://schemas.openxmlformats.org/officeDocument/2006/relationships/hyperlink" Target="mailto:INSTRUMENTACION@INSTRUMENTACION.COM.CO" TargetMode="External"/><Relationship Id="rId285" Type="http://schemas.openxmlformats.org/officeDocument/2006/relationships/hyperlink" Target="https://community.secop.gov.co/Public/Tendering/ContractNoticePhases/View?PPI=CO1.PPI.4523923&amp;isFromPublicArea=True&amp;isModal=False" TargetMode="External"/><Relationship Id="rId17" Type="http://schemas.openxmlformats.org/officeDocument/2006/relationships/hyperlink" Target="mailto:PBEJARAN@ITS.NJN.COM" TargetMode="External"/><Relationship Id="rId38" Type="http://schemas.openxmlformats.org/officeDocument/2006/relationships/hyperlink" Target="mailto:ALIANZASA@AUDIFARMA.COM.CO" TargetMode="External"/><Relationship Id="rId59" Type="http://schemas.openxmlformats.org/officeDocument/2006/relationships/hyperlink" Target="mailto:FLOR.QUINTERO@GRUPOAMAREY.COM" TargetMode="External"/><Relationship Id="rId103" Type="http://schemas.openxmlformats.org/officeDocument/2006/relationships/hyperlink" Target="mailto:HCGLAGOS@GMAIL.COM" TargetMode="External"/><Relationship Id="rId124" Type="http://schemas.openxmlformats.org/officeDocument/2006/relationships/hyperlink" Target="mailto:INFO@SERVIMEDICALGROUP.COM" TargetMode="External"/><Relationship Id="rId310" Type="http://schemas.openxmlformats.org/officeDocument/2006/relationships/hyperlink" Target="https://community.secop.gov.co/Public/Tendering/ContractNoticePhases/View?PPI=CO1.PPI.3392116&amp;isFromPublicArea=True&amp;isModal=False" TargetMode="External"/><Relationship Id="rId70" Type="http://schemas.openxmlformats.org/officeDocument/2006/relationships/hyperlink" Target="mailto:MARLENRUEDA20@HOTMAIL.COM" TargetMode="External"/><Relationship Id="rId91" Type="http://schemas.openxmlformats.org/officeDocument/2006/relationships/hyperlink" Target="mailto:YPPENA@CARDIOINFANTIL.ORG" TargetMode="External"/><Relationship Id="rId145" Type="http://schemas.openxmlformats.org/officeDocument/2006/relationships/hyperlink" Target="mailto:ELIZABETH.VEGA@ALCON.COM" TargetMode="External"/><Relationship Id="rId166" Type="http://schemas.openxmlformats.org/officeDocument/2006/relationships/hyperlink" Target="mailto:TECNOINDUSTRIAL_DEEXTINTORES@YAHOO.COM" TargetMode="External"/><Relationship Id="rId187" Type="http://schemas.openxmlformats.org/officeDocument/2006/relationships/hyperlink" Target="mailto:SIGMA.CONSTRUCTURA@YAHOO.ES" TargetMode="External"/><Relationship Id="rId331" Type="http://schemas.openxmlformats.org/officeDocument/2006/relationships/hyperlink" Target="https://community.secop.gov.co/Public/Tendering/ContractNoticePhases/View?PPI=CO1.PPI.4692562&amp;isFromPublicArea=True&amp;isModal=False" TargetMode="External"/><Relationship Id="rId352" Type="http://schemas.openxmlformats.org/officeDocument/2006/relationships/hyperlink" Target="mailto:danielcan16@gmail.com" TargetMode="External"/><Relationship Id="rId373" Type="http://schemas.openxmlformats.org/officeDocument/2006/relationships/hyperlink" Target="mailto:mna051@hotmail.com" TargetMode="External"/><Relationship Id="rId394" Type="http://schemas.openxmlformats.org/officeDocument/2006/relationships/hyperlink" Target="mailto:quimicafarun@hotmail.com" TargetMode="External"/><Relationship Id="rId408" Type="http://schemas.openxmlformats.org/officeDocument/2006/relationships/drawing" Target="../drawings/drawing1.xml"/><Relationship Id="rId1" Type="http://schemas.openxmlformats.org/officeDocument/2006/relationships/hyperlink" Target="mailto:phhmlegal@gmail.com" TargetMode="External"/><Relationship Id="rId212" Type="http://schemas.openxmlformats.org/officeDocument/2006/relationships/hyperlink" Target="mailto:ALROMEROJ@GMAIL.COM" TargetMode="External"/><Relationship Id="rId233" Type="http://schemas.openxmlformats.org/officeDocument/2006/relationships/hyperlink" Target="mailto:CONINCAG@GMAIL.COM" TargetMode="External"/><Relationship Id="rId254" Type="http://schemas.openxmlformats.org/officeDocument/2006/relationships/hyperlink" Target="mailto:INFO@DDB.COM.CO" TargetMode="External"/><Relationship Id="rId28" Type="http://schemas.openxmlformats.org/officeDocument/2006/relationships/hyperlink" Target="mailto:PEDIDOS@INTERSURGICAL.CO" TargetMode="External"/><Relationship Id="rId49" Type="http://schemas.openxmlformats.org/officeDocument/2006/relationships/hyperlink" Target="mailto:SUBEINGENIERIA@GMAIL.COM" TargetMode="External"/><Relationship Id="rId114" Type="http://schemas.openxmlformats.org/officeDocument/2006/relationships/hyperlink" Target="mailto:LICITACIONES@MACROPARTES.COM" TargetMode="External"/><Relationship Id="rId275" Type="http://schemas.openxmlformats.org/officeDocument/2006/relationships/hyperlink" Target="mailto:magomez@cochlear.com" TargetMode="External"/><Relationship Id="rId296" Type="http://schemas.openxmlformats.org/officeDocument/2006/relationships/hyperlink" Target="https://community.secop.gov.co/Public/Tendering/ContractNoticePhases/View?PPI=CO1.PPI.3594366&amp;isFromPublicArea=True&amp;isModal=False" TargetMode="External"/><Relationship Id="rId300" Type="http://schemas.openxmlformats.org/officeDocument/2006/relationships/hyperlink" Target="https://community.secop.gov.co/Public/Tendering/ContractNoticePhases/View?PPI=CO1.PPI.3594366&amp;isFromPublicArea=True&amp;isModal=False" TargetMode="External"/><Relationship Id="rId60" Type="http://schemas.openxmlformats.org/officeDocument/2006/relationships/hyperlink" Target="mailto:DESARROLLOIOIR@IOIR.ORG.CO" TargetMode="External"/><Relationship Id="rId81" Type="http://schemas.openxmlformats.org/officeDocument/2006/relationships/hyperlink" Target="mailto:FERNANDO.RINCON@EXELMEDICAL.COM" TargetMode="External"/><Relationship Id="rId135" Type="http://schemas.openxmlformats.org/officeDocument/2006/relationships/hyperlink" Target="mailto:GASTRMEDICS@HOTMAIL.COM" TargetMode="External"/><Relationship Id="rId156" Type="http://schemas.openxmlformats.org/officeDocument/2006/relationships/hyperlink" Target="mailto:CONTACTOTOOLBOXSAS@GAMIL.COM" TargetMode="External"/><Relationship Id="rId177" Type="http://schemas.openxmlformats.org/officeDocument/2006/relationships/hyperlink" Target="mailto:MILMEDICALEQUIPOS@HOTMAIL.COM" TargetMode="External"/><Relationship Id="rId198" Type="http://schemas.openxmlformats.org/officeDocument/2006/relationships/hyperlink" Target="mailto:COMER_SANMIGUEL@HTMAIL.COM" TargetMode="External"/><Relationship Id="rId321" Type="http://schemas.openxmlformats.org/officeDocument/2006/relationships/hyperlink" Target="mailto:M.CREARE@GMAIL.COM" TargetMode="External"/><Relationship Id="rId342" Type="http://schemas.openxmlformats.org/officeDocument/2006/relationships/hyperlink" Target="mailto:auradom@yahoo.com" TargetMode="External"/><Relationship Id="rId363" Type="http://schemas.openxmlformats.org/officeDocument/2006/relationships/hyperlink" Target="mailto:JSROCA24@GMAIL.COM" TargetMode="External"/><Relationship Id="rId384" Type="http://schemas.openxmlformats.org/officeDocument/2006/relationships/hyperlink" Target="mailto:adry_med@hotmail.com" TargetMode="External"/><Relationship Id="rId202" Type="http://schemas.openxmlformats.org/officeDocument/2006/relationships/hyperlink" Target="mailto:GERENCIA@CREARDECOLOMBIA.COM.CO" TargetMode="External"/><Relationship Id="rId223" Type="http://schemas.openxmlformats.org/officeDocument/2006/relationships/hyperlink" Target="mailto:SOPORTE@KAIKA.COM.CO" TargetMode="External"/><Relationship Id="rId244" Type="http://schemas.openxmlformats.org/officeDocument/2006/relationships/hyperlink" Target="mailto:JORGE_ARENAS@PRAXAIR.COM" TargetMode="External"/><Relationship Id="rId18" Type="http://schemas.openxmlformats.org/officeDocument/2006/relationships/hyperlink" Target="mailto:GERENCIA@MEDACOP.COM" TargetMode="External"/><Relationship Id="rId39" Type="http://schemas.openxmlformats.org/officeDocument/2006/relationships/hyperlink" Target="mailto:LICITACIONES2@MUEBLESROMERO.NET" TargetMode="External"/><Relationship Id="rId265" Type="http://schemas.openxmlformats.org/officeDocument/2006/relationships/hyperlink" Target="mailto:SUBDIRECCIONCOMERCIAL@CAYRE.CO" TargetMode="External"/><Relationship Id="rId286" Type="http://schemas.openxmlformats.org/officeDocument/2006/relationships/hyperlink" Target="mailto:comercial.publico@intelnetmedica.com" TargetMode="External"/><Relationship Id="rId50" Type="http://schemas.openxmlformats.org/officeDocument/2006/relationships/hyperlink" Target="mailto:ATENCIONALCLIENTE@CONTRATACIONENLINEA.CO" TargetMode="External"/><Relationship Id="rId104" Type="http://schemas.openxmlformats.org/officeDocument/2006/relationships/hyperlink" Target="mailto:COMERCIALIZADORACONSILA@GMAIL.COM" TargetMode="External"/><Relationship Id="rId125" Type="http://schemas.openxmlformats.org/officeDocument/2006/relationships/hyperlink" Target="mailto:COLOMBIA_ATC@EDWARDS.COM" TargetMode="External"/><Relationship Id="rId146" Type="http://schemas.openxmlformats.org/officeDocument/2006/relationships/hyperlink" Target="mailto:ADMINISTRATIVO@ASMINSTITUCIONALES.COM" TargetMode="External"/><Relationship Id="rId167" Type="http://schemas.openxmlformats.org/officeDocument/2006/relationships/hyperlink" Target="mailto:LICITACIONES@LAMUELACOM" TargetMode="External"/><Relationship Id="rId188" Type="http://schemas.openxmlformats.org/officeDocument/2006/relationships/hyperlink" Target="mailto:CIVILMAQ@GMAIL.COM" TargetMode="External"/><Relationship Id="rId311" Type="http://schemas.openxmlformats.org/officeDocument/2006/relationships/hyperlink" Target="mailto:HCG.LAGOS@GMAIL.COM" TargetMode="External"/><Relationship Id="rId332" Type="http://schemas.openxmlformats.org/officeDocument/2006/relationships/hyperlink" Target="https://community.secop.gov.co/Public/Tendering/ContractNoticePhases/View?PPI=CO1.PPI.4690457&amp;isFromPublicArea=True&amp;isModal=False" TargetMode="External"/><Relationship Id="rId353" Type="http://schemas.openxmlformats.org/officeDocument/2006/relationships/hyperlink" Target="mailto:sebastian.gomezr@hotmail.com" TargetMode="External"/><Relationship Id="rId374" Type="http://schemas.openxmlformats.org/officeDocument/2006/relationships/hyperlink" Target="mailto:cristianparra222@gmail.com" TargetMode="External"/><Relationship Id="rId395" Type="http://schemas.openxmlformats.org/officeDocument/2006/relationships/hyperlink" Target="mailto:astridpulido@outlook.com" TargetMode="External"/><Relationship Id="rId409" Type="http://schemas.openxmlformats.org/officeDocument/2006/relationships/vmlDrawing" Target="../drawings/vmlDrawing1.vml"/><Relationship Id="rId71" Type="http://schemas.openxmlformats.org/officeDocument/2006/relationships/hyperlink" Target="mailto:DISTRICOFERVENTAS@GMAIL.COM" TargetMode="External"/><Relationship Id="rId92" Type="http://schemas.openxmlformats.org/officeDocument/2006/relationships/hyperlink" Target="mailto:GYC.MEDICALS@GMAIL.COM" TargetMode="External"/><Relationship Id="rId213" Type="http://schemas.openxmlformats.org/officeDocument/2006/relationships/hyperlink" Target="mailto:FREDDYESTRADA.ARQ@GMAIL.COM" TargetMode="External"/><Relationship Id="rId234" Type="http://schemas.openxmlformats.org/officeDocument/2006/relationships/hyperlink" Target="mailto:PEDIDOS@ROCHEBIOCARE.COM" TargetMode="External"/><Relationship Id="rId2" Type="http://schemas.openxmlformats.org/officeDocument/2006/relationships/hyperlink" Target="mailto:ADMINISTRACION@ESCUDERO%20YGIRALDO.COM" TargetMode="External"/><Relationship Id="rId29" Type="http://schemas.openxmlformats.org/officeDocument/2006/relationships/hyperlink" Target="mailto:EMEDINADIAZ@YAHOO.COM" TargetMode="External"/><Relationship Id="rId255" Type="http://schemas.openxmlformats.org/officeDocument/2006/relationships/hyperlink" Target="mailto:CELLSYSTEMCCTV@GMAILCOM" TargetMode="External"/><Relationship Id="rId276" Type="http://schemas.openxmlformats.org/officeDocument/2006/relationships/hyperlink" Target="mailto:diego@interfisica.com" TargetMode="External"/><Relationship Id="rId297" Type="http://schemas.openxmlformats.org/officeDocument/2006/relationships/hyperlink" Target="https://community.secop.gov.co/Public/Tendering/ContractNoticePhases/View?PPI=CO1.PPI.3594366&amp;isFromPublicArea=True&amp;isModal=False" TargetMode="External"/><Relationship Id="rId40" Type="http://schemas.openxmlformats.org/officeDocument/2006/relationships/hyperlink" Target="mailto:DIEBET326@HOTMAIL.COM" TargetMode="External"/><Relationship Id="rId115" Type="http://schemas.openxmlformats.org/officeDocument/2006/relationships/hyperlink" Target="mailto:GACPMF@YAHOO.ES" TargetMode="External"/><Relationship Id="rId136" Type="http://schemas.openxmlformats.org/officeDocument/2006/relationships/hyperlink" Target="mailto:SAMITOCA@HOTMAIL.COM" TargetMode="External"/><Relationship Id="rId157" Type="http://schemas.openxmlformats.org/officeDocument/2006/relationships/hyperlink" Target="mailto:INFO@SABERES.COM" TargetMode="External"/><Relationship Id="rId178" Type="http://schemas.openxmlformats.org/officeDocument/2006/relationships/hyperlink" Target="mailto:GERENCIA@COMCIN.COM.CO" TargetMode="External"/><Relationship Id="rId301" Type="http://schemas.openxmlformats.org/officeDocument/2006/relationships/hyperlink" Target="https://community.secop.gov.co/Public/Tendering/ContractNoticePhases/View?PPI=CO1.PPI.3594366&amp;isFromPublicArea=True&amp;isModal=False" TargetMode="External"/><Relationship Id="rId322" Type="http://schemas.openxmlformats.org/officeDocument/2006/relationships/hyperlink" Target="mailto:fernando.hincapie@willistowerswatson.com" TargetMode="External"/><Relationship Id="rId343" Type="http://schemas.openxmlformats.org/officeDocument/2006/relationships/hyperlink" Target="mailto:mateo9418@hotmail.com" TargetMode="External"/><Relationship Id="rId364" Type="http://schemas.openxmlformats.org/officeDocument/2006/relationships/hyperlink" Target="mailto:doc_alejaferro@hotmail.com" TargetMode="External"/><Relationship Id="rId61" Type="http://schemas.openxmlformats.org/officeDocument/2006/relationships/hyperlink" Target="mailto:RUTH.ISNELDA.GAVIRIA@MECTRONIC.COM" TargetMode="External"/><Relationship Id="rId82" Type="http://schemas.openxmlformats.org/officeDocument/2006/relationships/hyperlink" Target="mailto:INFORMACION@FNDCOLOMBIA.ORG" TargetMode="External"/><Relationship Id="rId199" Type="http://schemas.openxmlformats.org/officeDocument/2006/relationships/hyperlink" Target="mailto:ANITARODRIGUEZ@HOTMAIL.ES" TargetMode="External"/><Relationship Id="rId203" Type="http://schemas.openxmlformats.org/officeDocument/2006/relationships/hyperlink" Target="mailto:HENRY.MEJIA@MEQTM.COM" TargetMode="External"/><Relationship Id="rId385" Type="http://schemas.openxmlformats.org/officeDocument/2006/relationships/hyperlink" Target="mailto:fagocahe@hotmail.com" TargetMode="External"/><Relationship Id="rId19" Type="http://schemas.openxmlformats.org/officeDocument/2006/relationships/hyperlink" Target="mailto:FINANCIEREA@PENSEMOS.COM" TargetMode="External"/><Relationship Id="rId224" Type="http://schemas.openxmlformats.org/officeDocument/2006/relationships/hyperlink" Target="mailto:LICITACIONES@TECNICAELECTROMEDICA.COM" TargetMode="External"/><Relationship Id="rId245" Type="http://schemas.openxmlformats.org/officeDocument/2006/relationships/hyperlink" Target="mailto:INFO@INTERPRETING.COM" TargetMode="External"/><Relationship Id="rId266" Type="http://schemas.openxmlformats.org/officeDocument/2006/relationships/hyperlink" Target="mailto:RUTH.ISNELDA.GAVIRIA@MEDTRONIC.COM" TargetMode="External"/><Relationship Id="rId287" Type="http://schemas.openxmlformats.org/officeDocument/2006/relationships/hyperlink" Target="mailto:dizonno@grupoabstract.com" TargetMode="External"/><Relationship Id="rId410" Type="http://schemas.openxmlformats.org/officeDocument/2006/relationships/control" Target="../activeX/activeX1.xml"/><Relationship Id="rId30" Type="http://schemas.openxmlformats.org/officeDocument/2006/relationships/hyperlink" Target="mailto:GERENCIA@BIOMOLECULAR-.COM" TargetMode="External"/><Relationship Id="rId105" Type="http://schemas.openxmlformats.org/officeDocument/2006/relationships/hyperlink" Target="mailto:SERVIPREVENTIVA.GER@GMAIL.CO" TargetMode="External"/><Relationship Id="rId126" Type="http://schemas.openxmlformats.org/officeDocument/2006/relationships/hyperlink" Target="mailto:COMPRAS.LIDER@HUS.ORG.CO" TargetMode="External"/><Relationship Id="rId147" Type="http://schemas.openxmlformats.org/officeDocument/2006/relationships/hyperlink" Target="mailto:CRISTOBALBLOISE@HOTMAIL.COM" TargetMode="External"/><Relationship Id="rId168" Type="http://schemas.openxmlformats.org/officeDocument/2006/relationships/hyperlink" Target="mailto:HCG.LAGOS@GMAIL.COM" TargetMode="External"/><Relationship Id="rId312" Type="http://schemas.openxmlformats.org/officeDocument/2006/relationships/hyperlink" Target="https://community.secop.gov.co/Public/Tendering/ContractNoticePhases/View?PPI=CO1.PPI.4231293&amp;isFromPublicArea=True&amp;isModal=False" TargetMode="External"/><Relationship Id="rId333" Type="http://schemas.openxmlformats.org/officeDocument/2006/relationships/hyperlink" Target="https://community.secop.gov.co/Public/Tendering/ContractNoticePhases/View?PPI=CO1.PPI.4766407&amp;isFromPublicArea=True&amp;isModal=False" TargetMode="External"/><Relationship Id="rId354" Type="http://schemas.openxmlformats.org/officeDocument/2006/relationships/hyperlink" Target="mailto:mclaudiacorrea.md@gmail.com" TargetMode="External"/><Relationship Id="rId51" Type="http://schemas.openxmlformats.org/officeDocument/2006/relationships/hyperlink" Target="mailto:ACARDENAS@MEDIHUMANA.COM" TargetMode="External"/><Relationship Id="rId72" Type="http://schemas.openxmlformats.org/officeDocument/2006/relationships/hyperlink" Target="mailto:GPOSASDA@ICONTEC.ORG" TargetMode="External"/><Relationship Id="rId93" Type="http://schemas.openxmlformats.org/officeDocument/2006/relationships/hyperlink" Target="mailto:INFO@UNIPLES.COM" TargetMode="External"/><Relationship Id="rId189" Type="http://schemas.openxmlformats.org/officeDocument/2006/relationships/hyperlink" Target="mailto:LICYPRO@IMPORTSYSTEM.COM.CO" TargetMode="External"/><Relationship Id="rId375" Type="http://schemas.openxmlformats.org/officeDocument/2006/relationships/hyperlink" Target="mailto:juan.ricaurtees@gmail.com" TargetMode="External"/><Relationship Id="rId396" Type="http://schemas.openxmlformats.org/officeDocument/2006/relationships/hyperlink" Target="mailto:florrod@gmail.com" TargetMode="External"/><Relationship Id="rId3" Type="http://schemas.openxmlformats.org/officeDocument/2006/relationships/hyperlink" Target="mailto:ivan_hidalgo1969@yahoo.com" TargetMode="External"/><Relationship Id="rId214" Type="http://schemas.openxmlformats.org/officeDocument/2006/relationships/hyperlink" Target="mailto:SOPORTEC@KAIKA.COM.CO" TargetMode="External"/><Relationship Id="rId235" Type="http://schemas.openxmlformats.org/officeDocument/2006/relationships/hyperlink" Target="mailto:GERENCIA@BRASMEDICA.COM" TargetMode="External"/><Relationship Id="rId256" Type="http://schemas.openxmlformats.org/officeDocument/2006/relationships/hyperlink" Target="mailto:COMERCIAL@MUNDOVENDING.COM.CO" TargetMode="External"/><Relationship Id="rId277" Type="http://schemas.openxmlformats.org/officeDocument/2006/relationships/hyperlink" Target="mailto:ELIZABETH.VEGA@ALCON.COM" TargetMode="External"/><Relationship Id="rId298" Type="http://schemas.openxmlformats.org/officeDocument/2006/relationships/hyperlink" Target="https://community.secop.gov.co/Public/Tendering/ContractNoticePhases/View?PPI=CO1.PPI.3594366&amp;isFromPublicArea=True&amp;isModal=False" TargetMode="External"/><Relationship Id="rId400" Type="http://schemas.openxmlformats.org/officeDocument/2006/relationships/hyperlink" Target="mailto:josemedrad@hotmail.com" TargetMode="External"/><Relationship Id="rId116" Type="http://schemas.openxmlformats.org/officeDocument/2006/relationships/hyperlink" Target="mailto:VENTAS@TERAPIASLEON.COM" TargetMode="External"/><Relationship Id="rId137" Type="http://schemas.openxmlformats.org/officeDocument/2006/relationships/hyperlink" Target="mailto:SOPORTEC@KAIKA.COM.CO" TargetMode="External"/><Relationship Id="rId158" Type="http://schemas.openxmlformats.org/officeDocument/2006/relationships/hyperlink" Target="mailto:GERENCIA@PROYECTOSAMBIENTALESSA.COM" TargetMode="External"/><Relationship Id="rId302" Type="http://schemas.openxmlformats.org/officeDocument/2006/relationships/hyperlink" Target="https://community.secop.gov.co/Public/Tendering/ContractNoticePhases/View?PPI=CO1.PPI.4532608&amp;isFromPublicArea=True&amp;isModal=False" TargetMode="External"/><Relationship Id="rId323" Type="http://schemas.openxmlformats.org/officeDocument/2006/relationships/hyperlink" Target="mailto:gerencia@medinistroscolombia.com" TargetMode="External"/><Relationship Id="rId344" Type="http://schemas.openxmlformats.org/officeDocument/2006/relationships/hyperlink" Target="mailto:mna051@hotmail.com" TargetMode="External"/><Relationship Id="rId20" Type="http://schemas.openxmlformats.org/officeDocument/2006/relationships/hyperlink" Target="mailto:YENIFER.GIRALDO@MERCKGROUP.COM" TargetMode="External"/><Relationship Id="rId41" Type="http://schemas.openxmlformats.org/officeDocument/2006/relationships/hyperlink" Target="mailto:GALMECIGA@CIACOMEQ.COM" TargetMode="External"/><Relationship Id="rId62" Type="http://schemas.openxmlformats.org/officeDocument/2006/relationships/hyperlink" Target="mailto:RODRIGUEZ.SANDRA@ABBOTT.COM" TargetMode="External"/><Relationship Id="rId83" Type="http://schemas.openxmlformats.org/officeDocument/2006/relationships/hyperlink" Target="mailto:INFO@QUIMIOLAB.COM" TargetMode="External"/><Relationship Id="rId179" Type="http://schemas.openxmlformats.org/officeDocument/2006/relationships/hyperlink" Target="mailto:KABI.COL.SAC@FRESENIUS-KABI.COM" TargetMode="External"/><Relationship Id="rId365" Type="http://schemas.openxmlformats.org/officeDocument/2006/relationships/hyperlink" Target="mailto:afbolivart@hotmail.com" TargetMode="External"/><Relationship Id="rId386" Type="http://schemas.openxmlformats.org/officeDocument/2006/relationships/hyperlink" Target="mailto:natorres1972@hotmail.com" TargetMode="External"/><Relationship Id="rId190" Type="http://schemas.openxmlformats.org/officeDocument/2006/relationships/hyperlink" Target="mailto:K10SERVICIO@YAHOO.ES" TargetMode="External"/><Relationship Id="rId204" Type="http://schemas.openxmlformats.org/officeDocument/2006/relationships/hyperlink" Target="mailto:BICOL@OUTLOOK.COM" TargetMode="External"/><Relationship Id="rId225" Type="http://schemas.openxmlformats.org/officeDocument/2006/relationships/hyperlink" Target="mailto:LICITACIONES.COL@BD.COM" TargetMode="External"/><Relationship Id="rId246" Type="http://schemas.openxmlformats.org/officeDocument/2006/relationships/hyperlink" Target="mailto:ECOCIVIL@GMAIL.COM" TargetMode="External"/><Relationship Id="rId267" Type="http://schemas.openxmlformats.org/officeDocument/2006/relationships/hyperlink" Target="mailto:LILIANA.RAMIREZ@MILMEDICAL.NET" TargetMode="External"/><Relationship Id="rId288" Type="http://schemas.openxmlformats.org/officeDocument/2006/relationships/hyperlink" Target="mailto:dizonno@grupoabstract.com" TargetMode="External"/><Relationship Id="rId411" Type="http://schemas.openxmlformats.org/officeDocument/2006/relationships/image" Target="../media/image1.emf"/><Relationship Id="rId106" Type="http://schemas.openxmlformats.org/officeDocument/2006/relationships/hyperlink" Target="mailto:HAROLD.DURAN@IMPORTSYSTEM.COM.CO" TargetMode="External"/><Relationship Id="rId127" Type="http://schemas.openxmlformats.org/officeDocument/2006/relationships/hyperlink" Target="mailto:ADMIN@RXCIUDADSALITRE.CO" TargetMode="External"/><Relationship Id="rId313" Type="http://schemas.openxmlformats.org/officeDocument/2006/relationships/hyperlink" Target="mailto:orico@micrositios.net" TargetMode="External"/><Relationship Id="rId10" Type="http://schemas.openxmlformats.org/officeDocument/2006/relationships/hyperlink" Target="mailto:ASISTENTE2@LABGOTHAPLAST.COM.CO" TargetMode="External"/><Relationship Id="rId31" Type="http://schemas.openxmlformats.org/officeDocument/2006/relationships/hyperlink" Target="mailto:NOTIFCACIONES@LEGIS.COM.CO" TargetMode="External"/><Relationship Id="rId52" Type="http://schemas.openxmlformats.org/officeDocument/2006/relationships/hyperlink" Target="mailto:AURADOME@YAHOO.COM" TargetMode="External"/><Relationship Id="rId73" Type="http://schemas.openxmlformats.org/officeDocument/2006/relationships/hyperlink" Target="mailto:LICITACIONES@HOSPITECNICA.COM.CO" TargetMode="External"/><Relationship Id="rId94" Type="http://schemas.openxmlformats.org/officeDocument/2006/relationships/hyperlink" Target="mailto:NESTROFRO@HOTMAIL.COM" TargetMode="External"/><Relationship Id="rId148" Type="http://schemas.openxmlformats.org/officeDocument/2006/relationships/hyperlink" Target="mailto:CONTACTO@INVIVO.COM.CO" TargetMode="External"/><Relationship Id="rId169" Type="http://schemas.openxmlformats.org/officeDocument/2006/relationships/hyperlink" Target="mailto:ASISTENTECOMERCIAL@ARMOCSA.COM" TargetMode="External"/><Relationship Id="rId334" Type="http://schemas.openxmlformats.org/officeDocument/2006/relationships/hyperlink" Target="https://community.secop.gov.co/Public/Tendering/ContractNoticePhases/View?PPI=CO1.PPI.4682931&amp;isFromPublicArea=True&amp;isModal=False" TargetMode="External"/><Relationship Id="rId355" Type="http://schemas.openxmlformats.org/officeDocument/2006/relationships/hyperlink" Target="mailto:vivi.osorio.vargas@gmail.com" TargetMode="External"/><Relationship Id="rId376" Type="http://schemas.openxmlformats.org/officeDocument/2006/relationships/hyperlink" Target="mailto:mdandresramirez@gmail.com" TargetMode="External"/><Relationship Id="rId397" Type="http://schemas.openxmlformats.org/officeDocument/2006/relationships/hyperlink" Target="mailto:stellavelandia@hotmail.com" TargetMode="External"/><Relationship Id="rId4" Type="http://schemas.openxmlformats.org/officeDocument/2006/relationships/hyperlink" Target="mailto:INFO@GENCEPHARMACOM" TargetMode="External"/><Relationship Id="rId180" Type="http://schemas.openxmlformats.org/officeDocument/2006/relationships/hyperlink" Target="mailto:CREACIONES.STAR@HOTMAIL.COM" TargetMode="External"/><Relationship Id="rId215" Type="http://schemas.openxmlformats.org/officeDocument/2006/relationships/hyperlink" Target="mailto:SIGMA.CONSTRUCTORA@YAHOO.ES" TargetMode="External"/><Relationship Id="rId236" Type="http://schemas.openxmlformats.org/officeDocument/2006/relationships/hyperlink" Target="mailto:OVALENCIA@PROCESOSY%20SERVICIOS.NET" TargetMode="External"/><Relationship Id="rId257" Type="http://schemas.openxmlformats.org/officeDocument/2006/relationships/hyperlink" Target="mailto:CONTACTO@FUNDACIONUNIVALLE.ORG" TargetMode="External"/><Relationship Id="rId278" Type="http://schemas.openxmlformats.org/officeDocument/2006/relationships/hyperlink" Target="mailto:GRUPOVASQUEZASOCIADOS@GMAIL.COM" TargetMode="External"/><Relationship Id="rId401" Type="http://schemas.openxmlformats.org/officeDocument/2006/relationships/hyperlink" Target="mailto:linam_88@hotmail.com" TargetMode="External"/><Relationship Id="rId303" Type="http://schemas.openxmlformats.org/officeDocument/2006/relationships/hyperlink" Target="mailto:ana.cortes@messer.co.com" TargetMode="External"/><Relationship Id="rId42" Type="http://schemas.openxmlformats.org/officeDocument/2006/relationships/hyperlink" Target="mailto:CONTABILIDAD@ETSERVICSSAS.COM" TargetMode="External"/><Relationship Id="rId84" Type="http://schemas.openxmlformats.org/officeDocument/2006/relationships/hyperlink" Target="mailto:FREDDYESTRADA.ARQ@GMAIL.COM" TargetMode="External"/><Relationship Id="rId138" Type="http://schemas.openxmlformats.org/officeDocument/2006/relationships/hyperlink" Target="mailto:ADMICONTROLGROUP@GMAIL.COM" TargetMode="External"/><Relationship Id="rId345" Type="http://schemas.openxmlformats.org/officeDocument/2006/relationships/hyperlink" Target="mailto:diegofcastilla@gmail.com" TargetMode="External"/><Relationship Id="rId387" Type="http://schemas.openxmlformats.org/officeDocument/2006/relationships/hyperlink" Target="mailto:marcelomendivelso@hotmail.com" TargetMode="External"/><Relationship Id="rId191" Type="http://schemas.openxmlformats.org/officeDocument/2006/relationships/hyperlink" Target="mailto:FUMI_SPRAY2004@HOTMAIL.COM" TargetMode="External"/><Relationship Id="rId205" Type="http://schemas.openxmlformats.org/officeDocument/2006/relationships/hyperlink" Target="mailto:COMERCIAL@LABTRONICS.NET" TargetMode="External"/><Relationship Id="rId247" Type="http://schemas.openxmlformats.org/officeDocument/2006/relationships/hyperlink" Target="mailto:CARDINNSAS@GMAIL.COM" TargetMode="External"/><Relationship Id="rId107" Type="http://schemas.openxmlformats.org/officeDocument/2006/relationships/hyperlink" Target="mailto:MEDITEC@MEDITECSA.COM" TargetMode="External"/><Relationship Id="rId289" Type="http://schemas.openxmlformats.org/officeDocument/2006/relationships/hyperlink" Target="mailto:GERENCIA@BIOTRONITECH.COM.CO" TargetMode="External"/><Relationship Id="rId11" Type="http://schemas.openxmlformats.org/officeDocument/2006/relationships/hyperlink" Target="mailto:CVERDIGUER@QUIRURGICOSLTDA" TargetMode="External"/><Relationship Id="rId53" Type="http://schemas.openxmlformats.org/officeDocument/2006/relationships/hyperlink" Target="mailto:DESARROLLOIOIR@IOIR.ORG.CO" TargetMode="External"/><Relationship Id="rId149" Type="http://schemas.openxmlformats.org/officeDocument/2006/relationships/hyperlink" Target="mailto:SCLIENTES@LEGIS.COM.CO" TargetMode="External"/><Relationship Id="rId314" Type="http://schemas.openxmlformats.org/officeDocument/2006/relationships/hyperlink" Target="https://community.secop.gov.co/Public/Tendering/ContractNoticePhases/View?PPI=CO1.PPI.2878098&amp;isFromPublicArea=True&amp;isModal=False" TargetMode="External"/><Relationship Id="rId356" Type="http://schemas.openxmlformats.org/officeDocument/2006/relationships/hyperlink" Target="mailto:lina.alvarado@hotmail.com" TargetMode="External"/><Relationship Id="rId398" Type="http://schemas.openxmlformats.org/officeDocument/2006/relationships/hyperlink" Target="mailto:alexram103@gmail.com" TargetMode="External"/><Relationship Id="rId95" Type="http://schemas.openxmlformats.org/officeDocument/2006/relationships/hyperlink" Target="mailto:JGSG180@YAHOO.ES" TargetMode="External"/><Relationship Id="rId160" Type="http://schemas.openxmlformats.org/officeDocument/2006/relationships/hyperlink" Target="mailto:LINA.RAMIREZ@MILMEDICAL.NET" TargetMode="External"/><Relationship Id="rId216" Type="http://schemas.openxmlformats.org/officeDocument/2006/relationships/hyperlink" Target="mailto:ANITARODRIGUEZ@HOTMAIL.ES" TargetMode="External"/><Relationship Id="rId258" Type="http://schemas.openxmlformats.org/officeDocument/2006/relationships/hyperlink" Target="mailto:MARJORIE.MONTENEGRO@BOYDORR.COM" TargetMode="External"/><Relationship Id="rId22" Type="http://schemas.openxmlformats.org/officeDocument/2006/relationships/hyperlink" Target="mailto:JARIAS@TECNOFARMA.COM.CO" TargetMode="External"/><Relationship Id="rId64" Type="http://schemas.openxmlformats.org/officeDocument/2006/relationships/hyperlink" Target="mailto:ARROXIM@HOTMAIL.COM" TargetMode="External"/><Relationship Id="rId118" Type="http://schemas.openxmlformats.org/officeDocument/2006/relationships/hyperlink" Target="mailto:RICARDOSAAVEDRA2005@HOTMAIL.COM" TargetMode="External"/><Relationship Id="rId325" Type="http://schemas.openxmlformats.org/officeDocument/2006/relationships/hyperlink" Target="mailto:GERENCIA@RPSERVICES.COM.CO" TargetMode="External"/><Relationship Id="rId367" Type="http://schemas.openxmlformats.org/officeDocument/2006/relationships/hyperlink" Target="mailto:torresrestrepo@hotmail.com" TargetMode="External"/><Relationship Id="rId171" Type="http://schemas.openxmlformats.org/officeDocument/2006/relationships/hyperlink" Target="mailto:GERENCIA@BIOTRONITECH.COM.CO" TargetMode="External"/><Relationship Id="rId227" Type="http://schemas.openxmlformats.org/officeDocument/2006/relationships/hyperlink" Target="mailto:ADMINISTRACION@RADIOTERAPIAONCOLOGICAMARLY.COM" TargetMode="External"/><Relationship Id="rId269" Type="http://schemas.openxmlformats.org/officeDocument/2006/relationships/hyperlink" Target="mailto:SMN.SOLUCIONESINTEGRALES@GMAIL.COM" TargetMode="External"/><Relationship Id="rId33" Type="http://schemas.openxmlformats.org/officeDocument/2006/relationships/hyperlink" Target="mailto:ADMINISTRATIVO.CO@LEVERIT.COM" TargetMode="External"/><Relationship Id="rId129" Type="http://schemas.openxmlformats.org/officeDocument/2006/relationships/hyperlink" Target="mailto:VENTAS@HANNACOLOMBIA.COM" TargetMode="External"/><Relationship Id="rId280" Type="http://schemas.openxmlformats.org/officeDocument/2006/relationships/hyperlink" Target="mailto:licitaciones@benitezjose.com" TargetMode="External"/><Relationship Id="rId336" Type="http://schemas.openxmlformats.org/officeDocument/2006/relationships/hyperlink" Target="https://community.secop.gov.co/Public/Tendering/ContractNoticePhases/View?PPI=CO1.PPI.4629958&amp;isFromPublicArea=True&amp;isModal=False" TargetMode="External"/><Relationship Id="rId75" Type="http://schemas.openxmlformats.org/officeDocument/2006/relationships/hyperlink" Target="mailto:LICITACIONES.COL@BD.COM" TargetMode="External"/><Relationship Id="rId140" Type="http://schemas.openxmlformats.org/officeDocument/2006/relationships/hyperlink" Target="mailto:VENTAS@EMELABSAS.COM" TargetMode="External"/><Relationship Id="rId182" Type="http://schemas.openxmlformats.org/officeDocument/2006/relationships/hyperlink" Target="mailto:LICITACIONES.GEMLSA@GMAIL.COM" TargetMode="External"/><Relationship Id="rId378" Type="http://schemas.openxmlformats.org/officeDocument/2006/relationships/hyperlink" Target="mailto:corp.med@hotmail.com" TargetMode="External"/><Relationship Id="rId403" Type="http://schemas.openxmlformats.org/officeDocument/2006/relationships/hyperlink" Target="mailto:gmadero2000@yahoo.com" TargetMode="External"/><Relationship Id="rId6" Type="http://schemas.openxmlformats.org/officeDocument/2006/relationships/hyperlink" Target="mailto:ALEXANDERRINCON632@GMAIL.COM" TargetMode="External"/><Relationship Id="rId238" Type="http://schemas.openxmlformats.org/officeDocument/2006/relationships/hyperlink" Target="mailto:BIOCOL@OUTLOOK.COM" TargetMode="External"/><Relationship Id="rId291" Type="http://schemas.openxmlformats.org/officeDocument/2006/relationships/hyperlink" Target="mailto:diego@interfisica.com" TargetMode="External"/><Relationship Id="rId305" Type="http://schemas.openxmlformats.org/officeDocument/2006/relationships/hyperlink" Target="https://community.secop.gov.co/Public/Tendering/ContractNoticePhases/View?PPI=CO1.PPI.4330683&amp;isFromPublicArea=True&amp;isModal=False" TargetMode="External"/><Relationship Id="rId347" Type="http://schemas.openxmlformats.org/officeDocument/2006/relationships/hyperlink" Target="mailto:eliasrueda87@hotmail.com" TargetMode="External"/><Relationship Id="rId44" Type="http://schemas.openxmlformats.org/officeDocument/2006/relationships/hyperlink" Target="mailto:INFO@GENCEPHARMACOM" TargetMode="External"/><Relationship Id="rId86" Type="http://schemas.openxmlformats.org/officeDocument/2006/relationships/hyperlink" Target="mailto:PEDIDOS@ROCHEMBIOCARE.COM" TargetMode="External"/><Relationship Id="rId151" Type="http://schemas.openxmlformats.org/officeDocument/2006/relationships/hyperlink" Target="mailto:INFO@QUIMIOLAB.COM" TargetMode="External"/><Relationship Id="rId389" Type="http://schemas.openxmlformats.org/officeDocument/2006/relationships/hyperlink" Target="mailto:jsmartinez@unal.edu.co" TargetMode="External"/><Relationship Id="rId193" Type="http://schemas.openxmlformats.org/officeDocument/2006/relationships/hyperlink" Target="mailto:ANGELICA.IBA&#209;EZMONROY@BSCI.COM" TargetMode="External"/><Relationship Id="rId207" Type="http://schemas.openxmlformats.org/officeDocument/2006/relationships/hyperlink" Target="mailto:CRAMIREZ@CROSSWELLCOL.COM" TargetMode="External"/><Relationship Id="rId249" Type="http://schemas.openxmlformats.org/officeDocument/2006/relationships/hyperlink" Target="mailto:ANA.HERNANDEZ@LINEADATASCAN.COM" TargetMode="External"/><Relationship Id="rId13" Type="http://schemas.openxmlformats.org/officeDocument/2006/relationships/hyperlink" Target="mailto:cglmed@yahoo.com" TargetMode="External"/><Relationship Id="rId109" Type="http://schemas.openxmlformats.org/officeDocument/2006/relationships/hyperlink" Target="mailto:WORLDMEDICAL@WORLDMEDICA.COM.CO" TargetMode="External"/><Relationship Id="rId260" Type="http://schemas.openxmlformats.org/officeDocument/2006/relationships/hyperlink" Target="mailto:MUNDOTECXDISENOSLISSTH@HOTMAIL.COM" TargetMode="External"/><Relationship Id="rId316" Type="http://schemas.openxmlformats.org/officeDocument/2006/relationships/hyperlink" Target="https://community.secop.gov.co/Public/Tendering/ContractNoticePhases/View?PPI=CO1.PPI.2793758&amp;isFromPublicArea=True&amp;isModal=False" TargetMode="External"/><Relationship Id="rId55" Type="http://schemas.openxmlformats.org/officeDocument/2006/relationships/hyperlink" Target="mailto:INFO@SCALAS.CO" TargetMode="External"/><Relationship Id="rId97" Type="http://schemas.openxmlformats.org/officeDocument/2006/relationships/hyperlink" Target="mailto:GERENCIA@PRONUCLEAR.COM.CO" TargetMode="External"/><Relationship Id="rId120" Type="http://schemas.openxmlformats.org/officeDocument/2006/relationships/hyperlink" Target="mailto:ASLICTACIONES2@LMINSTRUMENS.COM.CO" TargetMode="External"/><Relationship Id="rId358" Type="http://schemas.openxmlformats.org/officeDocument/2006/relationships/hyperlink" Target="mailto:manu.orduz93@gmail.com" TargetMode="External"/><Relationship Id="rId162" Type="http://schemas.openxmlformats.org/officeDocument/2006/relationships/hyperlink" Target="mailto:LICITACIONES@PINELEC.COM" TargetMode="External"/><Relationship Id="rId218" Type="http://schemas.openxmlformats.org/officeDocument/2006/relationships/hyperlink" Target="mailto:MACROSEARCHLTDA@YAHOO.COM" TargetMode="External"/><Relationship Id="rId271" Type="http://schemas.openxmlformats.org/officeDocument/2006/relationships/hyperlink" Target="mailto:SERVICIOALCLIENTE@RISKCONSULTINGCOLOMBIA.COM" TargetMode="External"/><Relationship Id="rId24" Type="http://schemas.openxmlformats.org/officeDocument/2006/relationships/hyperlink" Target="mailto:SYAC@SYAC.NET.CO" TargetMode="External"/><Relationship Id="rId66" Type="http://schemas.openxmlformats.org/officeDocument/2006/relationships/hyperlink" Target="mailto:JDAVILA@GNS.COM.CO" TargetMode="External"/><Relationship Id="rId131" Type="http://schemas.openxmlformats.org/officeDocument/2006/relationships/hyperlink" Target="mailto:SOPORTEC@KAIKA.COM.CO" TargetMode="External"/><Relationship Id="rId327" Type="http://schemas.openxmlformats.org/officeDocument/2006/relationships/hyperlink" Target="mailto:soluciones@solucionesygestions.a.s.com" TargetMode="External"/><Relationship Id="rId369" Type="http://schemas.openxmlformats.org/officeDocument/2006/relationships/hyperlink" Target="mailto:libar1982@hotmail.com" TargetMode="External"/><Relationship Id="rId173" Type="http://schemas.openxmlformats.org/officeDocument/2006/relationships/hyperlink" Target="mailto:CVERDIGUER@QUIRURGICOSLTDA.COM" TargetMode="External"/><Relationship Id="rId229" Type="http://schemas.openxmlformats.org/officeDocument/2006/relationships/hyperlink" Target="mailto:GERENCIA@MEDIHUMANA.COM" TargetMode="External"/><Relationship Id="rId380" Type="http://schemas.openxmlformats.org/officeDocument/2006/relationships/hyperlink" Target="mailto:vns@medihumana.com" TargetMode="External"/><Relationship Id="rId240" Type="http://schemas.openxmlformats.org/officeDocument/2006/relationships/hyperlink" Target="mailto:VENTAS@ANNARDX.COM" TargetMode="External"/><Relationship Id="rId35" Type="http://schemas.openxmlformats.org/officeDocument/2006/relationships/hyperlink" Target="mailto:COMERCIALIZADORACONSILA@GMAIL.COM" TargetMode="External"/><Relationship Id="rId77" Type="http://schemas.openxmlformats.org/officeDocument/2006/relationships/hyperlink" Target="mailto:COLOMBIA_ATC@EDWARDS.COM" TargetMode="External"/><Relationship Id="rId100" Type="http://schemas.openxmlformats.org/officeDocument/2006/relationships/hyperlink" Target="mailto:SMNSOLUCIONESINTEGRALES@GMAIL.COM" TargetMode="External"/><Relationship Id="rId282" Type="http://schemas.openxmlformats.org/officeDocument/2006/relationships/hyperlink" Target="https://community.secop.gov.co/Public/Tendering/ContractNoticePhases/View?PPI=CO1.PPI.4699386&amp;isFromPublicArea=True&amp;isModal=False" TargetMode="External"/><Relationship Id="rId338" Type="http://schemas.openxmlformats.org/officeDocument/2006/relationships/hyperlink" Target="https://community.secop.gov.co/Public/Tendering/ContractNoticePhases/View?PPI=CO1.PPI.4713620&amp;isFromPublicArea=True&amp;isModal=False" TargetMode="External"/><Relationship Id="rId8" Type="http://schemas.openxmlformats.org/officeDocument/2006/relationships/hyperlink" Target="mailto:LICITACIONES6@LIFESUMIMED.COM" TargetMode="External"/><Relationship Id="rId142" Type="http://schemas.openxmlformats.org/officeDocument/2006/relationships/hyperlink" Target="mailto:GASUAREZGASES01@UNIANDES.EDU.CO" TargetMode="External"/><Relationship Id="rId184" Type="http://schemas.openxmlformats.org/officeDocument/2006/relationships/hyperlink" Target="mailto:INFO@INCOMELEC.COM.CO" TargetMode="External"/><Relationship Id="rId391" Type="http://schemas.openxmlformats.org/officeDocument/2006/relationships/hyperlink" Target="mailto:depadavid2@gmail.com" TargetMode="External"/><Relationship Id="rId405" Type="http://schemas.openxmlformats.org/officeDocument/2006/relationships/hyperlink" Target="mailto:gydnea@yahoo.com" TargetMode="External"/><Relationship Id="rId251" Type="http://schemas.openxmlformats.org/officeDocument/2006/relationships/hyperlink" Target="mailto:ALVARO.CHAPARRO@COLSUBSIDIO.COM" TargetMode="External"/><Relationship Id="rId46" Type="http://schemas.openxmlformats.org/officeDocument/2006/relationships/hyperlink" Target="mailto:HCG.LAGOS@GMAIL.COM" TargetMode="External"/><Relationship Id="rId293" Type="http://schemas.openxmlformats.org/officeDocument/2006/relationships/hyperlink" Target="https://community.secop.gov.co/Public/Tendering/ContractNoticePhases/View?PPI=CO1.PPI.3594366&amp;isFromPublicArea=True&amp;isModal=False" TargetMode="External"/><Relationship Id="rId307" Type="http://schemas.openxmlformats.org/officeDocument/2006/relationships/hyperlink" Target="mailto:eliana.castro@gbarco.com.co" TargetMode="External"/><Relationship Id="rId349" Type="http://schemas.openxmlformats.org/officeDocument/2006/relationships/hyperlink" Target="mailto:marycb-3@hotmail.com" TargetMode="External"/><Relationship Id="rId88" Type="http://schemas.openxmlformats.org/officeDocument/2006/relationships/hyperlink" Target="mailto:INFO.COLOMBIA@KAESER.COM" TargetMode="External"/><Relationship Id="rId111" Type="http://schemas.openxmlformats.org/officeDocument/2006/relationships/hyperlink" Target="mailto:STOCKPH@OUTLOOK.COM" TargetMode="External"/><Relationship Id="rId153" Type="http://schemas.openxmlformats.org/officeDocument/2006/relationships/hyperlink" Target="mailto:DIRECCION@BYOLATAM.COM" TargetMode="External"/><Relationship Id="rId195" Type="http://schemas.openxmlformats.org/officeDocument/2006/relationships/hyperlink" Target="mailto:COMERCIAL@CENTRODECONTROLDECANCER.COM" TargetMode="External"/><Relationship Id="rId209" Type="http://schemas.openxmlformats.org/officeDocument/2006/relationships/hyperlink" Target="mailto:INFO@ECOMIL.CO" TargetMode="External"/><Relationship Id="rId360" Type="http://schemas.openxmlformats.org/officeDocument/2006/relationships/hyperlink" Target="mailto:xabier2390@hotmail.com" TargetMode="External"/><Relationship Id="rId220" Type="http://schemas.openxmlformats.org/officeDocument/2006/relationships/hyperlink" Target="mailto:ADRIANA.SANTANA@DRAEGER.COM" TargetMode="External"/><Relationship Id="rId15" Type="http://schemas.openxmlformats.org/officeDocument/2006/relationships/hyperlink" Target="mailto:MEDZONEVENTAS@GMAIL.COM" TargetMode="External"/><Relationship Id="rId57" Type="http://schemas.openxmlformats.org/officeDocument/2006/relationships/hyperlink" Target="mailto:CORPORATIVO@HBSUPPLIER.COM" TargetMode="External"/><Relationship Id="rId262" Type="http://schemas.openxmlformats.org/officeDocument/2006/relationships/hyperlink" Target="mailto:INFO@FARMAPOS.COM" TargetMode="External"/><Relationship Id="rId318" Type="http://schemas.openxmlformats.org/officeDocument/2006/relationships/hyperlink" Target="mailto:SECCOMERCIAL@WORDLMEDICAL.COM.CO" TargetMode="External"/><Relationship Id="rId99" Type="http://schemas.openxmlformats.org/officeDocument/2006/relationships/hyperlink" Target="mailto:LICITACIONES@TECNICAELECTROMEDICA.COM" TargetMode="External"/><Relationship Id="rId122" Type="http://schemas.openxmlformats.org/officeDocument/2006/relationships/hyperlink" Target="mailto:SECCOMERCIAL@WORDLMEDICAL.COM.CO" TargetMode="External"/><Relationship Id="rId164" Type="http://schemas.openxmlformats.org/officeDocument/2006/relationships/hyperlink" Target="mailto:M.CREARE@GMAIL.COM" TargetMode="External"/><Relationship Id="rId371" Type="http://schemas.openxmlformats.org/officeDocument/2006/relationships/hyperlink" Target="mailto:mmreyesr@hotmail.com" TargetMode="External"/><Relationship Id="rId26" Type="http://schemas.openxmlformats.org/officeDocument/2006/relationships/hyperlink" Target="mailto:YENIFER.GIRALDO@MERCKGROUP.COM" TargetMode="External"/><Relationship Id="rId231" Type="http://schemas.openxmlformats.org/officeDocument/2006/relationships/hyperlink" Target="mailto:CBC_INGENIERIACIVIL@HOTMAIL.COM" TargetMode="External"/><Relationship Id="rId273" Type="http://schemas.openxmlformats.org/officeDocument/2006/relationships/hyperlink" Target="mailto:consorcioobrasjep2019@gmail.com" TargetMode="External"/><Relationship Id="rId329" Type="http://schemas.openxmlformats.org/officeDocument/2006/relationships/hyperlink" Target="mailto:cverdiguer@quirurgicosltda.com" TargetMode="External"/><Relationship Id="rId68" Type="http://schemas.openxmlformats.org/officeDocument/2006/relationships/hyperlink" Target="mailto:HCG.LAGOS@GMAIL.COM" TargetMode="External"/><Relationship Id="rId133" Type="http://schemas.openxmlformats.org/officeDocument/2006/relationships/hyperlink" Target="mailto:ELMARTILLO@BANCOPOPULAR.COM.CO" TargetMode="External"/><Relationship Id="rId175" Type="http://schemas.openxmlformats.org/officeDocument/2006/relationships/hyperlink" Target="mailto:AGONZALEZ@SIOLTDA.COM" TargetMode="External"/><Relationship Id="rId340" Type="http://schemas.openxmlformats.org/officeDocument/2006/relationships/hyperlink" Target="mailto:camilo.carvajal@colsubsidio.com" TargetMode="External"/><Relationship Id="rId200" Type="http://schemas.openxmlformats.org/officeDocument/2006/relationships/hyperlink" Target="mailto:INFO@LACAROLINAMEDICAL.COM" TargetMode="External"/><Relationship Id="rId382" Type="http://schemas.openxmlformats.org/officeDocument/2006/relationships/hyperlink" Target="mailto:aroparr@gmail.com" TargetMode="External"/><Relationship Id="rId242" Type="http://schemas.openxmlformats.org/officeDocument/2006/relationships/hyperlink" Target="mailto:SMN.SOLUCIONESINTEGRALES@GMAIL.COM" TargetMode="External"/><Relationship Id="rId284" Type="http://schemas.openxmlformats.org/officeDocument/2006/relationships/hyperlink" Target="mailto:malgarra@limasoft.com.co" TargetMode="External"/><Relationship Id="rId37" Type="http://schemas.openxmlformats.org/officeDocument/2006/relationships/hyperlink" Target="mailto:GERENCIA@HAULANDGROUP.COM" TargetMode="External"/><Relationship Id="rId79" Type="http://schemas.openxmlformats.org/officeDocument/2006/relationships/hyperlink" Target="mailto:MSANCHEZ@HOSPIMEDICS.COM" TargetMode="External"/><Relationship Id="rId102" Type="http://schemas.openxmlformats.org/officeDocument/2006/relationships/hyperlink" Target="mailto:TOPMEDICAL@TOPMEDICAL.COM.CO" TargetMode="External"/><Relationship Id="rId144" Type="http://schemas.openxmlformats.org/officeDocument/2006/relationships/hyperlink" Target="mailto:CATALINA.A.ROSERO@GKS.COM" TargetMode="External"/><Relationship Id="rId90" Type="http://schemas.openxmlformats.org/officeDocument/2006/relationships/hyperlink" Target="mailto:COMERCIALDATALINK@GMAIL.COM" TargetMode="External"/><Relationship Id="rId186" Type="http://schemas.openxmlformats.org/officeDocument/2006/relationships/hyperlink" Target="mailto:JABARIETOPE@GMAIL.COM" TargetMode="External"/><Relationship Id="rId351" Type="http://schemas.openxmlformats.org/officeDocument/2006/relationships/hyperlink" Target="mailto:cholu47@hotmail.com" TargetMode="External"/><Relationship Id="rId393" Type="http://schemas.openxmlformats.org/officeDocument/2006/relationships/hyperlink" Target="mailto:quimicoantoniorondon@gmail.com" TargetMode="External"/><Relationship Id="rId407" Type="http://schemas.openxmlformats.org/officeDocument/2006/relationships/printerSettings" Target="../printerSettings/printerSettings1.bin"/><Relationship Id="rId211" Type="http://schemas.openxmlformats.org/officeDocument/2006/relationships/hyperlink" Target="mailto:JHON.ESPINOSA@IDIME.COM.CO" TargetMode="External"/><Relationship Id="rId253" Type="http://schemas.openxmlformats.org/officeDocument/2006/relationships/hyperlink" Target="mailto:SERVICIOALCLIENTE@RPMEDICAS.CO" TargetMode="External"/><Relationship Id="rId295" Type="http://schemas.openxmlformats.org/officeDocument/2006/relationships/hyperlink" Target="https://community.secop.gov.co/Public/Tendering/ContractNoticePhases/View?PPI=CO1.PPI.3594366&amp;isFromPublicArea=True&amp;isModal=False" TargetMode="External"/><Relationship Id="rId309" Type="http://schemas.openxmlformats.org/officeDocument/2006/relationships/hyperlink" Target="mailto:smnsolucionesintegrales@g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AE452"/>
  <sheetViews>
    <sheetView tabSelected="1" zoomScaleNormal="100" workbookViewId="0">
      <pane xSplit="1" ySplit="2" topLeftCell="B3" activePane="bottomRight" state="frozen"/>
      <selection pane="topRight" activeCell="B1" sqref="B1"/>
      <selection pane="bottomLeft" activeCell="A3" sqref="A3"/>
      <selection pane="bottomRight" sqref="A1:A2"/>
    </sheetView>
  </sheetViews>
  <sheetFormatPr baseColWidth="10" defaultRowHeight="12.75" x14ac:dyDescent="0.2"/>
  <cols>
    <col min="1" max="1" width="13.85546875" style="1" customWidth="1"/>
    <col min="2" max="2" width="14.7109375" style="1" customWidth="1"/>
    <col min="3" max="3" width="15.7109375" style="1" customWidth="1"/>
    <col min="4" max="4" width="21.28515625" style="1" customWidth="1"/>
    <col min="5" max="5" width="24.5703125" style="1" customWidth="1"/>
    <col min="6" max="6" width="17.42578125" style="1" customWidth="1"/>
    <col min="7" max="7" width="22.7109375" style="1" customWidth="1"/>
    <col min="8" max="8" width="12.85546875" style="1" customWidth="1"/>
    <col min="9" max="9" width="13.140625" style="1" customWidth="1"/>
    <col min="10" max="10" width="26.7109375" style="1" customWidth="1"/>
    <col min="11" max="11" width="48.42578125" style="1" customWidth="1"/>
    <col min="12" max="12" width="14.42578125" style="1" customWidth="1"/>
    <col min="13" max="13" width="13.42578125" style="1" customWidth="1"/>
    <col min="14" max="14" width="15.140625" style="1" customWidth="1"/>
    <col min="15" max="15" width="17.28515625" style="1" customWidth="1"/>
    <col min="16" max="17" width="17.140625" style="1" customWidth="1"/>
    <col min="18" max="18" width="16.42578125" style="1" customWidth="1"/>
    <col min="19" max="19" width="19.28515625" style="1" customWidth="1"/>
    <col min="20" max="21" width="13.5703125" style="25" bestFit="1" customWidth="1"/>
    <col min="22" max="22" width="28.85546875" style="1" customWidth="1"/>
    <col min="23" max="24" width="19.140625" style="1" customWidth="1"/>
    <col min="25" max="25" width="20.5703125" style="1" customWidth="1"/>
    <col min="26" max="26" width="25.42578125" style="1" customWidth="1"/>
    <col min="27" max="27" width="17.5703125" style="1" customWidth="1"/>
    <col min="28" max="28" width="22" style="1" customWidth="1"/>
    <col min="29" max="29" width="18.140625" style="1" customWidth="1"/>
    <col min="30" max="30" width="22.5703125" style="1" customWidth="1"/>
    <col min="31" max="31" width="16.5703125" style="1" customWidth="1"/>
    <col min="32" max="16384" width="11.42578125" style="1"/>
  </cols>
  <sheetData>
    <row r="1" spans="1:31" ht="15.75" customHeight="1" thickBot="1" x14ac:dyDescent="0.25">
      <c r="A1" s="47" t="s">
        <v>22</v>
      </c>
      <c r="B1" s="47" t="s">
        <v>5</v>
      </c>
      <c r="C1" s="41" t="s">
        <v>6</v>
      </c>
      <c r="D1" s="41" t="s">
        <v>2369</v>
      </c>
      <c r="E1" s="41" t="s">
        <v>2368</v>
      </c>
      <c r="F1" s="41" t="s">
        <v>1398</v>
      </c>
      <c r="G1" s="41" t="s">
        <v>1399</v>
      </c>
      <c r="H1" s="41" t="s">
        <v>1984</v>
      </c>
      <c r="I1" s="41" t="s">
        <v>1985</v>
      </c>
      <c r="J1" s="41" t="s">
        <v>1397</v>
      </c>
      <c r="K1" s="47" t="s">
        <v>0</v>
      </c>
      <c r="L1" s="42" t="s">
        <v>1</v>
      </c>
      <c r="M1" s="43"/>
      <c r="N1" s="43"/>
      <c r="O1" s="43"/>
      <c r="P1" s="43"/>
      <c r="Q1" s="43"/>
      <c r="R1" s="43"/>
      <c r="S1" s="44"/>
      <c r="T1" s="49" t="s">
        <v>2</v>
      </c>
      <c r="U1" s="50"/>
      <c r="V1" s="40"/>
      <c r="W1" s="47" t="s">
        <v>4</v>
      </c>
      <c r="X1" s="47" t="s">
        <v>2370</v>
      </c>
      <c r="Y1" s="47" t="s">
        <v>2374</v>
      </c>
      <c r="Z1" s="45" t="s">
        <v>7</v>
      </c>
      <c r="AA1" s="46"/>
      <c r="AB1" s="46"/>
      <c r="AC1" s="46"/>
      <c r="AD1" s="46"/>
      <c r="AE1" s="46"/>
    </row>
    <row r="2" spans="1:31" ht="51.75" thickBot="1" x14ac:dyDescent="0.25">
      <c r="A2" s="48"/>
      <c r="B2" s="48"/>
      <c r="C2" s="51"/>
      <c r="D2" s="41"/>
      <c r="E2" s="41"/>
      <c r="F2" s="41"/>
      <c r="G2" s="41"/>
      <c r="H2" s="41"/>
      <c r="I2" s="41"/>
      <c r="J2" s="51"/>
      <c r="K2" s="48"/>
      <c r="L2" s="2" t="s">
        <v>8</v>
      </c>
      <c r="M2" s="3" t="s">
        <v>9</v>
      </c>
      <c r="N2" s="4" t="s">
        <v>10</v>
      </c>
      <c r="O2" s="5" t="s">
        <v>11</v>
      </c>
      <c r="P2" s="5" t="s">
        <v>12</v>
      </c>
      <c r="Q2" s="5" t="s">
        <v>13</v>
      </c>
      <c r="R2" s="5" t="s">
        <v>23</v>
      </c>
      <c r="S2" s="5" t="s">
        <v>14</v>
      </c>
      <c r="T2" s="23" t="s">
        <v>15</v>
      </c>
      <c r="U2" s="23" t="s">
        <v>2441</v>
      </c>
      <c r="V2" s="31" t="s">
        <v>3</v>
      </c>
      <c r="W2" s="48"/>
      <c r="X2" s="48"/>
      <c r="Y2" s="48"/>
      <c r="Z2" s="6" t="s">
        <v>16</v>
      </c>
      <c r="AA2" s="6" t="s">
        <v>17</v>
      </c>
      <c r="AB2" s="6" t="s">
        <v>18</v>
      </c>
      <c r="AC2" s="6" t="s">
        <v>19</v>
      </c>
      <c r="AD2" s="6" t="s">
        <v>20</v>
      </c>
      <c r="AE2" s="6" t="s">
        <v>21</v>
      </c>
    </row>
    <row r="3" spans="1:31" ht="84.95" customHeight="1" x14ac:dyDescent="0.2">
      <c r="A3" s="7" t="s">
        <v>24</v>
      </c>
      <c r="B3" s="14" t="s">
        <v>28</v>
      </c>
      <c r="C3" s="18" t="s">
        <v>119</v>
      </c>
      <c r="D3" s="33" t="s">
        <v>2536</v>
      </c>
      <c r="E3" s="32" t="s">
        <v>2537</v>
      </c>
      <c r="F3" s="14" t="s">
        <v>1400</v>
      </c>
      <c r="G3" s="19" t="s">
        <v>1401</v>
      </c>
      <c r="H3" s="19" t="s">
        <v>1989</v>
      </c>
      <c r="I3" s="7"/>
      <c r="J3" s="8" t="s">
        <v>25</v>
      </c>
      <c r="K3" s="9" t="s">
        <v>1986</v>
      </c>
      <c r="L3" s="10">
        <v>62531840</v>
      </c>
      <c r="M3" s="11"/>
      <c r="N3" s="10">
        <v>62531840</v>
      </c>
      <c r="O3" s="12"/>
      <c r="P3" s="12"/>
      <c r="Q3" s="12"/>
      <c r="R3" s="12"/>
      <c r="S3" s="13">
        <f t="shared" ref="S3:S17" si="0">SUM(N3:R3)</f>
        <v>62531840</v>
      </c>
      <c r="T3" s="24">
        <v>43489</v>
      </c>
      <c r="U3" s="24">
        <v>43818</v>
      </c>
      <c r="V3" s="17" t="s">
        <v>388</v>
      </c>
      <c r="W3" s="16" t="s">
        <v>27</v>
      </c>
      <c r="X3" s="16" t="s">
        <v>2573</v>
      </c>
      <c r="Y3" s="14" t="s">
        <v>2375</v>
      </c>
      <c r="Z3" s="8" t="s">
        <v>29</v>
      </c>
      <c r="AA3" s="19" t="s">
        <v>415</v>
      </c>
      <c r="AB3" s="19" t="s">
        <v>30</v>
      </c>
      <c r="AC3" s="19" t="s">
        <v>31</v>
      </c>
      <c r="AD3" s="20" t="s">
        <v>32</v>
      </c>
      <c r="AE3" s="19" t="s">
        <v>33</v>
      </c>
    </row>
    <row r="4" spans="1:31" ht="84.95" customHeight="1" x14ac:dyDescent="0.2">
      <c r="A4" s="7" t="s">
        <v>34</v>
      </c>
      <c r="B4" s="14" t="s">
        <v>36</v>
      </c>
      <c r="C4" s="18" t="s">
        <v>119</v>
      </c>
      <c r="D4" s="33" t="s">
        <v>2539</v>
      </c>
      <c r="E4" s="32" t="s">
        <v>2538</v>
      </c>
      <c r="F4" s="14" t="s">
        <v>1988</v>
      </c>
      <c r="G4" s="19" t="s">
        <v>1401</v>
      </c>
      <c r="H4" s="19" t="s">
        <v>1989</v>
      </c>
      <c r="I4" s="7"/>
      <c r="J4" s="8" t="s">
        <v>35</v>
      </c>
      <c r="K4" s="9" t="s">
        <v>1987</v>
      </c>
      <c r="L4" s="10">
        <v>76783616</v>
      </c>
      <c r="M4" s="11">
        <v>23080789</v>
      </c>
      <c r="N4" s="12">
        <f>L4+M4</f>
        <v>99864405</v>
      </c>
      <c r="O4" s="12"/>
      <c r="P4" s="12"/>
      <c r="Q4" s="12"/>
      <c r="R4" s="12"/>
      <c r="S4" s="13">
        <v>99864405</v>
      </c>
      <c r="T4" s="24">
        <v>43489</v>
      </c>
      <c r="U4" s="24">
        <v>43818</v>
      </c>
      <c r="V4" s="17" t="s">
        <v>388</v>
      </c>
      <c r="W4" s="16" t="s">
        <v>27</v>
      </c>
      <c r="X4" s="16" t="s">
        <v>2573</v>
      </c>
      <c r="Y4" s="14" t="s">
        <v>2375</v>
      </c>
      <c r="Z4" s="8" t="s">
        <v>37</v>
      </c>
      <c r="AA4" s="19" t="s">
        <v>389</v>
      </c>
      <c r="AB4" s="19" t="s">
        <v>38</v>
      </c>
      <c r="AC4" s="19" t="s">
        <v>39</v>
      </c>
      <c r="AD4" s="20" t="s">
        <v>40</v>
      </c>
      <c r="AE4" s="19" t="s">
        <v>33</v>
      </c>
    </row>
    <row r="5" spans="1:31" ht="84.95" customHeight="1" x14ac:dyDescent="0.2">
      <c r="A5" s="7" t="s">
        <v>124</v>
      </c>
      <c r="B5" s="14" t="s">
        <v>127</v>
      </c>
      <c r="C5" s="18" t="s">
        <v>119</v>
      </c>
      <c r="D5" s="33" t="s">
        <v>26</v>
      </c>
      <c r="E5" s="32" t="s">
        <v>26</v>
      </c>
      <c r="F5" s="14" t="s">
        <v>1990</v>
      </c>
      <c r="G5" s="19" t="s">
        <v>1991</v>
      </c>
      <c r="H5" s="19" t="s">
        <v>1989</v>
      </c>
      <c r="I5" s="7"/>
      <c r="J5" s="8" t="s">
        <v>125</v>
      </c>
      <c r="K5" s="9" t="s">
        <v>126</v>
      </c>
      <c r="L5" s="10">
        <v>90150500</v>
      </c>
      <c r="M5" s="35">
        <v>3551384</v>
      </c>
      <c r="N5" s="10">
        <v>86599116</v>
      </c>
      <c r="O5" s="12"/>
      <c r="P5" s="12"/>
      <c r="Q5" s="12"/>
      <c r="R5" s="12"/>
      <c r="S5" s="13">
        <f t="shared" si="0"/>
        <v>86599116</v>
      </c>
      <c r="T5" s="24">
        <v>43493</v>
      </c>
      <c r="U5" s="24">
        <v>43830</v>
      </c>
      <c r="V5" s="17" t="s">
        <v>391</v>
      </c>
      <c r="W5" s="16" t="s">
        <v>43</v>
      </c>
      <c r="X5" s="16" t="s">
        <v>2373</v>
      </c>
      <c r="Y5" s="14" t="s">
        <v>633</v>
      </c>
      <c r="Z5" s="8" t="s">
        <v>125</v>
      </c>
      <c r="AA5" s="19" t="s">
        <v>416</v>
      </c>
      <c r="AB5" s="19" t="s">
        <v>128</v>
      </c>
      <c r="AC5" s="19"/>
      <c r="AD5" s="20" t="s">
        <v>129</v>
      </c>
      <c r="AE5" s="19" t="s">
        <v>33</v>
      </c>
    </row>
    <row r="6" spans="1:31" ht="84.95" customHeight="1" x14ac:dyDescent="0.2">
      <c r="A6" s="7" t="s">
        <v>41</v>
      </c>
      <c r="B6" s="14" t="s">
        <v>44</v>
      </c>
      <c r="C6" s="18" t="s">
        <v>119</v>
      </c>
      <c r="D6" s="33" t="s">
        <v>2540</v>
      </c>
      <c r="E6" s="32" t="s">
        <v>2541</v>
      </c>
      <c r="F6" s="14" t="s">
        <v>1990</v>
      </c>
      <c r="G6" s="19" t="s">
        <v>1991</v>
      </c>
      <c r="H6" s="19" t="s">
        <v>1989</v>
      </c>
      <c r="I6" s="7"/>
      <c r="J6" s="8" t="s">
        <v>45</v>
      </c>
      <c r="K6" s="9" t="s">
        <v>42</v>
      </c>
      <c r="L6" s="10">
        <v>99194150</v>
      </c>
      <c r="M6" s="35">
        <v>54884150</v>
      </c>
      <c r="N6" s="10">
        <f>L6-M6</f>
        <v>44310000</v>
      </c>
      <c r="O6" s="12"/>
      <c r="P6" s="12"/>
      <c r="Q6" s="12"/>
      <c r="R6" s="12"/>
      <c r="S6" s="13">
        <f t="shared" si="0"/>
        <v>44310000</v>
      </c>
      <c r="T6" s="24">
        <v>43497</v>
      </c>
      <c r="U6" s="24">
        <v>43799</v>
      </c>
      <c r="V6" s="17" t="s">
        <v>392</v>
      </c>
      <c r="W6" s="16" t="s">
        <v>43</v>
      </c>
      <c r="X6" s="16" t="s">
        <v>2373</v>
      </c>
      <c r="Y6" s="14" t="s">
        <v>633</v>
      </c>
      <c r="Z6" s="8" t="s">
        <v>45</v>
      </c>
      <c r="AA6" s="19" t="s">
        <v>46</v>
      </c>
      <c r="AB6" s="19" t="s">
        <v>47</v>
      </c>
      <c r="AC6" s="19" t="s">
        <v>2542</v>
      </c>
      <c r="AD6" s="20" t="s">
        <v>48</v>
      </c>
      <c r="AE6" s="19" t="s">
        <v>33</v>
      </c>
    </row>
    <row r="7" spans="1:31" ht="84.95" customHeight="1" x14ac:dyDescent="0.2">
      <c r="A7" s="7" t="s">
        <v>49</v>
      </c>
      <c r="B7" s="14" t="s">
        <v>52</v>
      </c>
      <c r="C7" s="18" t="s">
        <v>119</v>
      </c>
      <c r="D7" s="33" t="s">
        <v>2543</v>
      </c>
      <c r="E7" s="32" t="s">
        <v>2544</v>
      </c>
      <c r="F7" s="14" t="s">
        <v>1990</v>
      </c>
      <c r="G7" s="19" t="s">
        <v>1991</v>
      </c>
      <c r="H7" s="19" t="s">
        <v>1989</v>
      </c>
      <c r="I7" s="7"/>
      <c r="J7" s="8" t="s">
        <v>50</v>
      </c>
      <c r="K7" s="9" t="s">
        <v>51</v>
      </c>
      <c r="L7" s="10">
        <v>66166650</v>
      </c>
      <c r="M7" s="35">
        <v>3007575</v>
      </c>
      <c r="N7" s="10">
        <f>L7-M7</f>
        <v>63159075</v>
      </c>
      <c r="O7" s="12"/>
      <c r="P7" s="12"/>
      <c r="Q7" s="12"/>
      <c r="R7" s="12"/>
      <c r="S7" s="13">
        <f t="shared" si="0"/>
        <v>63159075</v>
      </c>
      <c r="T7" s="24">
        <v>43497</v>
      </c>
      <c r="U7" s="24">
        <v>43830</v>
      </c>
      <c r="V7" s="17" t="s">
        <v>370</v>
      </c>
      <c r="W7" s="16" t="s">
        <v>43</v>
      </c>
      <c r="X7" s="16" t="s">
        <v>2373</v>
      </c>
      <c r="Y7" s="14" t="s">
        <v>568</v>
      </c>
      <c r="Z7" s="8" t="s">
        <v>53</v>
      </c>
      <c r="AA7" s="19" t="s">
        <v>54</v>
      </c>
      <c r="AB7" s="19" t="s">
        <v>55</v>
      </c>
      <c r="AC7" s="19" t="s">
        <v>56</v>
      </c>
      <c r="AD7" s="20" t="s">
        <v>57</v>
      </c>
      <c r="AE7" s="19" t="s">
        <v>58</v>
      </c>
    </row>
    <row r="8" spans="1:31" ht="84.95" customHeight="1" x14ac:dyDescent="0.2">
      <c r="A8" s="7" t="s">
        <v>366</v>
      </c>
      <c r="B8" s="21" t="s">
        <v>367</v>
      </c>
      <c r="C8" s="21" t="s">
        <v>367</v>
      </c>
      <c r="D8" s="21" t="s">
        <v>367</v>
      </c>
      <c r="E8" s="21" t="s">
        <v>367</v>
      </c>
      <c r="F8" s="21" t="s">
        <v>367</v>
      </c>
      <c r="G8" s="21" t="s">
        <v>367</v>
      </c>
      <c r="H8" s="21" t="s">
        <v>367</v>
      </c>
      <c r="I8" s="21" t="s">
        <v>367</v>
      </c>
      <c r="J8" s="21" t="s">
        <v>367</v>
      </c>
      <c r="K8" s="21" t="s">
        <v>367</v>
      </c>
      <c r="L8" s="21" t="s">
        <v>367</v>
      </c>
      <c r="M8" s="21" t="s">
        <v>367</v>
      </c>
      <c r="N8" s="21" t="s">
        <v>367</v>
      </c>
      <c r="O8" s="21" t="s">
        <v>367</v>
      </c>
      <c r="P8" s="21" t="s">
        <v>367</v>
      </c>
      <c r="Q8" s="21" t="s">
        <v>367</v>
      </c>
      <c r="R8" s="21" t="s">
        <v>367</v>
      </c>
      <c r="S8" s="21" t="s">
        <v>367</v>
      </c>
      <c r="T8" s="21" t="s">
        <v>367</v>
      </c>
      <c r="U8" s="21" t="s">
        <v>367</v>
      </c>
      <c r="V8" s="21" t="s">
        <v>367</v>
      </c>
      <c r="W8" s="21" t="s">
        <v>367</v>
      </c>
      <c r="X8" s="21"/>
      <c r="Y8" s="21" t="s">
        <v>367</v>
      </c>
      <c r="Z8" s="21" t="s">
        <v>367</v>
      </c>
      <c r="AA8" s="21" t="s">
        <v>367</v>
      </c>
      <c r="AB8" s="21" t="s">
        <v>367</v>
      </c>
      <c r="AC8" s="21" t="s">
        <v>367</v>
      </c>
      <c r="AD8" s="21" t="s">
        <v>367</v>
      </c>
      <c r="AE8" s="21" t="s">
        <v>367</v>
      </c>
    </row>
    <row r="9" spans="1:31" ht="84.95" customHeight="1" x14ac:dyDescent="0.2">
      <c r="A9" s="7" t="s">
        <v>130</v>
      </c>
      <c r="B9" s="14" t="s">
        <v>133</v>
      </c>
      <c r="C9" s="18" t="s">
        <v>119</v>
      </c>
      <c r="D9" s="33" t="s">
        <v>2545</v>
      </c>
      <c r="E9" s="32" t="s">
        <v>2546</v>
      </c>
      <c r="F9" s="14" t="s">
        <v>1990</v>
      </c>
      <c r="G9" s="19" t="s">
        <v>1991</v>
      </c>
      <c r="H9" s="19" t="s">
        <v>1989</v>
      </c>
      <c r="I9" s="7"/>
      <c r="J9" s="8" t="s">
        <v>131</v>
      </c>
      <c r="K9" s="9" t="s">
        <v>132</v>
      </c>
      <c r="L9" s="10">
        <v>93077380</v>
      </c>
      <c r="M9" s="35">
        <v>42307900</v>
      </c>
      <c r="N9" s="10">
        <f>L9-M9</f>
        <v>50769480</v>
      </c>
      <c r="O9" s="12"/>
      <c r="P9" s="12"/>
      <c r="Q9" s="12"/>
      <c r="R9" s="12"/>
      <c r="S9" s="13">
        <f t="shared" ref="S9" si="1">SUM(N9:R9)</f>
        <v>50769480</v>
      </c>
      <c r="T9" s="24">
        <v>43496</v>
      </c>
      <c r="U9" s="24">
        <v>43676</v>
      </c>
      <c r="V9" s="17" t="s">
        <v>370</v>
      </c>
      <c r="W9" s="16" t="s">
        <v>43</v>
      </c>
      <c r="X9" s="16" t="s">
        <v>2373</v>
      </c>
      <c r="Y9" s="14" t="s">
        <v>568</v>
      </c>
      <c r="Z9" s="8" t="s">
        <v>131</v>
      </c>
      <c r="AA9" s="19" t="s">
        <v>134</v>
      </c>
      <c r="AB9" s="19" t="s">
        <v>135</v>
      </c>
      <c r="AC9" s="19" t="s">
        <v>136</v>
      </c>
      <c r="AD9" s="20" t="s">
        <v>137</v>
      </c>
      <c r="AE9" s="19" t="s">
        <v>33</v>
      </c>
    </row>
    <row r="10" spans="1:31" ht="84.95" customHeight="1" x14ac:dyDescent="0.2">
      <c r="A10" s="7" t="s">
        <v>59</v>
      </c>
      <c r="B10" s="14" t="s">
        <v>1432</v>
      </c>
      <c r="C10" s="18" t="s">
        <v>355</v>
      </c>
      <c r="D10" s="33" t="s">
        <v>2547</v>
      </c>
      <c r="E10" s="32" t="s">
        <v>2548</v>
      </c>
      <c r="F10" s="14" t="s">
        <v>1990</v>
      </c>
      <c r="G10" s="19" t="s">
        <v>2089</v>
      </c>
      <c r="H10" s="7" t="s">
        <v>1989</v>
      </c>
      <c r="I10" s="7"/>
      <c r="J10" s="8" t="s">
        <v>60</v>
      </c>
      <c r="K10" s="9" t="s">
        <v>61</v>
      </c>
      <c r="L10" s="10">
        <v>53827000</v>
      </c>
      <c r="M10" s="11">
        <v>25000000</v>
      </c>
      <c r="N10" s="10">
        <f>L10+M10</f>
        <v>78827000</v>
      </c>
      <c r="O10" s="12"/>
      <c r="P10" s="12"/>
      <c r="Q10" s="12"/>
      <c r="R10" s="12"/>
      <c r="S10" s="13">
        <f t="shared" si="0"/>
        <v>78827000</v>
      </c>
      <c r="T10" s="24">
        <v>43497</v>
      </c>
      <c r="U10" s="24">
        <v>43830</v>
      </c>
      <c r="V10" s="17" t="s">
        <v>370</v>
      </c>
      <c r="W10" s="16" t="s">
        <v>43</v>
      </c>
      <c r="X10" s="16" t="s">
        <v>2373</v>
      </c>
      <c r="Y10" s="14" t="s">
        <v>568</v>
      </c>
      <c r="Z10" s="8" t="s">
        <v>62</v>
      </c>
      <c r="AA10" s="19" t="s">
        <v>417</v>
      </c>
      <c r="AB10" s="19" t="s">
        <v>63</v>
      </c>
      <c r="AC10" s="19" t="s">
        <v>64</v>
      </c>
      <c r="AD10" s="20" t="s">
        <v>65</v>
      </c>
      <c r="AE10" s="19" t="s">
        <v>33</v>
      </c>
    </row>
    <row r="11" spans="1:31" ht="107.25" customHeight="1" x14ac:dyDescent="0.2">
      <c r="A11" s="7" t="s">
        <v>100</v>
      </c>
      <c r="B11" s="14" t="s">
        <v>103</v>
      </c>
      <c r="C11" s="18" t="s">
        <v>77</v>
      </c>
      <c r="D11" s="33" t="s">
        <v>2549</v>
      </c>
      <c r="E11" s="32" t="s">
        <v>2550</v>
      </c>
      <c r="F11" s="14" t="s">
        <v>1994</v>
      </c>
      <c r="G11" s="19" t="s">
        <v>1995</v>
      </c>
      <c r="H11" s="7" t="s">
        <v>1989</v>
      </c>
      <c r="I11" s="7"/>
      <c r="J11" s="8" t="s">
        <v>101</v>
      </c>
      <c r="K11" s="9" t="s">
        <v>102</v>
      </c>
      <c r="L11" s="10">
        <v>5000000</v>
      </c>
      <c r="M11" s="35">
        <v>2382000</v>
      </c>
      <c r="N11" s="10">
        <f>L11-M11</f>
        <v>2618000</v>
      </c>
      <c r="O11" s="12"/>
      <c r="P11" s="12"/>
      <c r="Q11" s="12"/>
      <c r="R11" s="12"/>
      <c r="S11" s="13">
        <f t="shared" si="0"/>
        <v>2618000</v>
      </c>
      <c r="T11" s="24">
        <v>43496</v>
      </c>
      <c r="U11" s="24">
        <v>43830</v>
      </c>
      <c r="V11" s="17" t="s">
        <v>393</v>
      </c>
      <c r="W11" s="16" t="s">
        <v>27</v>
      </c>
      <c r="X11" s="16" t="s">
        <v>2573</v>
      </c>
      <c r="Y11" s="14" t="s">
        <v>633</v>
      </c>
      <c r="Z11" s="8" t="s">
        <v>104</v>
      </c>
      <c r="AA11" s="19" t="s">
        <v>418</v>
      </c>
      <c r="AB11" s="19" t="s">
        <v>105</v>
      </c>
      <c r="AC11" s="19" t="s">
        <v>106</v>
      </c>
      <c r="AD11" s="20" t="s">
        <v>107</v>
      </c>
      <c r="AE11" s="19" t="s">
        <v>33</v>
      </c>
    </row>
    <row r="12" spans="1:31" ht="111" customHeight="1" x14ac:dyDescent="0.2">
      <c r="A12" s="7" t="s">
        <v>357</v>
      </c>
      <c r="B12" s="14" t="s">
        <v>103</v>
      </c>
      <c r="C12" s="18" t="s">
        <v>77</v>
      </c>
      <c r="D12" s="33" t="s">
        <v>2549</v>
      </c>
      <c r="E12" s="32" t="s">
        <v>2550</v>
      </c>
      <c r="F12" s="14" t="s">
        <v>1994</v>
      </c>
      <c r="G12" s="19" t="s">
        <v>1995</v>
      </c>
      <c r="H12" s="7" t="s">
        <v>1989</v>
      </c>
      <c r="I12" s="7"/>
      <c r="J12" s="8" t="s">
        <v>138</v>
      </c>
      <c r="K12" s="9" t="s">
        <v>139</v>
      </c>
      <c r="L12" s="10">
        <v>5000000</v>
      </c>
      <c r="M12" s="11"/>
      <c r="N12" s="10">
        <v>5000000</v>
      </c>
      <c r="O12" s="12"/>
      <c r="P12" s="12"/>
      <c r="Q12" s="12"/>
      <c r="R12" s="12"/>
      <c r="S12" s="13">
        <f t="shared" ref="S12" si="2">SUM(N12:R12)</f>
        <v>5000000</v>
      </c>
      <c r="T12" s="24">
        <v>43496</v>
      </c>
      <c r="U12" s="24">
        <v>43830</v>
      </c>
      <c r="V12" s="15" t="s">
        <v>394</v>
      </c>
      <c r="W12" s="16" t="s">
        <v>27</v>
      </c>
      <c r="X12" s="16" t="s">
        <v>2573</v>
      </c>
      <c r="Y12" s="14" t="s">
        <v>633</v>
      </c>
      <c r="Z12" s="8" t="s">
        <v>140</v>
      </c>
      <c r="AA12" s="19" t="s">
        <v>419</v>
      </c>
      <c r="AB12" s="19" t="s">
        <v>141</v>
      </c>
      <c r="AC12" s="19" t="s">
        <v>142</v>
      </c>
      <c r="AD12" s="20" t="s">
        <v>143</v>
      </c>
      <c r="AE12" s="19" t="s">
        <v>33</v>
      </c>
    </row>
    <row r="13" spans="1:31" ht="106.5" customHeight="1" x14ac:dyDescent="0.2">
      <c r="A13" s="7" t="s">
        <v>144</v>
      </c>
      <c r="B13" s="14" t="s">
        <v>103</v>
      </c>
      <c r="C13" s="18" t="s">
        <v>77</v>
      </c>
      <c r="D13" s="33" t="s">
        <v>2549</v>
      </c>
      <c r="E13" s="32" t="s">
        <v>2550</v>
      </c>
      <c r="F13" s="14" t="s">
        <v>1994</v>
      </c>
      <c r="G13" s="19" t="s">
        <v>1995</v>
      </c>
      <c r="H13" s="7" t="s">
        <v>1989</v>
      </c>
      <c r="I13" s="7"/>
      <c r="J13" s="8" t="s">
        <v>145</v>
      </c>
      <c r="K13" s="9" t="s">
        <v>139</v>
      </c>
      <c r="L13" s="10">
        <v>12000000</v>
      </c>
      <c r="M13" s="11"/>
      <c r="N13" s="10">
        <v>12000000</v>
      </c>
      <c r="O13" s="12"/>
      <c r="P13" s="12"/>
      <c r="Q13" s="12"/>
      <c r="R13" s="12"/>
      <c r="S13" s="13">
        <f t="shared" ref="S13" si="3">SUM(N13:R13)</f>
        <v>12000000</v>
      </c>
      <c r="T13" s="24">
        <v>43496</v>
      </c>
      <c r="U13" s="24">
        <v>43830</v>
      </c>
      <c r="V13" s="15" t="s">
        <v>1577</v>
      </c>
      <c r="W13" s="16" t="s">
        <v>27</v>
      </c>
      <c r="X13" s="16" t="s">
        <v>2573</v>
      </c>
      <c r="Y13" s="14" t="s">
        <v>633</v>
      </c>
      <c r="Z13" s="8" t="s">
        <v>146</v>
      </c>
      <c r="AA13" s="19" t="s">
        <v>420</v>
      </c>
      <c r="AB13" s="19" t="s">
        <v>147</v>
      </c>
      <c r="AC13" s="19" t="s">
        <v>148</v>
      </c>
      <c r="AD13" s="20" t="s">
        <v>149</v>
      </c>
      <c r="AE13" s="19" t="s">
        <v>33</v>
      </c>
    </row>
    <row r="14" spans="1:31" ht="84.95" customHeight="1" x14ac:dyDescent="0.2">
      <c r="A14" s="7" t="s">
        <v>66</v>
      </c>
      <c r="B14" s="14" t="s">
        <v>68</v>
      </c>
      <c r="C14" s="18" t="s">
        <v>119</v>
      </c>
      <c r="D14" s="33" t="s">
        <v>2554</v>
      </c>
      <c r="E14" s="32" t="s">
        <v>2551</v>
      </c>
      <c r="F14" s="14" t="s">
        <v>1990</v>
      </c>
      <c r="G14" s="19" t="s">
        <v>1991</v>
      </c>
      <c r="H14" s="7" t="s">
        <v>1989</v>
      </c>
      <c r="I14" s="7"/>
      <c r="J14" s="8" t="s">
        <v>67</v>
      </c>
      <c r="K14" s="9" t="s">
        <v>4003</v>
      </c>
      <c r="L14" s="10">
        <v>58349500</v>
      </c>
      <c r="M14" s="35">
        <v>29174750</v>
      </c>
      <c r="N14" s="10">
        <f>L14-M14</f>
        <v>29174750</v>
      </c>
      <c r="O14" s="12"/>
      <c r="P14" s="12"/>
      <c r="Q14" s="12"/>
      <c r="R14" s="12"/>
      <c r="S14" s="13">
        <f t="shared" si="0"/>
        <v>29174750</v>
      </c>
      <c r="T14" s="24">
        <v>43497</v>
      </c>
      <c r="U14" s="24">
        <v>43661</v>
      </c>
      <c r="V14" s="15" t="s">
        <v>395</v>
      </c>
      <c r="W14" s="16" t="s">
        <v>43</v>
      </c>
      <c r="X14" s="16" t="s">
        <v>2373</v>
      </c>
      <c r="Y14" s="14" t="s">
        <v>584</v>
      </c>
      <c r="Z14" s="8" t="s">
        <v>67</v>
      </c>
      <c r="AA14" s="19" t="s">
        <v>69</v>
      </c>
      <c r="AB14" s="19" t="s">
        <v>70</v>
      </c>
      <c r="AC14" s="19" t="s">
        <v>71</v>
      </c>
      <c r="AD14" s="20" t="s">
        <v>72</v>
      </c>
      <c r="AE14" s="19" t="s">
        <v>33</v>
      </c>
    </row>
    <row r="15" spans="1:31" ht="106.5" customHeight="1" x14ac:dyDescent="0.2">
      <c r="A15" s="7" t="s">
        <v>73</v>
      </c>
      <c r="B15" s="14" t="s">
        <v>76</v>
      </c>
      <c r="C15" s="18" t="s">
        <v>77</v>
      </c>
      <c r="D15" s="33" t="s">
        <v>2552</v>
      </c>
      <c r="E15" s="32" t="s">
        <v>2553</v>
      </c>
      <c r="F15" s="14" t="s">
        <v>1994</v>
      </c>
      <c r="G15" s="19" t="s">
        <v>1995</v>
      </c>
      <c r="H15" s="7" t="s">
        <v>1989</v>
      </c>
      <c r="I15" s="7"/>
      <c r="J15" s="8" t="s">
        <v>74</v>
      </c>
      <c r="K15" s="9" t="s">
        <v>75</v>
      </c>
      <c r="L15" s="10">
        <v>18900000</v>
      </c>
      <c r="M15" s="11">
        <v>4000000</v>
      </c>
      <c r="N15" s="10">
        <f>L15+M15</f>
        <v>22900000</v>
      </c>
      <c r="O15" s="12"/>
      <c r="P15" s="12"/>
      <c r="Q15" s="12"/>
      <c r="R15" s="12"/>
      <c r="S15" s="13">
        <f t="shared" si="0"/>
        <v>22900000</v>
      </c>
      <c r="T15" s="24">
        <v>43497</v>
      </c>
      <c r="U15" s="24">
        <v>43830</v>
      </c>
      <c r="V15" s="26" t="s">
        <v>396</v>
      </c>
      <c r="W15" s="16" t="s">
        <v>27</v>
      </c>
      <c r="X15" s="16" t="s">
        <v>2573</v>
      </c>
      <c r="Y15" s="14" t="s">
        <v>633</v>
      </c>
      <c r="Z15" s="8" t="s">
        <v>78</v>
      </c>
      <c r="AA15" s="19" t="s">
        <v>421</v>
      </c>
      <c r="AB15" s="19" t="s">
        <v>79</v>
      </c>
      <c r="AC15" s="19" t="s">
        <v>80</v>
      </c>
      <c r="AD15" s="20" t="s">
        <v>81</v>
      </c>
      <c r="AE15" s="19" t="s">
        <v>82</v>
      </c>
    </row>
    <row r="16" spans="1:31" ht="84.95" customHeight="1" x14ac:dyDescent="0.2">
      <c r="A16" s="7" t="s">
        <v>108</v>
      </c>
      <c r="B16" s="14" t="s">
        <v>76</v>
      </c>
      <c r="C16" s="18" t="s">
        <v>77</v>
      </c>
      <c r="D16" s="33" t="s">
        <v>2552</v>
      </c>
      <c r="E16" s="32" t="s">
        <v>2553</v>
      </c>
      <c r="F16" s="14" t="s">
        <v>1994</v>
      </c>
      <c r="G16" s="19" t="s">
        <v>1995</v>
      </c>
      <c r="H16" s="7" t="s">
        <v>1989</v>
      </c>
      <c r="I16" s="7"/>
      <c r="J16" s="8" t="s">
        <v>109</v>
      </c>
      <c r="K16" s="9" t="s">
        <v>110</v>
      </c>
      <c r="L16" s="10">
        <v>9000000</v>
      </c>
      <c r="M16" s="11">
        <v>4500000</v>
      </c>
      <c r="N16" s="10">
        <f>L16+M16</f>
        <v>13500000</v>
      </c>
      <c r="O16" s="12"/>
      <c r="P16" s="12"/>
      <c r="Q16" s="12"/>
      <c r="R16" s="12"/>
      <c r="S16" s="13">
        <f t="shared" ref="S16" si="4">SUM(N16:R16)</f>
        <v>13500000</v>
      </c>
      <c r="T16" s="24">
        <v>43496</v>
      </c>
      <c r="U16" s="24">
        <v>44012</v>
      </c>
      <c r="V16" s="15" t="s">
        <v>393</v>
      </c>
      <c r="W16" s="16" t="s">
        <v>27</v>
      </c>
      <c r="X16" s="16" t="s">
        <v>2573</v>
      </c>
      <c r="Y16" s="14" t="s">
        <v>633</v>
      </c>
      <c r="Z16" s="8" t="s">
        <v>111</v>
      </c>
      <c r="AA16" s="19" t="s">
        <v>422</v>
      </c>
      <c r="AB16" s="19" t="s">
        <v>112</v>
      </c>
      <c r="AC16" s="19" t="s">
        <v>113</v>
      </c>
      <c r="AD16" s="20" t="s">
        <v>114</v>
      </c>
      <c r="AE16" s="19" t="s">
        <v>33</v>
      </c>
    </row>
    <row r="17" spans="1:31" ht="84.95" customHeight="1" x14ac:dyDescent="0.2">
      <c r="A17" s="7" t="s">
        <v>83</v>
      </c>
      <c r="B17" s="14" t="s">
        <v>86</v>
      </c>
      <c r="C17" s="18" t="s">
        <v>77</v>
      </c>
      <c r="D17" s="33" t="s">
        <v>2555</v>
      </c>
      <c r="E17" s="32" t="s">
        <v>2556</v>
      </c>
      <c r="F17" s="14" t="s">
        <v>2097</v>
      </c>
      <c r="G17" s="19" t="s">
        <v>1995</v>
      </c>
      <c r="H17" s="7" t="s">
        <v>1989</v>
      </c>
      <c r="I17" s="7"/>
      <c r="J17" s="8" t="s">
        <v>84</v>
      </c>
      <c r="K17" s="9" t="s">
        <v>85</v>
      </c>
      <c r="L17" s="10">
        <v>8066592</v>
      </c>
      <c r="M17" s="11"/>
      <c r="N17" s="10">
        <v>8066592</v>
      </c>
      <c r="O17" s="12"/>
      <c r="P17" s="12"/>
      <c r="Q17" s="12"/>
      <c r="R17" s="12"/>
      <c r="S17" s="13">
        <f t="shared" si="0"/>
        <v>8066592</v>
      </c>
      <c r="T17" s="24">
        <v>43497</v>
      </c>
      <c r="U17" s="24">
        <v>43921</v>
      </c>
      <c r="V17" s="15" t="s">
        <v>397</v>
      </c>
      <c r="W17" s="16" t="s">
        <v>27</v>
      </c>
      <c r="X17" s="16" t="s">
        <v>2573</v>
      </c>
      <c r="Y17" s="14" t="s">
        <v>568</v>
      </c>
      <c r="Z17" s="8" t="s">
        <v>87</v>
      </c>
      <c r="AA17" s="19" t="s">
        <v>423</v>
      </c>
      <c r="AB17" s="19" t="s">
        <v>112</v>
      </c>
      <c r="AC17" s="19" t="s">
        <v>88</v>
      </c>
      <c r="AD17" s="20" t="s">
        <v>89</v>
      </c>
      <c r="AE17" s="19" t="s">
        <v>90</v>
      </c>
    </row>
    <row r="18" spans="1:31" ht="84.95" customHeight="1" x14ac:dyDescent="0.2">
      <c r="A18" s="7" t="s">
        <v>165</v>
      </c>
      <c r="B18" s="14" t="s">
        <v>168</v>
      </c>
      <c r="C18" s="18" t="s">
        <v>356</v>
      </c>
      <c r="D18" s="33" t="s">
        <v>26</v>
      </c>
      <c r="E18" s="32" t="s">
        <v>26</v>
      </c>
      <c r="F18" s="14" t="s">
        <v>2077</v>
      </c>
      <c r="G18" s="19" t="s">
        <v>2048</v>
      </c>
      <c r="H18" s="7"/>
      <c r="I18" s="7" t="s">
        <v>1989</v>
      </c>
      <c r="J18" s="8" t="s">
        <v>166</v>
      </c>
      <c r="K18" s="9" t="s">
        <v>167</v>
      </c>
      <c r="L18" s="10">
        <v>19390483</v>
      </c>
      <c r="M18" s="11"/>
      <c r="N18" s="10">
        <v>19390483</v>
      </c>
      <c r="O18" s="12"/>
      <c r="P18" s="12"/>
      <c r="Q18" s="12"/>
      <c r="R18" s="12"/>
      <c r="S18" s="13">
        <f t="shared" ref="S18" si="5">SUM(N18:R18)</f>
        <v>19390483</v>
      </c>
      <c r="T18" s="24">
        <v>43507</v>
      </c>
      <c r="U18" s="24">
        <v>43830</v>
      </c>
      <c r="V18" s="15" t="s">
        <v>398</v>
      </c>
      <c r="W18" s="16" t="s">
        <v>27</v>
      </c>
      <c r="X18" s="16" t="s">
        <v>2573</v>
      </c>
      <c r="Y18" s="14" t="s">
        <v>584</v>
      </c>
      <c r="Z18" s="8" t="s">
        <v>181</v>
      </c>
      <c r="AA18" s="19" t="s">
        <v>424</v>
      </c>
      <c r="AB18" s="19" t="s">
        <v>169</v>
      </c>
      <c r="AC18" s="19" t="s">
        <v>170</v>
      </c>
      <c r="AD18" s="20" t="s">
        <v>171</v>
      </c>
      <c r="AE18" s="19" t="s">
        <v>172</v>
      </c>
    </row>
    <row r="19" spans="1:31" ht="84.95" customHeight="1" x14ac:dyDescent="0.2">
      <c r="A19" s="7" t="s">
        <v>91</v>
      </c>
      <c r="B19" s="14" t="s">
        <v>94</v>
      </c>
      <c r="C19" s="18" t="s">
        <v>95</v>
      </c>
      <c r="D19" s="33" t="s">
        <v>2557</v>
      </c>
      <c r="E19" s="32" t="s">
        <v>2558</v>
      </c>
      <c r="F19" s="14" t="s">
        <v>2098</v>
      </c>
      <c r="G19" s="19" t="s">
        <v>2099</v>
      </c>
      <c r="H19" s="7" t="s">
        <v>1989</v>
      </c>
      <c r="I19" s="7"/>
      <c r="J19" s="8" t="s">
        <v>92</v>
      </c>
      <c r="K19" s="9" t="s">
        <v>93</v>
      </c>
      <c r="L19" s="10">
        <v>12389600</v>
      </c>
      <c r="M19" s="11">
        <v>1500000</v>
      </c>
      <c r="N19" s="10">
        <f>L19+M19</f>
        <v>13889600</v>
      </c>
      <c r="O19" s="12"/>
      <c r="P19" s="12"/>
      <c r="Q19" s="12"/>
      <c r="R19" s="12"/>
      <c r="S19" s="13">
        <f t="shared" ref="S19" si="6">SUM(N19:R19)</f>
        <v>13889600</v>
      </c>
      <c r="T19" s="24">
        <v>43503</v>
      </c>
      <c r="U19" s="24">
        <v>43861</v>
      </c>
      <c r="V19" s="15" t="s">
        <v>399</v>
      </c>
      <c r="W19" s="16" t="s">
        <v>27</v>
      </c>
      <c r="X19" s="16" t="s">
        <v>2573</v>
      </c>
      <c r="Y19" s="14" t="s">
        <v>584</v>
      </c>
      <c r="Z19" s="8" t="s">
        <v>96</v>
      </c>
      <c r="AA19" s="19" t="s">
        <v>425</v>
      </c>
      <c r="AB19" s="19" t="s">
        <v>97</v>
      </c>
      <c r="AC19" s="19" t="s">
        <v>98</v>
      </c>
      <c r="AD19" s="20" t="s">
        <v>99</v>
      </c>
      <c r="AE19" s="19" t="s">
        <v>33</v>
      </c>
    </row>
    <row r="20" spans="1:31" ht="84.95" customHeight="1" x14ac:dyDescent="0.2">
      <c r="A20" s="7" t="s">
        <v>115</v>
      </c>
      <c r="B20" s="14" t="s">
        <v>118</v>
      </c>
      <c r="C20" s="18" t="s">
        <v>119</v>
      </c>
      <c r="D20" s="33" t="s">
        <v>26</v>
      </c>
      <c r="E20" s="32" t="s">
        <v>26</v>
      </c>
      <c r="F20" s="14" t="s">
        <v>1990</v>
      </c>
      <c r="G20" s="19" t="s">
        <v>1991</v>
      </c>
      <c r="H20" s="7" t="s">
        <v>1989</v>
      </c>
      <c r="I20" s="7"/>
      <c r="J20" s="8" t="s">
        <v>116</v>
      </c>
      <c r="K20" s="9" t="s">
        <v>117</v>
      </c>
      <c r="L20" s="10">
        <v>55000000</v>
      </c>
      <c r="M20" s="35">
        <v>2500000</v>
      </c>
      <c r="N20" s="10">
        <f>L20-M20</f>
        <v>52500000</v>
      </c>
      <c r="O20" s="12"/>
      <c r="P20" s="12"/>
      <c r="Q20" s="12"/>
      <c r="R20" s="12"/>
      <c r="S20" s="13">
        <f t="shared" ref="S20" si="7">SUM(N20:R20)</f>
        <v>52500000</v>
      </c>
      <c r="T20" s="24">
        <v>43504</v>
      </c>
      <c r="U20" s="24">
        <v>43830</v>
      </c>
      <c r="V20" s="15" t="s">
        <v>370</v>
      </c>
      <c r="W20" s="16" t="s">
        <v>43</v>
      </c>
      <c r="X20" s="16" t="s">
        <v>2373</v>
      </c>
      <c r="Y20" s="14" t="s">
        <v>568</v>
      </c>
      <c r="Z20" s="8" t="s">
        <v>116</v>
      </c>
      <c r="AA20" s="19" t="s">
        <v>120</v>
      </c>
      <c r="AB20" s="19" t="s">
        <v>121</v>
      </c>
      <c r="AC20" s="19" t="s">
        <v>122</v>
      </c>
      <c r="AD20" s="20" t="s">
        <v>123</v>
      </c>
      <c r="AE20" s="19" t="s">
        <v>33</v>
      </c>
    </row>
    <row r="21" spans="1:31" ht="84.95" customHeight="1" x14ac:dyDescent="0.2">
      <c r="A21" s="7" t="s">
        <v>173</v>
      </c>
      <c r="B21" s="14" t="s">
        <v>176</v>
      </c>
      <c r="C21" s="18" t="s">
        <v>77</v>
      </c>
      <c r="D21" s="33" t="s">
        <v>2559</v>
      </c>
      <c r="E21" s="32" t="s">
        <v>2560</v>
      </c>
      <c r="F21" s="14" t="s">
        <v>2100</v>
      </c>
      <c r="G21" s="19" t="s">
        <v>2101</v>
      </c>
      <c r="H21" s="7" t="s">
        <v>1989</v>
      </c>
      <c r="I21" s="7"/>
      <c r="J21" s="8" t="s">
        <v>174</v>
      </c>
      <c r="K21" s="9" t="s">
        <v>175</v>
      </c>
      <c r="L21" s="10">
        <v>2360461108</v>
      </c>
      <c r="M21" s="11"/>
      <c r="N21" s="10">
        <v>2360461108</v>
      </c>
      <c r="O21" s="12"/>
      <c r="P21" s="12"/>
      <c r="Q21" s="12"/>
      <c r="R21" s="12"/>
      <c r="S21" s="13">
        <f t="shared" ref="S21" si="8">SUM(N21:R21)</f>
        <v>2360461108</v>
      </c>
      <c r="T21" s="24">
        <v>43504</v>
      </c>
      <c r="U21" s="24">
        <v>44012</v>
      </c>
      <c r="V21" s="15" t="s">
        <v>400</v>
      </c>
      <c r="W21" s="16" t="s">
        <v>43</v>
      </c>
      <c r="X21" s="16" t="s">
        <v>2373</v>
      </c>
      <c r="Y21" s="14" t="s">
        <v>568</v>
      </c>
      <c r="Z21" s="8" t="s">
        <v>177</v>
      </c>
      <c r="AA21" s="19" t="s">
        <v>426</v>
      </c>
      <c r="AB21" s="19" t="s">
        <v>178</v>
      </c>
      <c r="AC21" s="19" t="s">
        <v>179</v>
      </c>
      <c r="AD21" s="20" t="s">
        <v>180</v>
      </c>
      <c r="AE21" s="19" t="s">
        <v>33</v>
      </c>
    </row>
    <row r="22" spans="1:31" ht="84.95" customHeight="1" x14ac:dyDescent="0.2">
      <c r="A22" s="7" t="s">
        <v>150</v>
      </c>
      <c r="B22" s="14" t="s">
        <v>153</v>
      </c>
      <c r="C22" s="18" t="s">
        <v>77</v>
      </c>
      <c r="D22" s="33" t="s">
        <v>2561</v>
      </c>
      <c r="E22" s="32" t="s">
        <v>2562</v>
      </c>
      <c r="F22" s="14" t="s">
        <v>2009</v>
      </c>
      <c r="G22" s="19" t="s">
        <v>2101</v>
      </c>
      <c r="H22" s="7" t="s">
        <v>1989</v>
      </c>
      <c r="I22" s="7"/>
      <c r="J22" s="8" t="s">
        <v>151</v>
      </c>
      <c r="K22" s="9" t="s">
        <v>152</v>
      </c>
      <c r="L22" s="10">
        <v>621758482</v>
      </c>
      <c r="M22" s="11"/>
      <c r="N22" s="10">
        <v>621758482</v>
      </c>
      <c r="O22" s="12"/>
      <c r="P22" s="12"/>
      <c r="Q22" s="12"/>
      <c r="R22" s="12"/>
      <c r="S22" s="13">
        <f t="shared" ref="S22" si="9">SUM(N22:R22)</f>
        <v>621758482</v>
      </c>
      <c r="T22" s="24">
        <v>43507</v>
      </c>
      <c r="U22" s="24">
        <v>44002</v>
      </c>
      <c r="V22" s="15" t="s">
        <v>400</v>
      </c>
      <c r="W22" s="16" t="s">
        <v>43</v>
      </c>
      <c r="X22" s="16" t="s">
        <v>2373</v>
      </c>
      <c r="Y22" s="14" t="s">
        <v>568</v>
      </c>
      <c r="Z22" s="8" t="s">
        <v>154</v>
      </c>
      <c r="AA22" s="19" t="s">
        <v>427</v>
      </c>
      <c r="AB22" s="19" t="s">
        <v>155</v>
      </c>
      <c r="AC22" s="19" t="s">
        <v>156</v>
      </c>
      <c r="AD22" s="20" t="s">
        <v>157</v>
      </c>
      <c r="AE22" s="19" t="s">
        <v>33</v>
      </c>
    </row>
    <row r="23" spans="1:31" ht="84.95" customHeight="1" x14ac:dyDescent="0.2">
      <c r="A23" s="7" t="s">
        <v>190</v>
      </c>
      <c r="B23" s="14" t="s">
        <v>193</v>
      </c>
      <c r="C23" s="18" t="s">
        <v>77</v>
      </c>
      <c r="D23" s="33" t="s">
        <v>26</v>
      </c>
      <c r="E23" s="32" t="s">
        <v>26</v>
      </c>
      <c r="F23" s="14" t="s">
        <v>2100</v>
      </c>
      <c r="G23" s="19" t="s">
        <v>2101</v>
      </c>
      <c r="H23" s="7" t="s">
        <v>1989</v>
      </c>
      <c r="I23" s="7"/>
      <c r="J23" s="8" t="s">
        <v>191</v>
      </c>
      <c r="K23" s="9" t="s">
        <v>192</v>
      </c>
      <c r="L23" s="10">
        <v>2045069139</v>
      </c>
      <c r="M23" s="11">
        <v>380000000</v>
      </c>
      <c r="N23" s="10">
        <f>L23+M23</f>
        <v>2425069139</v>
      </c>
      <c r="O23" s="12"/>
      <c r="P23" s="12"/>
      <c r="Q23" s="12"/>
      <c r="R23" s="12"/>
      <c r="S23" s="13">
        <f t="shared" ref="S23" si="10">SUM(N23:R23)</f>
        <v>2425069139</v>
      </c>
      <c r="T23" s="24">
        <v>43508</v>
      </c>
      <c r="U23" s="24">
        <v>44012</v>
      </c>
      <c r="V23" s="15" t="s">
        <v>400</v>
      </c>
      <c r="W23" s="16" t="s">
        <v>43</v>
      </c>
      <c r="X23" s="16" t="s">
        <v>2373</v>
      </c>
      <c r="Y23" s="14" t="s">
        <v>568</v>
      </c>
      <c r="Z23" s="8" t="s">
        <v>194</v>
      </c>
      <c r="AA23" s="19" t="s">
        <v>428</v>
      </c>
      <c r="AB23" s="19" t="s">
        <v>195</v>
      </c>
      <c r="AC23" s="19" t="s">
        <v>196</v>
      </c>
      <c r="AD23" s="20" t="s">
        <v>197</v>
      </c>
      <c r="AE23" s="19" t="s">
        <v>33</v>
      </c>
    </row>
    <row r="24" spans="1:31" ht="84.95" customHeight="1" x14ac:dyDescent="0.2">
      <c r="A24" s="7" t="s">
        <v>206</v>
      </c>
      <c r="B24" s="14" t="s">
        <v>209</v>
      </c>
      <c r="C24" s="18" t="s">
        <v>356</v>
      </c>
      <c r="D24" s="33" t="s">
        <v>2515</v>
      </c>
      <c r="E24" s="32" t="s">
        <v>2516</v>
      </c>
      <c r="F24" s="14" t="s">
        <v>2106</v>
      </c>
      <c r="G24" s="19" t="s">
        <v>2517</v>
      </c>
      <c r="H24" s="7"/>
      <c r="I24" s="7" t="s">
        <v>1989</v>
      </c>
      <c r="J24" s="8" t="s">
        <v>207</v>
      </c>
      <c r="K24" s="9" t="s">
        <v>208</v>
      </c>
      <c r="L24" s="10">
        <v>419822960</v>
      </c>
      <c r="M24" s="11">
        <v>121082500</v>
      </c>
      <c r="N24" s="10">
        <f>L24+M24</f>
        <v>540905460</v>
      </c>
      <c r="O24" s="12"/>
      <c r="P24" s="12"/>
      <c r="Q24" s="12"/>
      <c r="R24" s="12"/>
      <c r="S24" s="13">
        <f t="shared" ref="S24" si="11">SUM(N24:R24)</f>
        <v>540905460</v>
      </c>
      <c r="T24" s="24">
        <v>43507</v>
      </c>
      <c r="U24" s="24">
        <v>43830</v>
      </c>
      <c r="V24" s="15" t="s">
        <v>390</v>
      </c>
      <c r="W24" s="16" t="s">
        <v>27</v>
      </c>
      <c r="X24" s="16" t="s">
        <v>2573</v>
      </c>
      <c r="Y24" s="14" t="s">
        <v>584</v>
      </c>
      <c r="Z24" s="8" t="s">
        <v>210</v>
      </c>
      <c r="AA24" s="19" t="s">
        <v>429</v>
      </c>
      <c r="AB24" s="19" t="s">
        <v>211</v>
      </c>
      <c r="AC24" s="19" t="s">
        <v>212</v>
      </c>
      <c r="AD24" s="20" t="s">
        <v>213</v>
      </c>
      <c r="AE24" s="19" t="s">
        <v>33</v>
      </c>
    </row>
    <row r="25" spans="1:31" ht="84.95" customHeight="1" x14ac:dyDescent="0.2">
      <c r="A25" s="7" t="s">
        <v>158</v>
      </c>
      <c r="B25" s="14" t="s">
        <v>161</v>
      </c>
      <c r="C25" s="18" t="s">
        <v>356</v>
      </c>
      <c r="D25" s="33" t="s">
        <v>2563</v>
      </c>
      <c r="E25" s="32" t="s">
        <v>2564</v>
      </c>
      <c r="F25" s="14" t="s">
        <v>2102</v>
      </c>
      <c r="G25" s="19" t="s">
        <v>2103</v>
      </c>
      <c r="H25" s="7" t="s">
        <v>1989</v>
      </c>
      <c r="I25" s="7"/>
      <c r="J25" s="8" t="s">
        <v>159</v>
      </c>
      <c r="K25" s="9" t="s">
        <v>160</v>
      </c>
      <c r="L25" s="10">
        <v>13610785</v>
      </c>
      <c r="M25" s="11"/>
      <c r="N25" s="10">
        <v>13610785</v>
      </c>
      <c r="O25" s="12"/>
      <c r="P25" s="12"/>
      <c r="Q25" s="12"/>
      <c r="R25" s="12"/>
      <c r="S25" s="13">
        <f t="shared" ref="S25:S27" si="12">SUM(N25:R25)</f>
        <v>13610785</v>
      </c>
      <c r="T25" s="24">
        <v>43507</v>
      </c>
      <c r="U25" s="24">
        <v>43585</v>
      </c>
      <c r="V25" s="15" t="s">
        <v>401</v>
      </c>
      <c r="W25" s="16" t="s">
        <v>27</v>
      </c>
      <c r="X25" s="16" t="s">
        <v>2573</v>
      </c>
      <c r="Y25" s="14" t="s">
        <v>584</v>
      </c>
      <c r="Z25" s="8" t="s">
        <v>431</v>
      </c>
      <c r="AA25" s="19" t="s">
        <v>430</v>
      </c>
      <c r="AB25" s="19" t="s">
        <v>162</v>
      </c>
      <c r="AC25" s="19" t="s">
        <v>163</v>
      </c>
      <c r="AD25" s="20" t="s">
        <v>164</v>
      </c>
      <c r="AE25" s="19" t="s">
        <v>33</v>
      </c>
    </row>
    <row r="26" spans="1:31" ht="84.95" customHeight="1" x14ac:dyDescent="0.2">
      <c r="A26" s="7" t="s">
        <v>182</v>
      </c>
      <c r="B26" s="14" t="s">
        <v>185</v>
      </c>
      <c r="C26" s="18" t="s">
        <v>77</v>
      </c>
      <c r="D26" s="33" t="s">
        <v>2565</v>
      </c>
      <c r="E26" s="32" t="s">
        <v>2566</v>
      </c>
      <c r="F26" s="14" t="s">
        <v>1994</v>
      </c>
      <c r="G26" s="19" t="s">
        <v>1995</v>
      </c>
      <c r="H26" s="7" t="s">
        <v>1989</v>
      </c>
      <c r="I26" s="7"/>
      <c r="J26" s="8" t="s">
        <v>183</v>
      </c>
      <c r="K26" s="9" t="s">
        <v>184</v>
      </c>
      <c r="L26" s="10">
        <v>33000000</v>
      </c>
      <c r="M26" s="11">
        <v>16500000</v>
      </c>
      <c r="N26" s="10">
        <f>L26+M26</f>
        <v>49500000</v>
      </c>
      <c r="O26" s="12"/>
      <c r="P26" s="12"/>
      <c r="Q26" s="12"/>
      <c r="R26" s="12"/>
      <c r="S26" s="13">
        <f t="shared" si="12"/>
        <v>49500000</v>
      </c>
      <c r="T26" s="24">
        <v>43507</v>
      </c>
      <c r="U26" s="24">
        <v>43951</v>
      </c>
      <c r="V26" s="15" t="s">
        <v>402</v>
      </c>
      <c r="W26" s="16" t="s">
        <v>27</v>
      </c>
      <c r="X26" s="16" t="s">
        <v>2573</v>
      </c>
      <c r="Y26" s="14" t="s">
        <v>568</v>
      </c>
      <c r="Z26" s="8" t="s">
        <v>186</v>
      </c>
      <c r="AA26" s="19" t="s">
        <v>432</v>
      </c>
      <c r="AB26" s="19" t="s">
        <v>187</v>
      </c>
      <c r="AC26" s="19" t="s">
        <v>188</v>
      </c>
      <c r="AD26" s="20" t="s">
        <v>189</v>
      </c>
      <c r="AE26" s="19" t="s">
        <v>33</v>
      </c>
    </row>
    <row r="27" spans="1:31" ht="84.95" customHeight="1" x14ac:dyDescent="0.2">
      <c r="A27" s="7" t="s">
        <v>214</v>
      </c>
      <c r="B27" s="14" t="s">
        <v>217</v>
      </c>
      <c r="C27" s="18" t="s">
        <v>77</v>
      </c>
      <c r="D27" s="33" t="s">
        <v>2567</v>
      </c>
      <c r="E27" s="32" t="s">
        <v>2568</v>
      </c>
      <c r="F27" s="14" t="s">
        <v>1994</v>
      </c>
      <c r="G27" s="19" t="s">
        <v>1995</v>
      </c>
      <c r="H27" s="7" t="s">
        <v>1989</v>
      </c>
      <c r="I27" s="7"/>
      <c r="J27" s="8" t="s">
        <v>215</v>
      </c>
      <c r="K27" s="9" t="s">
        <v>216</v>
      </c>
      <c r="L27" s="10">
        <v>50000000</v>
      </c>
      <c r="M27" s="11">
        <v>25000000</v>
      </c>
      <c r="N27" s="10">
        <f>L27+M27</f>
        <v>75000000</v>
      </c>
      <c r="O27" s="12"/>
      <c r="P27" s="12"/>
      <c r="Q27" s="12"/>
      <c r="R27" s="12"/>
      <c r="S27" s="13">
        <f t="shared" si="12"/>
        <v>75000000</v>
      </c>
      <c r="T27" s="24">
        <v>43509</v>
      </c>
      <c r="U27" s="24">
        <v>43646</v>
      </c>
      <c r="V27" s="15" t="s">
        <v>624</v>
      </c>
      <c r="W27" s="16" t="s">
        <v>27</v>
      </c>
      <c r="X27" s="16" t="s">
        <v>2573</v>
      </c>
      <c r="Y27" s="14" t="s">
        <v>568</v>
      </c>
      <c r="Z27" s="8" t="s">
        <v>218</v>
      </c>
      <c r="AA27" s="19" t="s">
        <v>458</v>
      </c>
      <c r="AB27" s="19" t="s">
        <v>242</v>
      </c>
      <c r="AC27" s="19" t="s">
        <v>219</v>
      </c>
      <c r="AD27" s="20" t="s">
        <v>220</v>
      </c>
      <c r="AE27" s="19" t="s">
        <v>241</v>
      </c>
    </row>
    <row r="28" spans="1:31" ht="84.95" customHeight="1" x14ac:dyDescent="0.2">
      <c r="A28" s="7" t="s">
        <v>198</v>
      </c>
      <c r="B28" s="14" t="s">
        <v>201</v>
      </c>
      <c r="C28" s="18" t="s">
        <v>77</v>
      </c>
      <c r="D28" s="33" t="s">
        <v>2569</v>
      </c>
      <c r="E28" s="32" t="s">
        <v>2570</v>
      </c>
      <c r="F28" s="14" t="s">
        <v>2088</v>
      </c>
      <c r="G28" s="19" t="s">
        <v>1991</v>
      </c>
      <c r="H28" s="7" t="s">
        <v>1989</v>
      </c>
      <c r="I28" s="7"/>
      <c r="J28" s="8" t="s">
        <v>199</v>
      </c>
      <c r="K28" s="9" t="s">
        <v>200</v>
      </c>
      <c r="L28" s="10">
        <v>4000000</v>
      </c>
      <c r="M28" s="11"/>
      <c r="N28" s="10">
        <v>4000000</v>
      </c>
      <c r="O28" s="12"/>
      <c r="P28" s="12"/>
      <c r="Q28" s="12"/>
      <c r="R28" s="12"/>
      <c r="S28" s="13">
        <f t="shared" ref="S28" si="13">SUM(N28:R28)</f>
        <v>4000000</v>
      </c>
      <c r="T28" s="24">
        <v>43511</v>
      </c>
      <c r="U28" s="24">
        <v>43830</v>
      </c>
      <c r="V28" s="15" t="s">
        <v>401</v>
      </c>
      <c r="W28" s="16" t="s">
        <v>27</v>
      </c>
      <c r="X28" s="16" t="s">
        <v>2573</v>
      </c>
      <c r="Y28" s="14" t="s">
        <v>584</v>
      </c>
      <c r="Z28" s="8" t="s">
        <v>202</v>
      </c>
      <c r="AA28" s="19" t="s">
        <v>459</v>
      </c>
      <c r="AB28" s="19" t="s">
        <v>203</v>
      </c>
      <c r="AC28" s="19" t="s">
        <v>204</v>
      </c>
      <c r="AD28" s="20" t="s">
        <v>205</v>
      </c>
      <c r="AE28" s="19" t="s">
        <v>33</v>
      </c>
    </row>
    <row r="29" spans="1:31" ht="84.95" customHeight="1" x14ac:dyDescent="0.2">
      <c r="A29" s="7" t="s">
        <v>221</v>
      </c>
      <c r="B29" s="14" t="s">
        <v>224</v>
      </c>
      <c r="C29" s="18" t="s">
        <v>77</v>
      </c>
      <c r="D29" s="33" t="s">
        <v>2571</v>
      </c>
      <c r="E29" s="32" t="s">
        <v>2572</v>
      </c>
      <c r="F29" s="14" t="s">
        <v>2097</v>
      </c>
      <c r="G29" s="19" t="s">
        <v>1995</v>
      </c>
      <c r="H29" s="7" t="s">
        <v>1989</v>
      </c>
      <c r="I29" s="7"/>
      <c r="J29" s="8" t="s">
        <v>222</v>
      </c>
      <c r="K29" s="9" t="s">
        <v>223</v>
      </c>
      <c r="L29" s="10">
        <v>2500000</v>
      </c>
      <c r="M29" s="11"/>
      <c r="N29" s="10">
        <v>2500000</v>
      </c>
      <c r="O29" s="12"/>
      <c r="P29" s="12"/>
      <c r="Q29" s="12"/>
      <c r="R29" s="12"/>
      <c r="S29" s="13">
        <f t="shared" ref="S29" si="14">SUM(N29:R29)</f>
        <v>2500000</v>
      </c>
      <c r="T29" s="24">
        <v>43515</v>
      </c>
      <c r="U29" s="24">
        <v>43830</v>
      </c>
      <c r="V29" s="15" t="s">
        <v>403</v>
      </c>
      <c r="W29" s="16" t="s">
        <v>27</v>
      </c>
      <c r="X29" s="16" t="s">
        <v>2573</v>
      </c>
      <c r="Y29" s="14" t="s">
        <v>568</v>
      </c>
      <c r="Z29" s="8" t="s">
        <v>225</v>
      </c>
      <c r="AA29" s="19" t="s">
        <v>460</v>
      </c>
      <c r="AB29" s="19" t="s">
        <v>226</v>
      </c>
      <c r="AC29" s="19" t="s">
        <v>227</v>
      </c>
      <c r="AD29" s="20" t="s">
        <v>228</v>
      </c>
      <c r="AE29" s="19" t="s">
        <v>82</v>
      </c>
    </row>
    <row r="30" spans="1:31" ht="84.95" customHeight="1" x14ac:dyDescent="0.2">
      <c r="A30" s="7" t="s">
        <v>229</v>
      </c>
      <c r="B30" s="14" t="s">
        <v>224</v>
      </c>
      <c r="C30" s="18" t="s">
        <v>77</v>
      </c>
      <c r="D30" s="33" t="s">
        <v>2571</v>
      </c>
      <c r="E30" s="32" t="s">
        <v>2572</v>
      </c>
      <c r="F30" s="14" t="s">
        <v>2097</v>
      </c>
      <c r="G30" s="19" t="s">
        <v>1995</v>
      </c>
      <c r="H30" s="7" t="s">
        <v>1989</v>
      </c>
      <c r="I30" s="7"/>
      <c r="J30" s="8" t="s">
        <v>230</v>
      </c>
      <c r="K30" s="9" t="s">
        <v>223</v>
      </c>
      <c r="L30" s="10">
        <v>21100000</v>
      </c>
      <c r="M30" s="11"/>
      <c r="N30" s="10">
        <v>21100000</v>
      </c>
      <c r="O30" s="12"/>
      <c r="P30" s="12"/>
      <c r="Q30" s="12"/>
      <c r="R30" s="12"/>
      <c r="S30" s="13">
        <f t="shared" ref="S30" si="15">SUM(N30:R30)</f>
        <v>21100000</v>
      </c>
      <c r="T30" s="24">
        <v>43515</v>
      </c>
      <c r="U30" s="24">
        <v>43830</v>
      </c>
      <c r="V30" s="15" t="s">
        <v>403</v>
      </c>
      <c r="W30" s="16" t="s">
        <v>27</v>
      </c>
      <c r="X30" s="16" t="s">
        <v>2573</v>
      </c>
      <c r="Y30" s="14" t="s">
        <v>568</v>
      </c>
      <c r="Z30" s="8" t="s">
        <v>231</v>
      </c>
      <c r="AA30" s="19" t="s">
        <v>461</v>
      </c>
      <c r="AB30" s="19" t="s">
        <v>232</v>
      </c>
      <c r="AC30" s="19" t="s">
        <v>233</v>
      </c>
      <c r="AD30" s="20" t="s">
        <v>234</v>
      </c>
      <c r="AE30" s="19" t="s">
        <v>33</v>
      </c>
    </row>
    <row r="31" spans="1:31" ht="84.95" customHeight="1" x14ac:dyDescent="0.2">
      <c r="A31" s="7" t="s">
        <v>235</v>
      </c>
      <c r="B31" s="14" t="s">
        <v>224</v>
      </c>
      <c r="C31" s="18" t="s">
        <v>77</v>
      </c>
      <c r="D31" s="33" t="s">
        <v>2571</v>
      </c>
      <c r="E31" s="32" t="s">
        <v>2572</v>
      </c>
      <c r="F31" s="14" t="s">
        <v>2097</v>
      </c>
      <c r="G31" s="19" t="s">
        <v>1995</v>
      </c>
      <c r="H31" s="7" t="s">
        <v>1989</v>
      </c>
      <c r="I31" s="7"/>
      <c r="J31" s="8" t="s">
        <v>236</v>
      </c>
      <c r="K31" s="9" t="s">
        <v>223</v>
      </c>
      <c r="L31" s="10">
        <v>16400000</v>
      </c>
      <c r="M31" s="11"/>
      <c r="N31" s="10">
        <v>16400000</v>
      </c>
      <c r="O31" s="12"/>
      <c r="P31" s="12"/>
      <c r="Q31" s="12"/>
      <c r="R31" s="12"/>
      <c r="S31" s="13">
        <f t="shared" ref="S31" si="16">SUM(N31:R31)</f>
        <v>16400000</v>
      </c>
      <c r="T31" s="24">
        <v>43515</v>
      </c>
      <c r="U31" s="24">
        <v>43951</v>
      </c>
      <c r="V31" s="15" t="s">
        <v>403</v>
      </c>
      <c r="W31" s="16" t="s">
        <v>27</v>
      </c>
      <c r="X31" s="16" t="s">
        <v>2573</v>
      </c>
      <c r="Y31" s="14" t="s">
        <v>568</v>
      </c>
      <c r="Z31" s="8" t="s">
        <v>237</v>
      </c>
      <c r="AA31" s="19" t="s">
        <v>462</v>
      </c>
      <c r="AB31" s="19" t="s">
        <v>238</v>
      </c>
      <c r="AC31" s="19" t="s">
        <v>239</v>
      </c>
      <c r="AD31" s="20" t="s">
        <v>240</v>
      </c>
      <c r="AE31" s="19" t="s">
        <v>241</v>
      </c>
    </row>
    <row r="32" spans="1:31" ht="84.95" customHeight="1" x14ac:dyDescent="0.2">
      <c r="A32" s="7" t="s">
        <v>243</v>
      </c>
      <c r="B32" s="14" t="s">
        <v>246</v>
      </c>
      <c r="C32" s="18" t="s">
        <v>119</v>
      </c>
      <c r="D32" s="33" t="s">
        <v>2574</v>
      </c>
      <c r="E32" s="32" t="s">
        <v>2575</v>
      </c>
      <c r="F32" s="14" t="s">
        <v>2104</v>
      </c>
      <c r="G32" s="19" t="s">
        <v>2089</v>
      </c>
      <c r="H32" s="7" t="s">
        <v>1989</v>
      </c>
      <c r="I32" s="7"/>
      <c r="J32" s="8" t="s">
        <v>244</v>
      </c>
      <c r="K32" s="9" t="s">
        <v>245</v>
      </c>
      <c r="L32" s="10">
        <v>65142000</v>
      </c>
      <c r="M32" s="35">
        <v>12633600</v>
      </c>
      <c r="N32" s="10">
        <f>L32-M32</f>
        <v>52508400</v>
      </c>
      <c r="O32" s="12"/>
      <c r="P32" s="12"/>
      <c r="Q32" s="12"/>
      <c r="R32" s="12"/>
      <c r="S32" s="13">
        <f t="shared" ref="S32" si="17">SUM(N32:R32)</f>
        <v>52508400</v>
      </c>
      <c r="T32" s="24">
        <v>43516</v>
      </c>
      <c r="U32" s="24">
        <v>43830</v>
      </c>
      <c r="V32" s="15" t="s">
        <v>404</v>
      </c>
      <c r="W32" s="16" t="s">
        <v>43</v>
      </c>
      <c r="X32" s="16" t="s">
        <v>2373</v>
      </c>
      <c r="Y32" s="14" t="s">
        <v>584</v>
      </c>
      <c r="Z32" s="8" t="s">
        <v>247</v>
      </c>
      <c r="AA32" s="19" t="s">
        <v>248</v>
      </c>
      <c r="AB32" s="19" t="s">
        <v>250</v>
      </c>
      <c r="AC32" s="19" t="s">
        <v>249</v>
      </c>
      <c r="AD32" s="20" t="s">
        <v>251</v>
      </c>
      <c r="AE32" s="19" t="s">
        <v>33</v>
      </c>
    </row>
    <row r="33" spans="1:31" ht="84.95" customHeight="1" x14ac:dyDescent="0.2">
      <c r="A33" s="7" t="s">
        <v>252</v>
      </c>
      <c r="B33" s="14" t="s">
        <v>255</v>
      </c>
      <c r="C33" s="18" t="s">
        <v>355</v>
      </c>
      <c r="D33" s="33" t="s">
        <v>2576</v>
      </c>
      <c r="E33" s="32" t="s">
        <v>2577</v>
      </c>
      <c r="F33" s="14" t="s">
        <v>1990</v>
      </c>
      <c r="G33" s="19" t="s">
        <v>2089</v>
      </c>
      <c r="H33" s="7" t="s">
        <v>1989</v>
      </c>
      <c r="I33" s="7"/>
      <c r="J33" s="8" t="s">
        <v>253</v>
      </c>
      <c r="K33" s="9" t="s">
        <v>254</v>
      </c>
      <c r="L33" s="10">
        <v>20000000</v>
      </c>
      <c r="M33" s="11">
        <v>10000000</v>
      </c>
      <c r="N33" s="10">
        <f>L33+M33</f>
        <v>30000000</v>
      </c>
      <c r="O33" s="12"/>
      <c r="P33" s="12"/>
      <c r="Q33" s="12"/>
      <c r="R33" s="12"/>
      <c r="S33" s="13">
        <f t="shared" ref="S33" si="18">SUM(N33:R33)</f>
        <v>30000000</v>
      </c>
      <c r="T33" s="24">
        <v>43517</v>
      </c>
      <c r="U33" s="24">
        <v>43799</v>
      </c>
      <c r="V33" s="15" t="s">
        <v>370</v>
      </c>
      <c r="W33" s="16" t="s">
        <v>27</v>
      </c>
      <c r="X33" s="16" t="s">
        <v>2573</v>
      </c>
      <c r="Y33" s="14" t="s">
        <v>568</v>
      </c>
      <c r="Z33" s="8" t="s">
        <v>256</v>
      </c>
      <c r="AA33" s="19" t="s">
        <v>463</v>
      </c>
      <c r="AB33" s="19" t="s">
        <v>257</v>
      </c>
      <c r="AC33" s="19" t="s">
        <v>258</v>
      </c>
      <c r="AD33" s="20" t="s">
        <v>259</v>
      </c>
      <c r="AE33" s="19" t="s">
        <v>33</v>
      </c>
    </row>
    <row r="34" spans="1:31" ht="84.95" customHeight="1" x14ac:dyDescent="0.2">
      <c r="A34" s="7" t="s">
        <v>260</v>
      </c>
      <c r="B34" s="14" t="s">
        <v>263</v>
      </c>
      <c r="C34" s="18" t="s">
        <v>356</v>
      </c>
      <c r="D34" s="33" t="s">
        <v>2578</v>
      </c>
      <c r="E34" s="32" t="s">
        <v>2579</v>
      </c>
      <c r="F34" s="14" t="s">
        <v>2105</v>
      </c>
      <c r="G34" s="19" t="s">
        <v>2101</v>
      </c>
      <c r="H34" s="7" t="s">
        <v>1989</v>
      </c>
      <c r="I34" s="7"/>
      <c r="J34" s="8" t="s">
        <v>261</v>
      </c>
      <c r="K34" s="9" t="s">
        <v>262</v>
      </c>
      <c r="L34" s="10">
        <v>1984000</v>
      </c>
      <c r="M34" s="11"/>
      <c r="N34" s="10">
        <v>1984000</v>
      </c>
      <c r="O34" s="12"/>
      <c r="P34" s="12"/>
      <c r="Q34" s="12"/>
      <c r="R34" s="12"/>
      <c r="S34" s="13">
        <f t="shared" ref="S34" si="19">SUM(N34:R34)</f>
        <v>1984000</v>
      </c>
      <c r="T34" s="24">
        <v>43518</v>
      </c>
      <c r="U34" s="24">
        <v>43555</v>
      </c>
      <c r="V34" s="15" t="s">
        <v>405</v>
      </c>
      <c r="W34" s="16" t="s">
        <v>27</v>
      </c>
      <c r="X34" s="16" t="s">
        <v>2573</v>
      </c>
      <c r="Y34" s="14" t="s">
        <v>584</v>
      </c>
      <c r="Z34" s="8" t="s">
        <v>266</v>
      </c>
      <c r="AA34" s="19" t="s">
        <v>464</v>
      </c>
      <c r="AB34" s="19" t="s">
        <v>264</v>
      </c>
      <c r="AC34" s="19" t="s">
        <v>265</v>
      </c>
      <c r="AD34" s="20" t="s">
        <v>267</v>
      </c>
      <c r="AE34" s="19" t="s">
        <v>33</v>
      </c>
    </row>
    <row r="35" spans="1:31" ht="84.95" customHeight="1" x14ac:dyDescent="0.2">
      <c r="A35" s="7" t="s">
        <v>285</v>
      </c>
      <c r="B35" s="14" t="s">
        <v>288</v>
      </c>
      <c r="C35" s="18" t="s">
        <v>77</v>
      </c>
      <c r="D35" s="33" t="s">
        <v>2580</v>
      </c>
      <c r="E35" s="32" t="s">
        <v>2581</v>
      </c>
      <c r="F35" s="14" t="s">
        <v>1994</v>
      </c>
      <c r="G35" s="19" t="s">
        <v>1995</v>
      </c>
      <c r="H35" s="7" t="s">
        <v>1989</v>
      </c>
      <c r="I35" s="7"/>
      <c r="J35" s="8" t="s">
        <v>286</v>
      </c>
      <c r="K35" s="9" t="s">
        <v>287</v>
      </c>
      <c r="L35" s="10">
        <v>50000000</v>
      </c>
      <c r="M35" s="11"/>
      <c r="N35" s="10">
        <v>50000000</v>
      </c>
      <c r="O35" s="12"/>
      <c r="P35" s="12"/>
      <c r="Q35" s="12"/>
      <c r="R35" s="12"/>
      <c r="S35" s="13">
        <f>SUM(N35:R35)</f>
        <v>50000000</v>
      </c>
      <c r="T35" s="24">
        <v>43521</v>
      </c>
      <c r="U35" s="24">
        <v>44012</v>
      </c>
      <c r="V35" s="15" t="s">
        <v>406</v>
      </c>
      <c r="W35" s="16" t="s">
        <v>27</v>
      </c>
      <c r="X35" s="16" t="s">
        <v>2573</v>
      </c>
      <c r="Y35" s="14" t="s">
        <v>633</v>
      </c>
      <c r="Z35" s="8" t="s">
        <v>289</v>
      </c>
      <c r="AA35" s="19" t="s">
        <v>465</v>
      </c>
      <c r="AB35" s="19" t="s">
        <v>290</v>
      </c>
      <c r="AC35" s="19" t="s">
        <v>291</v>
      </c>
      <c r="AD35" s="20" t="s">
        <v>292</v>
      </c>
      <c r="AE35" s="19" t="s">
        <v>33</v>
      </c>
    </row>
    <row r="36" spans="1:31" ht="84.95" customHeight="1" x14ac:dyDescent="0.2">
      <c r="A36" s="7" t="s">
        <v>268</v>
      </c>
      <c r="B36" s="14" t="s">
        <v>271</v>
      </c>
      <c r="C36" s="18" t="s">
        <v>77</v>
      </c>
      <c r="D36" s="33" t="s">
        <v>2582</v>
      </c>
      <c r="E36" s="32" t="s">
        <v>2583</v>
      </c>
      <c r="F36" s="14" t="s">
        <v>1994</v>
      </c>
      <c r="G36" s="19" t="s">
        <v>1995</v>
      </c>
      <c r="H36" s="7" t="s">
        <v>1989</v>
      </c>
      <c r="I36" s="7"/>
      <c r="J36" s="8" t="s">
        <v>269</v>
      </c>
      <c r="K36" s="9" t="s">
        <v>270</v>
      </c>
      <c r="L36" s="10">
        <v>50700000</v>
      </c>
      <c r="M36" s="11">
        <v>25000000</v>
      </c>
      <c r="N36" s="10">
        <f>L36+M36</f>
        <v>75700000</v>
      </c>
      <c r="O36" s="12"/>
      <c r="P36" s="12"/>
      <c r="Q36" s="12"/>
      <c r="R36" s="12"/>
      <c r="S36" s="13">
        <f t="shared" ref="S36" si="20">SUM(N36:R36)</f>
        <v>75700000</v>
      </c>
      <c r="T36" s="24">
        <v>43518</v>
      </c>
      <c r="U36" s="24">
        <v>43830</v>
      </c>
      <c r="V36" s="15" t="s">
        <v>407</v>
      </c>
      <c r="W36" s="16" t="s">
        <v>27</v>
      </c>
      <c r="X36" s="16" t="s">
        <v>2573</v>
      </c>
      <c r="Y36" s="14" t="s">
        <v>633</v>
      </c>
      <c r="Z36" s="8" t="s">
        <v>272</v>
      </c>
      <c r="AA36" s="19" t="s">
        <v>273</v>
      </c>
      <c r="AB36" s="19" t="s">
        <v>274</v>
      </c>
      <c r="AC36" s="19" t="s">
        <v>275</v>
      </c>
      <c r="AD36" s="20" t="s">
        <v>276</v>
      </c>
      <c r="AE36" s="19" t="s">
        <v>33</v>
      </c>
    </row>
    <row r="37" spans="1:31" ht="84.95" customHeight="1" x14ac:dyDescent="0.2">
      <c r="A37" s="7" t="s">
        <v>301</v>
      </c>
      <c r="B37" s="14" t="s">
        <v>303</v>
      </c>
      <c r="C37" s="18" t="s">
        <v>356</v>
      </c>
      <c r="D37" s="33" t="s">
        <v>2584</v>
      </c>
      <c r="E37" s="32" t="s">
        <v>2585</v>
      </c>
      <c r="F37" s="14" t="s">
        <v>2106</v>
      </c>
      <c r="G37" s="19" t="s">
        <v>2048</v>
      </c>
      <c r="H37" s="7"/>
      <c r="I37" s="7" t="s">
        <v>1989</v>
      </c>
      <c r="J37" s="8" t="s">
        <v>302</v>
      </c>
      <c r="K37" s="9" t="s">
        <v>4004</v>
      </c>
      <c r="L37" s="10">
        <v>6660000</v>
      </c>
      <c r="M37" s="11"/>
      <c r="N37" s="10">
        <v>6660000</v>
      </c>
      <c r="O37" s="12"/>
      <c r="P37" s="12"/>
      <c r="Q37" s="12"/>
      <c r="R37" s="12"/>
      <c r="S37" s="13">
        <f t="shared" ref="S37" si="21">SUM(N37:R37)</f>
        <v>6660000</v>
      </c>
      <c r="T37" s="24">
        <v>43524</v>
      </c>
      <c r="U37" s="24">
        <v>43555</v>
      </c>
      <c r="V37" s="15" t="s">
        <v>408</v>
      </c>
      <c r="W37" s="16" t="s">
        <v>27</v>
      </c>
      <c r="X37" s="16" t="s">
        <v>2573</v>
      </c>
      <c r="Y37" s="14" t="s">
        <v>584</v>
      </c>
      <c r="Z37" s="8" t="s">
        <v>304</v>
      </c>
      <c r="AA37" s="19" t="s">
        <v>466</v>
      </c>
      <c r="AB37" s="19" t="s">
        <v>305</v>
      </c>
      <c r="AC37" s="19" t="s">
        <v>306</v>
      </c>
      <c r="AD37" s="20" t="s">
        <v>307</v>
      </c>
      <c r="AE37" s="19" t="s">
        <v>33</v>
      </c>
    </row>
    <row r="38" spans="1:31" ht="84.95" customHeight="1" x14ac:dyDescent="0.2">
      <c r="A38" s="7" t="s">
        <v>308</v>
      </c>
      <c r="B38" s="14" t="s">
        <v>311</v>
      </c>
      <c r="C38" s="18" t="s">
        <v>356</v>
      </c>
      <c r="D38" s="33" t="s">
        <v>2586</v>
      </c>
      <c r="E38" s="32" t="s">
        <v>2587</v>
      </c>
      <c r="F38" s="14" t="s">
        <v>2144</v>
      </c>
      <c r="G38" s="19" t="s">
        <v>2145</v>
      </c>
      <c r="H38" s="7" t="s">
        <v>1989</v>
      </c>
      <c r="I38" s="7"/>
      <c r="J38" s="8" t="s">
        <v>309</v>
      </c>
      <c r="K38" s="9" t="s">
        <v>310</v>
      </c>
      <c r="L38" s="10">
        <v>16770000</v>
      </c>
      <c r="M38" s="11"/>
      <c r="N38" s="10">
        <v>16770000</v>
      </c>
      <c r="O38" s="12"/>
      <c r="P38" s="12"/>
      <c r="Q38" s="12"/>
      <c r="R38" s="12"/>
      <c r="S38" s="13">
        <f t="shared" ref="S38" si="22">SUM(N38:R38)</f>
        <v>16770000</v>
      </c>
      <c r="T38" s="24">
        <v>43524</v>
      </c>
      <c r="U38" s="24">
        <v>43677</v>
      </c>
      <c r="V38" s="15" t="s">
        <v>409</v>
      </c>
      <c r="W38" s="16" t="s">
        <v>27</v>
      </c>
      <c r="X38" s="16" t="s">
        <v>2573</v>
      </c>
      <c r="Y38" s="14" t="s">
        <v>583</v>
      </c>
      <c r="Z38" s="8" t="s">
        <v>312</v>
      </c>
      <c r="AA38" s="19" t="s">
        <v>467</v>
      </c>
      <c r="AB38" s="19" t="s">
        <v>313</v>
      </c>
      <c r="AC38" s="19" t="s">
        <v>314</v>
      </c>
      <c r="AD38" s="20" t="s">
        <v>315</v>
      </c>
      <c r="AE38" s="19" t="s">
        <v>33</v>
      </c>
    </row>
    <row r="39" spans="1:31" ht="84.95" customHeight="1" x14ac:dyDescent="0.2">
      <c r="A39" s="7" t="s">
        <v>316</v>
      </c>
      <c r="B39" s="14" t="s">
        <v>319</v>
      </c>
      <c r="C39" s="18" t="s">
        <v>77</v>
      </c>
      <c r="D39" s="33" t="s">
        <v>2588</v>
      </c>
      <c r="E39" s="32" t="s">
        <v>2589</v>
      </c>
      <c r="F39" s="14" t="s">
        <v>2107</v>
      </c>
      <c r="G39" s="19" t="s">
        <v>2101</v>
      </c>
      <c r="H39" s="7" t="s">
        <v>1989</v>
      </c>
      <c r="I39" s="7"/>
      <c r="J39" s="8" t="s">
        <v>317</v>
      </c>
      <c r="K39" s="9" t="s">
        <v>318</v>
      </c>
      <c r="L39" s="10">
        <v>6316323444</v>
      </c>
      <c r="M39" s="11"/>
      <c r="N39" s="10">
        <v>6316323444</v>
      </c>
      <c r="O39" s="12"/>
      <c r="P39" s="12"/>
      <c r="Q39" s="12"/>
      <c r="R39" s="12"/>
      <c r="S39" s="13">
        <f t="shared" ref="S39" si="23">SUM(N39:R39)</f>
        <v>6316323444</v>
      </c>
      <c r="T39" s="24">
        <v>43528</v>
      </c>
      <c r="U39" s="24">
        <v>44012</v>
      </c>
      <c r="V39" s="15" t="s">
        <v>400</v>
      </c>
      <c r="W39" s="16" t="s">
        <v>43</v>
      </c>
      <c r="X39" s="16" t="s">
        <v>2373</v>
      </c>
      <c r="Y39" s="14" t="s">
        <v>568</v>
      </c>
      <c r="Z39" s="8" t="s">
        <v>320</v>
      </c>
      <c r="AA39" s="19" t="s">
        <v>468</v>
      </c>
      <c r="AB39" s="19" t="s">
        <v>321</v>
      </c>
      <c r="AC39" s="19" t="s">
        <v>322</v>
      </c>
      <c r="AD39" s="20" t="s">
        <v>323</v>
      </c>
      <c r="AE39" s="19" t="s">
        <v>33</v>
      </c>
    </row>
    <row r="40" spans="1:31" ht="84.95" customHeight="1" x14ac:dyDescent="0.2">
      <c r="A40" s="7" t="s">
        <v>277</v>
      </c>
      <c r="B40" s="14" t="s">
        <v>280</v>
      </c>
      <c r="C40" s="18" t="s">
        <v>356</v>
      </c>
      <c r="D40" s="33" t="s">
        <v>2590</v>
      </c>
      <c r="E40" s="32" t="s">
        <v>2591</v>
      </c>
      <c r="F40" s="14" t="s">
        <v>2106</v>
      </c>
      <c r="G40" s="19" t="s">
        <v>2048</v>
      </c>
      <c r="H40" s="7"/>
      <c r="I40" s="7" t="s">
        <v>1989</v>
      </c>
      <c r="J40" s="8" t="s">
        <v>278</v>
      </c>
      <c r="K40" s="9" t="s">
        <v>279</v>
      </c>
      <c r="L40" s="10">
        <v>70110926</v>
      </c>
      <c r="M40" s="11"/>
      <c r="N40" s="10">
        <v>70110926</v>
      </c>
      <c r="O40" s="12"/>
      <c r="P40" s="12"/>
      <c r="Q40" s="12"/>
      <c r="R40" s="12"/>
      <c r="S40" s="13">
        <v>70110926</v>
      </c>
      <c r="T40" s="24">
        <v>43528</v>
      </c>
      <c r="U40" s="24">
        <v>43738</v>
      </c>
      <c r="V40" s="15" t="s">
        <v>390</v>
      </c>
      <c r="W40" s="16" t="s">
        <v>27</v>
      </c>
      <c r="X40" s="16" t="s">
        <v>2573</v>
      </c>
      <c r="Y40" s="14" t="s">
        <v>584</v>
      </c>
      <c r="Z40" s="8" t="s">
        <v>281</v>
      </c>
      <c r="AA40" s="19" t="s">
        <v>469</v>
      </c>
      <c r="AB40" s="19" t="s">
        <v>282</v>
      </c>
      <c r="AC40" s="19" t="s">
        <v>283</v>
      </c>
      <c r="AD40" s="20" t="s">
        <v>284</v>
      </c>
      <c r="AE40" s="19" t="s">
        <v>33</v>
      </c>
    </row>
    <row r="41" spans="1:31" ht="84.95" customHeight="1" x14ac:dyDescent="0.2">
      <c r="A41" s="7" t="s">
        <v>293</v>
      </c>
      <c r="B41" s="14" t="s">
        <v>296</v>
      </c>
      <c r="C41" s="18" t="s">
        <v>356</v>
      </c>
      <c r="D41" s="33" t="s">
        <v>2592</v>
      </c>
      <c r="E41" s="32" t="s">
        <v>2593</v>
      </c>
      <c r="F41" s="14" t="s">
        <v>2105</v>
      </c>
      <c r="G41" s="19" t="s">
        <v>2101</v>
      </c>
      <c r="H41" s="7" t="s">
        <v>1989</v>
      </c>
      <c r="I41" s="7"/>
      <c r="J41" s="8" t="s">
        <v>294</v>
      </c>
      <c r="K41" s="9" t="s">
        <v>295</v>
      </c>
      <c r="L41" s="10">
        <v>7120000</v>
      </c>
      <c r="M41" s="11"/>
      <c r="N41" s="10">
        <v>7120000</v>
      </c>
      <c r="O41" s="12"/>
      <c r="P41" s="12"/>
      <c r="Q41" s="12"/>
      <c r="R41" s="12"/>
      <c r="S41" s="13">
        <f t="shared" ref="S41" si="24">SUM(N41:R41)</f>
        <v>7120000</v>
      </c>
      <c r="T41" s="24">
        <v>43528</v>
      </c>
      <c r="U41" s="24">
        <v>43555</v>
      </c>
      <c r="V41" s="15" t="s">
        <v>410</v>
      </c>
      <c r="W41" s="16" t="s">
        <v>27</v>
      </c>
      <c r="X41" s="16" t="s">
        <v>2573</v>
      </c>
      <c r="Y41" s="14" t="s">
        <v>584</v>
      </c>
      <c r="Z41" s="8" t="s">
        <v>297</v>
      </c>
      <c r="AA41" s="19" t="s">
        <v>470</v>
      </c>
      <c r="AB41" s="19" t="s">
        <v>298</v>
      </c>
      <c r="AC41" s="19" t="s">
        <v>299</v>
      </c>
      <c r="AD41" s="20" t="s">
        <v>300</v>
      </c>
      <c r="AE41" s="19" t="s">
        <v>33</v>
      </c>
    </row>
    <row r="42" spans="1:31" ht="84.95" customHeight="1" x14ac:dyDescent="0.2">
      <c r="A42" s="7" t="s">
        <v>358</v>
      </c>
      <c r="B42" s="14" t="s">
        <v>360</v>
      </c>
      <c r="C42" s="18" t="s">
        <v>355</v>
      </c>
      <c r="D42" s="33" t="s">
        <v>2594</v>
      </c>
      <c r="E42" s="32" t="s">
        <v>2595</v>
      </c>
      <c r="F42" s="14" t="s">
        <v>1990</v>
      </c>
      <c r="G42" s="19" t="s">
        <v>1991</v>
      </c>
      <c r="H42" s="7" t="s">
        <v>1989</v>
      </c>
      <c r="I42" s="7"/>
      <c r="J42" s="8" t="s">
        <v>359</v>
      </c>
      <c r="K42" s="9" t="s">
        <v>361</v>
      </c>
      <c r="L42" s="10">
        <v>24090000</v>
      </c>
      <c r="M42" s="11"/>
      <c r="N42" s="10">
        <v>24090000</v>
      </c>
      <c r="O42" s="12"/>
      <c r="P42" s="12"/>
      <c r="Q42" s="12"/>
      <c r="R42" s="12"/>
      <c r="S42" s="13">
        <v>24090000</v>
      </c>
      <c r="T42" s="24">
        <v>43528</v>
      </c>
      <c r="U42" s="24">
        <v>43951</v>
      </c>
      <c r="V42" s="15" t="s">
        <v>411</v>
      </c>
      <c r="W42" s="16" t="s">
        <v>27</v>
      </c>
      <c r="X42" s="16" t="s">
        <v>2573</v>
      </c>
      <c r="Y42" s="14" t="s">
        <v>633</v>
      </c>
      <c r="Z42" s="8" t="s">
        <v>362</v>
      </c>
      <c r="AA42" s="19" t="s">
        <v>471</v>
      </c>
      <c r="AB42" s="19" t="s">
        <v>363</v>
      </c>
      <c r="AC42" s="19" t="s">
        <v>364</v>
      </c>
      <c r="AD42" s="20" t="s">
        <v>365</v>
      </c>
      <c r="AE42" s="19" t="s">
        <v>33</v>
      </c>
    </row>
    <row r="43" spans="1:31" ht="84.95" customHeight="1" x14ac:dyDescent="0.2">
      <c r="A43" s="7" t="s">
        <v>324</v>
      </c>
      <c r="B43" s="14" t="s">
        <v>327</v>
      </c>
      <c r="C43" s="18" t="s">
        <v>119</v>
      </c>
      <c r="D43" s="33" t="s">
        <v>2596</v>
      </c>
      <c r="E43" s="32" t="s">
        <v>2597</v>
      </c>
      <c r="F43" s="14" t="s">
        <v>2108</v>
      </c>
      <c r="G43" s="19" t="s">
        <v>1401</v>
      </c>
      <c r="H43" s="7" t="s">
        <v>1989</v>
      </c>
      <c r="I43" s="7"/>
      <c r="J43" s="8" t="s">
        <v>325</v>
      </c>
      <c r="K43" s="9" t="s">
        <v>326</v>
      </c>
      <c r="L43" s="10">
        <v>55000000</v>
      </c>
      <c r="M43" s="11"/>
      <c r="N43" s="10">
        <v>55000000</v>
      </c>
      <c r="O43" s="12"/>
      <c r="P43" s="12"/>
      <c r="Q43" s="12"/>
      <c r="R43" s="12"/>
      <c r="S43" s="13">
        <v>55000000</v>
      </c>
      <c r="T43" s="24">
        <v>43531</v>
      </c>
      <c r="U43" s="24">
        <v>43830</v>
      </c>
      <c r="V43" s="15" t="s">
        <v>398</v>
      </c>
      <c r="W43" s="16" t="s">
        <v>43</v>
      </c>
      <c r="X43" s="16" t="s">
        <v>2373</v>
      </c>
      <c r="Y43" s="14" t="s">
        <v>584</v>
      </c>
      <c r="Z43" s="8" t="s">
        <v>325</v>
      </c>
      <c r="AA43" s="19" t="s">
        <v>328</v>
      </c>
      <c r="AB43" s="19" t="s">
        <v>329</v>
      </c>
      <c r="AC43" s="19" t="s">
        <v>330</v>
      </c>
      <c r="AD43" s="20" t="s">
        <v>331</v>
      </c>
      <c r="AE43" s="19" t="s">
        <v>33</v>
      </c>
    </row>
    <row r="44" spans="1:31" ht="84.95" customHeight="1" x14ac:dyDescent="0.2">
      <c r="A44" s="7" t="s">
        <v>332</v>
      </c>
      <c r="B44" s="14" t="s">
        <v>335</v>
      </c>
      <c r="C44" s="18" t="s">
        <v>356</v>
      </c>
      <c r="D44" s="33" t="s">
        <v>2598</v>
      </c>
      <c r="E44" s="32" t="s">
        <v>2599</v>
      </c>
      <c r="F44" s="14" t="s">
        <v>2109</v>
      </c>
      <c r="G44" s="19" t="s">
        <v>2101</v>
      </c>
      <c r="H44" s="7" t="s">
        <v>1989</v>
      </c>
      <c r="I44" s="7"/>
      <c r="J44" s="8" t="s">
        <v>333</v>
      </c>
      <c r="K44" s="9" t="s">
        <v>334</v>
      </c>
      <c r="L44" s="10">
        <v>13054080</v>
      </c>
      <c r="M44" s="11"/>
      <c r="N44" s="10">
        <v>13054080</v>
      </c>
      <c r="O44" s="12"/>
      <c r="P44" s="12"/>
      <c r="Q44" s="12"/>
      <c r="R44" s="12"/>
      <c r="S44" s="13">
        <f t="shared" ref="S44" si="25">SUM(N44:R44)</f>
        <v>13054080</v>
      </c>
      <c r="T44" s="24">
        <v>43536</v>
      </c>
      <c r="U44" s="24">
        <v>43585</v>
      </c>
      <c r="V44" s="16" t="s">
        <v>3949</v>
      </c>
      <c r="W44" s="16" t="s">
        <v>27</v>
      </c>
      <c r="X44" s="16" t="s">
        <v>2573</v>
      </c>
      <c r="Y44" s="14" t="s">
        <v>568</v>
      </c>
      <c r="Z44" s="8" t="s">
        <v>482</v>
      </c>
      <c r="AA44" s="19" t="s">
        <v>472</v>
      </c>
      <c r="AB44" s="19" t="s">
        <v>336</v>
      </c>
      <c r="AC44" s="19" t="s">
        <v>337</v>
      </c>
      <c r="AD44" s="20" t="s">
        <v>338</v>
      </c>
      <c r="AE44" s="19" t="s">
        <v>33</v>
      </c>
    </row>
    <row r="45" spans="1:31" ht="84.95" customHeight="1" x14ac:dyDescent="0.2">
      <c r="A45" s="7" t="s">
        <v>473</v>
      </c>
      <c r="B45" s="14" t="s">
        <v>475</v>
      </c>
      <c r="C45" s="18" t="s">
        <v>436</v>
      </c>
      <c r="D45" s="33" t="s">
        <v>2600</v>
      </c>
      <c r="E45" s="32" t="s">
        <v>2601</v>
      </c>
      <c r="F45" s="14" t="s">
        <v>2105</v>
      </c>
      <c r="G45" s="19" t="s">
        <v>2101</v>
      </c>
      <c r="H45" s="7" t="s">
        <v>1989</v>
      </c>
      <c r="I45" s="7"/>
      <c r="J45" s="8" t="s">
        <v>474</v>
      </c>
      <c r="K45" s="9" t="s">
        <v>476</v>
      </c>
      <c r="L45" s="10">
        <v>3110400</v>
      </c>
      <c r="M45" s="11"/>
      <c r="N45" s="10">
        <v>3110400</v>
      </c>
      <c r="O45" s="12"/>
      <c r="P45" s="12"/>
      <c r="Q45" s="12"/>
      <c r="R45" s="12"/>
      <c r="S45" s="13">
        <v>3110400</v>
      </c>
      <c r="T45" s="24">
        <v>43536</v>
      </c>
      <c r="U45" s="24">
        <v>43585</v>
      </c>
      <c r="V45" s="15" t="s">
        <v>405</v>
      </c>
      <c r="W45" s="16" t="s">
        <v>27</v>
      </c>
      <c r="X45" s="16" t="s">
        <v>2573</v>
      </c>
      <c r="Y45" s="14" t="s">
        <v>584</v>
      </c>
      <c r="Z45" s="8" t="s">
        <v>478</v>
      </c>
      <c r="AA45" s="19" t="s">
        <v>477</v>
      </c>
      <c r="AB45" s="19" t="s">
        <v>479</v>
      </c>
      <c r="AC45" s="19" t="s">
        <v>480</v>
      </c>
      <c r="AD45" s="20" t="s">
        <v>481</v>
      </c>
      <c r="AE45" s="19" t="s">
        <v>33</v>
      </c>
    </row>
    <row r="46" spans="1:31" ht="84.95" customHeight="1" x14ac:dyDescent="0.2">
      <c r="A46" s="7" t="s">
        <v>339</v>
      </c>
      <c r="B46" s="14" t="s">
        <v>342</v>
      </c>
      <c r="C46" s="18" t="s">
        <v>77</v>
      </c>
      <c r="D46" s="33" t="s">
        <v>2602</v>
      </c>
      <c r="E46" s="32" t="s">
        <v>2603</v>
      </c>
      <c r="F46" s="14" t="s">
        <v>2009</v>
      </c>
      <c r="G46" s="19" t="s">
        <v>2101</v>
      </c>
      <c r="H46" s="7" t="s">
        <v>1989</v>
      </c>
      <c r="I46" s="7"/>
      <c r="J46" s="8" t="s">
        <v>340</v>
      </c>
      <c r="K46" s="9" t="s">
        <v>341</v>
      </c>
      <c r="L46" s="10">
        <v>53827000</v>
      </c>
      <c r="M46" s="11">
        <v>23034500</v>
      </c>
      <c r="N46" s="10">
        <f>L46+M46</f>
        <v>76861500</v>
      </c>
      <c r="O46" s="12"/>
      <c r="P46" s="12"/>
      <c r="Q46" s="12"/>
      <c r="R46" s="12"/>
      <c r="S46" s="13">
        <f t="shared" ref="S46" si="26">SUM(N46:R46)</f>
        <v>76861500</v>
      </c>
      <c r="T46" s="24">
        <v>43536</v>
      </c>
      <c r="U46" s="24">
        <v>43799</v>
      </c>
      <c r="V46" s="15" t="s">
        <v>1373</v>
      </c>
      <c r="W46" s="16" t="s">
        <v>27</v>
      </c>
      <c r="X46" s="16" t="s">
        <v>2573</v>
      </c>
      <c r="Y46" s="14" t="s">
        <v>584</v>
      </c>
      <c r="Z46" s="8" t="s">
        <v>343</v>
      </c>
      <c r="AA46" s="19" t="s">
        <v>483</v>
      </c>
      <c r="AB46" s="19" t="s">
        <v>344</v>
      </c>
      <c r="AC46" s="19" t="s">
        <v>345</v>
      </c>
      <c r="AD46" s="20" t="s">
        <v>346</v>
      </c>
      <c r="AE46" s="19" t="s">
        <v>33</v>
      </c>
    </row>
    <row r="47" spans="1:31" ht="84.95" customHeight="1" x14ac:dyDescent="0.2">
      <c r="A47" s="7" t="s">
        <v>347</v>
      </c>
      <c r="B47" s="14" t="s">
        <v>350</v>
      </c>
      <c r="C47" s="18" t="s">
        <v>351</v>
      </c>
      <c r="D47" s="33" t="s">
        <v>2604</v>
      </c>
      <c r="E47" s="32" t="s">
        <v>2605</v>
      </c>
      <c r="F47" s="14" t="s">
        <v>2110</v>
      </c>
      <c r="G47" s="19" t="s">
        <v>2048</v>
      </c>
      <c r="H47" s="7"/>
      <c r="I47" s="7" t="s">
        <v>1989</v>
      </c>
      <c r="J47" s="8" t="s">
        <v>348</v>
      </c>
      <c r="K47" s="9" t="s">
        <v>349</v>
      </c>
      <c r="L47" s="10">
        <v>50000000</v>
      </c>
      <c r="M47" s="11"/>
      <c r="N47" s="10">
        <v>50000000</v>
      </c>
      <c r="O47" s="12"/>
      <c r="P47" s="12"/>
      <c r="Q47" s="12"/>
      <c r="R47" s="12"/>
      <c r="S47" s="13">
        <f t="shared" ref="S47" si="27">SUM(N47:R47)</f>
        <v>50000000</v>
      </c>
      <c r="T47" s="24">
        <v>43538</v>
      </c>
      <c r="U47" s="24">
        <v>43921</v>
      </c>
      <c r="V47" s="15" t="s">
        <v>413</v>
      </c>
      <c r="W47" s="16" t="s">
        <v>27</v>
      </c>
      <c r="X47" s="16" t="s">
        <v>2573</v>
      </c>
      <c r="Y47" s="14" t="s">
        <v>584</v>
      </c>
      <c r="Z47" s="8" t="s">
        <v>362</v>
      </c>
      <c r="AA47" s="19" t="s">
        <v>484</v>
      </c>
      <c r="AB47" s="19" t="s">
        <v>352</v>
      </c>
      <c r="AC47" s="19" t="s">
        <v>353</v>
      </c>
      <c r="AD47" s="20" t="s">
        <v>354</v>
      </c>
      <c r="AE47" s="19" t="s">
        <v>33</v>
      </c>
    </row>
    <row r="48" spans="1:31" ht="84.95" customHeight="1" x14ac:dyDescent="0.2">
      <c r="A48" s="7" t="s">
        <v>368</v>
      </c>
      <c r="B48" s="14" t="s">
        <v>369</v>
      </c>
      <c r="C48" s="18" t="s">
        <v>355</v>
      </c>
      <c r="D48" s="33" t="s">
        <v>2606</v>
      </c>
      <c r="E48" s="32" t="s">
        <v>2607</v>
      </c>
      <c r="F48" s="14" t="s">
        <v>1990</v>
      </c>
      <c r="G48" s="19" t="s">
        <v>1991</v>
      </c>
      <c r="H48" s="7" t="s">
        <v>1989</v>
      </c>
      <c r="I48" s="7"/>
      <c r="J48" s="8" t="s">
        <v>60</v>
      </c>
      <c r="K48" s="9" t="s">
        <v>61</v>
      </c>
      <c r="L48" s="10">
        <v>953639670</v>
      </c>
      <c r="M48" s="11"/>
      <c r="N48" s="10">
        <v>953639670</v>
      </c>
      <c r="O48" s="12"/>
      <c r="P48" s="12"/>
      <c r="Q48" s="12"/>
      <c r="R48" s="12"/>
      <c r="S48" s="13">
        <f t="shared" ref="S48" si="28">SUM(N48:R48)</f>
        <v>953639670</v>
      </c>
      <c r="T48" s="24">
        <v>43539</v>
      </c>
      <c r="U48" s="24">
        <v>43830</v>
      </c>
      <c r="V48" s="15" t="s">
        <v>370</v>
      </c>
      <c r="W48" s="16" t="s">
        <v>43</v>
      </c>
      <c r="X48" s="16" t="s">
        <v>2373</v>
      </c>
      <c r="Y48" s="14" t="s">
        <v>568</v>
      </c>
      <c r="Z48" s="8" t="s">
        <v>62</v>
      </c>
      <c r="AA48" s="19" t="s">
        <v>417</v>
      </c>
      <c r="AB48" s="19" t="s">
        <v>63</v>
      </c>
      <c r="AC48" s="19" t="s">
        <v>64</v>
      </c>
      <c r="AD48" s="20" t="s">
        <v>65</v>
      </c>
      <c r="AE48" s="19" t="s">
        <v>33</v>
      </c>
    </row>
    <row r="49" spans="1:31" ht="84.95" customHeight="1" x14ac:dyDescent="0.2">
      <c r="A49" s="7" t="s">
        <v>564</v>
      </c>
      <c r="B49" s="14" t="s">
        <v>566</v>
      </c>
      <c r="C49" s="18" t="s">
        <v>77</v>
      </c>
      <c r="D49" s="33" t="s">
        <v>2608</v>
      </c>
      <c r="E49" s="32" t="s">
        <v>2609</v>
      </c>
      <c r="F49" s="14" t="s">
        <v>1994</v>
      </c>
      <c r="G49" s="19" t="s">
        <v>1995</v>
      </c>
      <c r="H49" s="7" t="s">
        <v>1989</v>
      </c>
      <c r="I49" s="7"/>
      <c r="J49" s="8" t="s">
        <v>565</v>
      </c>
      <c r="K49" s="9" t="s">
        <v>567</v>
      </c>
      <c r="L49" s="10">
        <v>47000000</v>
      </c>
      <c r="M49" s="11"/>
      <c r="N49" s="10">
        <v>47000000</v>
      </c>
      <c r="O49" s="12"/>
      <c r="P49" s="12"/>
      <c r="Q49" s="12"/>
      <c r="R49" s="12"/>
      <c r="S49" s="13">
        <f t="shared" ref="S49" si="29">SUM(N49:R49)</f>
        <v>47000000</v>
      </c>
      <c r="T49" s="24">
        <v>43539</v>
      </c>
      <c r="U49" s="24">
        <v>43890</v>
      </c>
      <c r="V49" s="16" t="s">
        <v>3949</v>
      </c>
      <c r="W49" s="16" t="s">
        <v>1472</v>
      </c>
      <c r="X49" s="16" t="s">
        <v>2372</v>
      </c>
      <c r="Y49" s="14" t="s">
        <v>568</v>
      </c>
      <c r="Z49" s="8" t="s">
        <v>569</v>
      </c>
      <c r="AA49" s="19" t="s">
        <v>573</v>
      </c>
      <c r="AB49" s="19" t="s">
        <v>570</v>
      </c>
      <c r="AC49" s="19" t="s">
        <v>571</v>
      </c>
      <c r="AD49" s="20" t="s">
        <v>572</v>
      </c>
      <c r="AE49" s="19" t="s">
        <v>33</v>
      </c>
    </row>
    <row r="50" spans="1:31" ht="84.95" customHeight="1" x14ac:dyDescent="0.2">
      <c r="A50" s="7" t="s">
        <v>371</v>
      </c>
      <c r="B50" s="14" t="s">
        <v>373</v>
      </c>
      <c r="C50" s="18" t="s">
        <v>1430</v>
      </c>
      <c r="D50" s="33" t="s">
        <v>2610</v>
      </c>
      <c r="E50" s="32" t="s">
        <v>2611</v>
      </c>
      <c r="F50" s="14" t="s">
        <v>2105</v>
      </c>
      <c r="G50" s="19" t="s">
        <v>2101</v>
      </c>
      <c r="H50" s="7" t="s">
        <v>1989</v>
      </c>
      <c r="I50" s="7"/>
      <c r="J50" s="8" t="s">
        <v>372</v>
      </c>
      <c r="K50" s="9" t="s">
        <v>374</v>
      </c>
      <c r="L50" s="10">
        <v>1500000</v>
      </c>
      <c r="M50" s="11"/>
      <c r="N50" s="10">
        <v>1500000</v>
      </c>
      <c r="O50" s="12"/>
      <c r="P50" s="12"/>
      <c r="Q50" s="12"/>
      <c r="R50" s="12"/>
      <c r="S50" s="13">
        <f t="shared" ref="S50" si="30">SUM(N50:R50)</f>
        <v>1500000</v>
      </c>
      <c r="T50" s="24">
        <v>43539</v>
      </c>
      <c r="U50" s="24">
        <v>43585</v>
      </c>
      <c r="V50" s="16" t="s">
        <v>3949</v>
      </c>
      <c r="W50" s="16" t="s">
        <v>27</v>
      </c>
      <c r="X50" s="16" t="s">
        <v>2573</v>
      </c>
      <c r="Y50" s="14" t="s">
        <v>568</v>
      </c>
      <c r="Z50" s="8" t="s">
        <v>375</v>
      </c>
      <c r="AA50" s="19" t="s">
        <v>376</v>
      </c>
      <c r="AB50" s="19" t="s">
        <v>377</v>
      </c>
      <c r="AC50" s="19" t="s">
        <v>378</v>
      </c>
      <c r="AD50" s="20" t="s">
        <v>379</v>
      </c>
      <c r="AE50" s="19" t="s">
        <v>33</v>
      </c>
    </row>
    <row r="51" spans="1:31" ht="84.95" customHeight="1" x14ac:dyDescent="0.2">
      <c r="A51" s="7" t="s">
        <v>634</v>
      </c>
      <c r="B51" s="14" t="s">
        <v>636</v>
      </c>
      <c r="C51" s="18" t="s">
        <v>77</v>
      </c>
      <c r="D51" s="33" t="s">
        <v>2612</v>
      </c>
      <c r="E51" s="32" t="s">
        <v>2613</v>
      </c>
      <c r="F51" s="14" t="s">
        <v>1994</v>
      </c>
      <c r="G51" s="19" t="s">
        <v>1995</v>
      </c>
      <c r="H51" s="7" t="s">
        <v>1989</v>
      </c>
      <c r="I51" s="7"/>
      <c r="J51" s="8" t="s">
        <v>635</v>
      </c>
      <c r="K51" s="9" t="s">
        <v>637</v>
      </c>
      <c r="L51" s="10">
        <v>50600000</v>
      </c>
      <c r="M51" s="11"/>
      <c r="N51" s="10">
        <v>50600000</v>
      </c>
      <c r="O51" s="12"/>
      <c r="P51" s="12"/>
      <c r="Q51" s="12"/>
      <c r="R51" s="12"/>
      <c r="S51" s="13">
        <f t="shared" ref="S51" si="31">SUM(N51:R51)</f>
        <v>50600000</v>
      </c>
      <c r="T51" s="24">
        <v>43543</v>
      </c>
      <c r="U51" s="24">
        <v>43738</v>
      </c>
      <c r="V51" s="15" t="s">
        <v>1818</v>
      </c>
      <c r="W51" s="16" t="s">
        <v>1472</v>
      </c>
      <c r="X51" s="16" t="s">
        <v>2372</v>
      </c>
      <c r="Y51" s="14" t="s">
        <v>568</v>
      </c>
      <c r="Z51" s="8" t="s">
        <v>638</v>
      </c>
      <c r="AA51" s="19" t="s">
        <v>642</v>
      </c>
      <c r="AB51" s="19" t="s">
        <v>639</v>
      </c>
      <c r="AC51" s="19" t="s">
        <v>640</v>
      </c>
      <c r="AD51" s="20" t="s">
        <v>641</v>
      </c>
      <c r="AE51" s="19" t="s">
        <v>33</v>
      </c>
    </row>
    <row r="52" spans="1:31" ht="84.95" customHeight="1" x14ac:dyDescent="0.2">
      <c r="A52" s="7" t="s">
        <v>585</v>
      </c>
      <c r="B52" s="14" t="s">
        <v>587</v>
      </c>
      <c r="C52" s="18" t="s">
        <v>119</v>
      </c>
      <c r="D52" s="33" t="s">
        <v>26</v>
      </c>
      <c r="E52" s="33" t="s">
        <v>26</v>
      </c>
      <c r="F52" s="14" t="s">
        <v>2104</v>
      </c>
      <c r="G52" s="19" t="s">
        <v>2089</v>
      </c>
      <c r="H52" s="7" t="s">
        <v>1989</v>
      </c>
      <c r="I52" s="7"/>
      <c r="J52" s="8" t="s">
        <v>586</v>
      </c>
      <c r="K52" s="9" t="s">
        <v>588</v>
      </c>
      <c r="L52" s="10">
        <v>75972285</v>
      </c>
      <c r="M52" s="35">
        <v>5627577</v>
      </c>
      <c r="N52" s="10">
        <f>L52-M52</f>
        <v>70344708</v>
      </c>
      <c r="O52" s="12"/>
      <c r="P52" s="12"/>
      <c r="Q52" s="12"/>
      <c r="R52" s="12"/>
      <c r="S52" s="13">
        <f t="shared" ref="S52" si="32">SUM(N52:R52)</f>
        <v>70344708</v>
      </c>
      <c r="T52" s="24">
        <v>43545</v>
      </c>
      <c r="U52" s="24">
        <v>43799</v>
      </c>
      <c r="V52" s="16" t="s">
        <v>3949</v>
      </c>
      <c r="W52" s="16" t="s">
        <v>43</v>
      </c>
      <c r="X52" s="16" t="s">
        <v>2373</v>
      </c>
      <c r="Y52" s="14" t="s">
        <v>568</v>
      </c>
      <c r="Z52" s="8" t="s">
        <v>586</v>
      </c>
      <c r="AA52" s="19" t="s">
        <v>589</v>
      </c>
      <c r="AB52" s="19" t="s">
        <v>590</v>
      </c>
      <c r="AC52" s="19" t="s">
        <v>591</v>
      </c>
      <c r="AD52" s="20" t="s">
        <v>592</v>
      </c>
      <c r="AE52" s="19" t="s">
        <v>33</v>
      </c>
    </row>
    <row r="53" spans="1:31" ht="84.95" customHeight="1" x14ac:dyDescent="0.2">
      <c r="A53" s="7" t="s">
        <v>380</v>
      </c>
      <c r="B53" s="14" t="s">
        <v>382</v>
      </c>
      <c r="C53" s="18" t="s">
        <v>77</v>
      </c>
      <c r="D53" s="33" t="s">
        <v>2645</v>
      </c>
      <c r="E53" s="32" t="s">
        <v>2646</v>
      </c>
      <c r="F53" s="14" t="s">
        <v>2105</v>
      </c>
      <c r="G53" s="19" t="s">
        <v>2101</v>
      </c>
      <c r="H53" s="7" t="s">
        <v>1989</v>
      </c>
      <c r="I53" s="7"/>
      <c r="J53" s="8" t="s">
        <v>381</v>
      </c>
      <c r="K53" s="9" t="s">
        <v>383</v>
      </c>
      <c r="L53" s="10">
        <v>21164557</v>
      </c>
      <c r="M53" s="11"/>
      <c r="N53" s="10">
        <v>21164557</v>
      </c>
      <c r="O53" s="12"/>
      <c r="P53" s="12"/>
      <c r="Q53" s="12"/>
      <c r="R53" s="12"/>
      <c r="S53" s="13">
        <f t="shared" ref="S53" si="33">SUM(N53:R53)</f>
        <v>21164557</v>
      </c>
      <c r="T53" s="24">
        <v>43550</v>
      </c>
      <c r="U53" s="24">
        <v>43555</v>
      </c>
      <c r="V53" s="15" t="s">
        <v>414</v>
      </c>
      <c r="W53" s="16" t="s">
        <v>1472</v>
      </c>
      <c r="X53" s="16" t="s">
        <v>2372</v>
      </c>
      <c r="Y53" s="14" t="s">
        <v>584</v>
      </c>
      <c r="Z53" s="8" t="s">
        <v>384</v>
      </c>
      <c r="AA53" s="19" t="s">
        <v>485</v>
      </c>
      <c r="AB53" s="19" t="s">
        <v>385</v>
      </c>
      <c r="AC53" s="19" t="s">
        <v>386</v>
      </c>
      <c r="AD53" s="22" t="s">
        <v>387</v>
      </c>
      <c r="AE53" s="19" t="s">
        <v>33</v>
      </c>
    </row>
    <row r="54" spans="1:31" ht="84.95" customHeight="1" x14ac:dyDescent="0.2">
      <c r="A54" s="7" t="s">
        <v>593</v>
      </c>
      <c r="B54" s="14" t="s">
        <v>595</v>
      </c>
      <c r="C54" s="18" t="s">
        <v>119</v>
      </c>
      <c r="D54" s="33" t="s">
        <v>26</v>
      </c>
      <c r="E54" s="33" t="s">
        <v>26</v>
      </c>
      <c r="F54" s="14" t="s">
        <v>1990</v>
      </c>
      <c r="G54" s="19" t="s">
        <v>1991</v>
      </c>
      <c r="H54" s="7" t="s">
        <v>1989</v>
      </c>
      <c r="I54" s="7"/>
      <c r="J54" s="8" t="s">
        <v>594</v>
      </c>
      <c r="K54" s="9" t="s">
        <v>596</v>
      </c>
      <c r="L54" s="10">
        <v>58349500</v>
      </c>
      <c r="M54" s="11"/>
      <c r="N54" s="10">
        <v>58349500</v>
      </c>
      <c r="O54" s="12"/>
      <c r="P54" s="12"/>
      <c r="Q54" s="12"/>
      <c r="R54" s="12"/>
      <c r="S54" s="13">
        <f t="shared" ref="S54" si="34">SUM(N54:R54)</f>
        <v>58349500</v>
      </c>
      <c r="T54" s="24">
        <v>43546</v>
      </c>
      <c r="U54" s="24">
        <v>43753</v>
      </c>
      <c r="V54" s="15" t="s">
        <v>597</v>
      </c>
      <c r="W54" s="16" t="s">
        <v>43</v>
      </c>
      <c r="X54" s="16" t="s">
        <v>2373</v>
      </c>
      <c r="Y54" s="14" t="s">
        <v>633</v>
      </c>
      <c r="Z54" s="8" t="s">
        <v>594</v>
      </c>
      <c r="AA54" s="19" t="s">
        <v>598</v>
      </c>
      <c r="AB54" s="19"/>
      <c r="AC54" s="19"/>
      <c r="AD54" s="22"/>
      <c r="AE54" s="19" t="s">
        <v>33</v>
      </c>
    </row>
    <row r="55" spans="1:31" ht="84.95" customHeight="1" x14ac:dyDescent="0.2">
      <c r="A55" s="7" t="s">
        <v>433</v>
      </c>
      <c r="B55" s="14" t="s">
        <v>435</v>
      </c>
      <c r="C55" s="18" t="s">
        <v>436</v>
      </c>
      <c r="D55" s="33" t="s">
        <v>2647</v>
      </c>
      <c r="E55" s="32" t="s">
        <v>2648</v>
      </c>
      <c r="F55" s="14" t="s">
        <v>2111</v>
      </c>
      <c r="G55" s="19" t="s">
        <v>1401</v>
      </c>
      <c r="H55" s="7" t="s">
        <v>1989</v>
      </c>
      <c r="I55" s="7"/>
      <c r="J55" s="8" t="s">
        <v>434</v>
      </c>
      <c r="K55" s="9" t="s">
        <v>437</v>
      </c>
      <c r="L55" s="10">
        <v>2800000</v>
      </c>
      <c r="M55" s="11"/>
      <c r="N55" s="10">
        <v>2800000</v>
      </c>
      <c r="O55" s="12"/>
      <c r="P55" s="12"/>
      <c r="Q55" s="12"/>
      <c r="R55" s="12"/>
      <c r="S55" s="13">
        <f t="shared" ref="S55" si="35">SUM(N55:R55)</f>
        <v>2800000</v>
      </c>
      <c r="T55" s="24">
        <v>43550</v>
      </c>
      <c r="U55" s="24">
        <v>43585</v>
      </c>
      <c r="V55" s="15" t="s">
        <v>438</v>
      </c>
      <c r="W55" s="16" t="s">
        <v>1472</v>
      </c>
      <c r="X55" s="16" t="s">
        <v>2372</v>
      </c>
      <c r="Y55" s="14" t="s">
        <v>584</v>
      </c>
      <c r="Z55" s="8" t="s">
        <v>439</v>
      </c>
      <c r="AA55" s="19" t="s">
        <v>440</v>
      </c>
      <c r="AB55" s="19" t="s">
        <v>441</v>
      </c>
      <c r="AC55" s="19" t="s">
        <v>442</v>
      </c>
      <c r="AD55" s="20" t="s">
        <v>443</v>
      </c>
      <c r="AE55" s="19" t="s">
        <v>33</v>
      </c>
    </row>
    <row r="56" spans="1:31" ht="84.95" customHeight="1" x14ac:dyDescent="0.2">
      <c r="A56" s="7" t="s">
        <v>486</v>
      </c>
      <c r="B56" s="14" t="s">
        <v>488</v>
      </c>
      <c r="C56" s="18" t="s">
        <v>77</v>
      </c>
      <c r="D56" s="33" t="s">
        <v>2649</v>
      </c>
      <c r="E56" s="32" t="s">
        <v>2650</v>
      </c>
      <c r="F56" s="14" t="s">
        <v>1994</v>
      </c>
      <c r="G56" s="19" t="s">
        <v>1995</v>
      </c>
      <c r="H56" s="7" t="s">
        <v>1989</v>
      </c>
      <c r="I56" s="7"/>
      <c r="J56" s="8" t="s">
        <v>487</v>
      </c>
      <c r="K56" s="9" t="s">
        <v>489</v>
      </c>
      <c r="L56" s="10">
        <v>50000000</v>
      </c>
      <c r="M56" s="11"/>
      <c r="N56" s="10">
        <v>50000000</v>
      </c>
      <c r="O56" s="12"/>
      <c r="P56" s="12"/>
      <c r="Q56" s="12"/>
      <c r="R56" s="12"/>
      <c r="S56" s="13">
        <f t="shared" ref="S56" si="36">SUM(N56:R56)</f>
        <v>50000000</v>
      </c>
      <c r="T56" s="24">
        <v>43552</v>
      </c>
      <c r="U56" s="24">
        <v>43830</v>
      </c>
      <c r="V56" s="15" t="s">
        <v>1589</v>
      </c>
      <c r="W56" s="16" t="s">
        <v>1472</v>
      </c>
      <c r="X56" s="16" t="s">
        <v>2372</v>
      </c>
      <c r="Y56" s="14" t="s">
        <v>633</v>
      </c>
      <c r="Z56" s="8" t="s">
        <v>490</v>
      </c>
      <c r="AA56" s="19" t="s">
        <v>491</v>
      </c>
      <c r="AB56" s="19" t="s">
        <v>492</v>
      </c>
      <c r="AC56" s="19" t="s">
        <v>493</v>
      </c>
      <c r="AD56" s="20" t="s">
        <v>494</v>
      </c>
      <c r="AE56" s="19" t="s">
        <v>33</v>
      </c>
    </row>
    <row r="57" spans="1:31" ht="84.95" customHeight="1" x14ac:dyDescent="0.2">
      <c r="A57" s="7" t="s">
        <v>444</v>
      </c>
      <c r="B57" s="14" t="s">
        <v>445</v>
      </c>
      <c r="C57" s="18" t="s">
        <v>77</v>
      </c>
      <c r="D57" s="33" t="s">
        <v>2651</v>
      </c>
      <c r="E57" s="32" t="s">
        <v>2652</v>
      </c>
      <c r="F57" s="14" t="s">
        <v>1994</v>
      </c>
      <c r="G57" s="19" t="s">
        <v>1995</v>
      </c>
      <c r="H57" s="7" t="s">
        <v>1989</v>
      </c>
      <c r="I57" s="7"/>
      <c r="J57" s="8" t="s">
        <v>74</v>
      </c>
      <c r="K57" s="9" t="s">
        <v>446</v>
      </c>
      <c r="L57" s="10">
        <v>22000000</v>
      </c>
      <c r="M57" s="11"/>
      <c r="N57" s="10">
        <v>22000000</v>
      </c>
      <c r="O57" s="12"/>
      <c r="P57" s="12"/>
      <c r="Q57" s="12"/>
      <c r="R57" s="12"/>
      <c r="S57" s="13">
        <f t="shared" ref="S57" si="37">SUM(N57:R57)</f>
        <v>22000000</v>
      </c>
      <c r="T57" s="24">
        <v>43552</v>
      </c>
      <c r="U57" s="24">
        <v>44012</v>
      </c>
      <c r="V57" s="15" t="s">
        <v>1396</v>
      </c>
      <c r="W57" s="16" t="s">
        <v>1472</v>
      </c>
      <c r="X57" s="16" t="s">
        <v>2372</v>
      </c>
      <c r="Y57" s="14" t="s">
        <v>633</v>
      </c>
      <c r="Z57" s="8" t="s">
        <v>78</v>
      </c>
      <c r="AA57" s="19" t="s">
        <v>421</v>
      </c>
      <c r="AB57" s="19" t="s">
        <v>79</v>
      </c>
      <c r="AC57" s="19" t="s">
        <v>80</v>
      </c>
      <c r="AD57" s="20" t="s">
        <v>447</v>
      </c>
      <c r="AE57" s="19" t="s">
        <v>82</v>
      </c>
    </row>
    <row r="58" spans="1:31" ht="84.95" customHeight="1" x14ac:dyDescent="0.2">
      <c r="A58" s="7" t="s">
        <v>817</v>
      </c>
      <c r="B58" s="14" t="s">
        <v>818</v>
      </c>
      <c r="C58" s="18" t="s">
        <v>355</v>
      </c>
      <c r="D58" s="33" t="s">
        <v>26</v>
      </c>
      <c r="E58" s="33" t="s">
        <v>26</v>
      </c>
      <c r="F58" s="14" t="s">
        <v>1990</v>
      </c>
      <c r="G58" s="19" t="s">
        <v>1991</v>
      </c>
      <c r="H58" s="7" t="s">
        <v>1989</v>
      </c>
      <c r="I58" s="7"/>
      <c r="J58" s="8" t="s">
        <v>2112</v>
      </c>
      <c r="K58" s="9" t="s">
        <v>819</v>
      </c>
      <c r="L58" s="10">
        <v>1400000000</v>
      </c>
      <c r="M58" s="11"/>
      <c r="N58" s="10">
        <v>1400000000</v>
      </c>
      <c r="O58" s="12"/>
      <c r="P58" s="12"/>
      <c r="Q58" s="12"/>
      <c r="R58" s="12"/>
      <c r="S58" s="13">
        <f t="shared" ref="S58" si="38">SUM(N58:R58)</f>
        <v>1400000000</v>
      </c>
      <c r="T58" s="24">
        <v>43558</v>
      </c>
      <c r="U58" s="24">
        <v>43990</v>
      </c>
      <c r="V58" s="15" t="s">
        <v>820</v>
      </c>
      <c r="W58" s="16" t="s">
        <v>43</v>
      </c>
      <c r="X58" s="16" t="s">
        <v>2373</v>
      </c>
      <c r="Y58" s="14" t="s">
        <v>633</v>
      </c>
      <c r="Z58" s="8" t="s">
        <v>821</v>
      </c>
      <c r="AA58" s="19" t="s">
        <v>822</v>
      </c>
      <c r="AB58" s="19" t="s">
        <v>823</v>
      </c>
      <c r="AC58" s="19" t="s">
        <v>824</v>
      </c>
      <c r="AD58" s="20" t="s">
        <v>825</v>
      </c>
      <c r="AE58" s="19" t="s">
        <v>33</v>
      </c>
    </row>
    <row r="59" spans="1:31" ht="84.95" customHeight="1" x14ac:dyDescent="0.2">
      <c r="A59" s="7" t="s">
        <v>495</v>
      </c>
      <c r="B59" s="14" t="s">
        <v>497</v>
      </c>
      <c r="C59" s="18" t="s">
        <v>119</v>
      </c>
      <c r="D59" s="33" t="s">
        <v>26</v>
      </c>
      <c r="E59" s="33" t="s">
        <v>26</v>
      </c>
      <c r="F59" s="14" t="s">
        <v>1990</v>
      </c>
      <c r="G59" s="19" t="s">
        <v>1991</v>
      </c>
      <c r="H59" s="7" t="s">
        <v>1989</v>
      </c>
      <c r="I59" s="7"/>
      <c r="J59" s="8" t="s">
        <v>496</v>
      </c>
      <c r="K59" s="9" t="s">
        <v>498</v>
      </c>
      <c r="L59" s="10">
        <v>76154220</v>
      </c>
      <c r="M59" s="11">
        <v>9307738</v>
      </c>
      <c r="N59" s="38">
        <f>L59-M59</f>
        <v>66846482</v>
      </c>
      <c r="O59" s="12"/>
      <c r="P59" s="12"/>
      <c r="Q59" s="12"/>
      <c r="R59" s="12"/>
      <c r="S59" s="13">
        <f t="shared" ref="S59:S69" si="39">SUM(N59:R59)</f>
        <v>66846482</v>
      </c>
      <c r="T59" s="24">
        <v>43560</v>
      </c>
      <c r="U59" s="24">
        <v>43830</v>
      </c>
      <c r="V59" s="15" t="s">
        <v>499</v>
      </c>
      <c r="W59" s="16" t="s">
        <v>43</v>
      </c>
      <c r="X59" s="16" t="s">
        <v>2373</v>
      </c>
      <c r="Y59" s="14" t="s">
        <v>633</v>
      </c>
      <c r="Z59" s="8" t="s">
        <v>496</v>
      </c>
      <c r="AA59" s="19" t="s">
        <v>500</v>
      </c>
      <c r="AB59" s="19" t="s">
        <v>501</v>
      </c>
      <c r="AC59" s="19" t="s">
        <v>502</v>
      </c>
      <c r="AD59" s="20" t="s">
        <v>503</v>
      </c>
      <c r="AE59" s="19" t="s">
        <v>33</v>
      </c>
    </row>
    <row r="60" spans="1:31" ht="84.95" customHeight="1" x14ac:dyDescent="0.2">
      <c r="A60" s="7" t="s">
        <v>941</v>
      </c>
      <c r="B60" s="14" t="s">
        <v>1433</v>
      </c>
      <c r="C60" s="18" t="s">
        <v>77</v>
      </c>
      <c r="D60" s="33" t="s">
        <v>2653</v>
      </c>
      <c r="E60" s="32" t="s">
        <v>2654</v>
      </c>
      <c r="F60" s="14" t="s">
        <v>1994</v>
      </c>
      <c r="G60" s="19" t="s">
        <v>1995</v>
      </c>
      <c r="H60" s="7" t="s">
        <v>1989</v>
      </c>
      <c r="I60" s="7"/>
      <c r="J60" s="8" t="s">
        <v>942</v>
      </c>
      <c r="K60" s="9" t="s">
        <v>943</v>
      </c>
      <c r="L60" s="10">
        <v>15000000</v>
      </c>
      <c r="M60" s="11"/>
      <c r="N60" s="10">
        <v>15000000</v>
      </c>
      <c r="O60" s="12"/>
      <c r="P60" s="12"/>
      <c r="Q60" s="12"/>
      <c r="R60" s="12"/>
      <c r="S60" s="13">
        <f t="shared" ref="S60" si="40">SUM(N60:R60)</f>
        <v>15000000</v>
      </c>
      <c r="T60" s="24">
        <v>43552</v>
      </c>
      <c r="U60" s="24">
        <v>43830</v>
      </c>
      <c r="V60" s="15" t="s">
        <v>1396</v>
      </c>
      <c r="W60" s="16" t="s">
        <v>43</v>
      </c>
      <c r="X60" s="16" t="s">
        <v>2373</v>
      </c>
      <c r="Y60" s="14" t="s">
        <v>633</v>
      </c>
      <c r="Z60" s="8" t="s">
        <v>944</v>
      </c>
      <c r="AA60" s="19" t="s">
        <v>945</v>
      </c>
      <c r="AB60" s="19" t="s">
        <v>946</v>
      </c>
      <c r="AC60" s="19" t="s">
        <v>947</v>
      </c>
      <c r="AD60" s="20" t="s">
        <v>948</v>
      </c>
      <c r="AE60" s="19" t="s">
        <v>33</v>
      </c>
    </row>
    <row r="61" spans="1:31" ht="84.95" customHeight="1" x14ac:dyDescent="0.2">
      <c r="A61" s="7" t="s">
        <v>949</v>
      </c>
      <c r="B61" s="14" t="s">
        <v>1433</v>
      </c>
      <c r="C61" s="18" t="s">
        <v>77</v>
      </c>
      <c r="D61" s="33" t="s">
        <v>2653</v>
      </c>
      <c r="E61" s="32" t="s">
        <v>2654</v>
      </c>
      <c r="F61" s="14" t="s">
        <v>1994</v>
      </c>
      <c r="G61" s="19" t="s">
        <v>1995</v>
      </c>
      <c r="H61" s="7" t="s">
        <v>1989</v>
      </c>
      <c r="I61" s="7"/>
      <c r="J61" s="8" t="s">
        <v>950</v>
      </c>
      <c r="K61" s="9" t="s">
        <v>943</v>
      </c>
      <c r="L61" s="10">
        <v>90000000</v>
      </c>
      <c r="M61" s="11"/>
      <c r="N61" s="10">
        <v>90000000</v>
      </c>
      <c r="O61" s="12"/>
      <c r="P61" s="12"/>
      <c r="Q61" s="12"/>
      <c r="R61" s="12"/>
      <c r="S61" s="13">
        <f t="shared" ref="S61" si="41">SUM(N61:R61)</f>
        <v>90000000</v>
      </c>
      <c r="T61" s="24">
        <v>43552</v>
      </c>
      <c r="U61" s="24">
        <v>43830</v>
      </c>
      <c r="V61" s="15" t="s">
        <v>1396</v>
      </c>
      <c r="W61" s="16" t="s">
        <v>43</v>
      </c>
      <c r="X61" s="16" t="s">
        <v>2373</v>
      </c>
      <c r="Y61" s="14" t="s">
        <v>633</v>
      </c>
      <c r="Z61" s="8" t="s">
        <v>951</v>
      </c>
      <c r="AA61" s="19" t="s">
        <v>952</v>
      </c>
      <c r="AB61" s="19" t="s">
        <v>953</v>
      </c>
      <c r="AC61" s="19" t="s">
        <v>954</v>
      </c>
      <c r="AD61" s="20" t="s">
        <v>955</v>
      </c>
      <c r="AE61" s="19" t="s">
        <v>33</v>
      </c>
    </row>
    <row r="62" spans="1:31" ht="84.95" customHeight="1" x14ac:dyDescent="0.2">
      <c r="A62" s="7" t="s">
        <v>694</v>
      </c>
      <c r="B62" s="14" t="s">
        <v>1433</v>
      </c>
      <c r="C62" s="18" t="s">
        <v>77</v>
      </c>
      <c r="D62" s="33" t="s">
        <v>2653</v>
      </c>
      <c r="E62" s="32" t="s">
        <v>2654</v>
      </c>
      <c r="F62" s="14" t="s">
        <v>2971</v>
      </c>
      <c r="G62" s="27" t="s">
        <v>2972</v>
      </c>
      <c r="H62" s="7" t="s">
        <v>1989</v>
      </c>
      <c r="I62" s="7"/>
      <c r="J62" s="8" t="s">
        <v>695</v>
      </c>
      <c r="K62" s="9" t="s">
        <v>704</v>
      </c>
      <c r="L62" s="10">
        <v>100000000</v>
      </c>
      <c r="M62" s="35">
        <v>20000000</v>
      </c>
      <c r="N62" s="10">
        <f>L62-M62</f>
        <v>80000000</v>
      </c>
      <c r="O62" s="12"/>
      <c r="P62" s="12"/>
      <c r="Q62" s="12"/>
      <c r="R62" s="12"/>
      <c r="S62" s="13">
        <f t="shared" si="39"/>
        <v>80000000</v>
      </c>
      <c r="T62" s="24">
        <v>43552</v>
      </c>
      <c r="U62" s="24">
        <v>43830</v>
      </c>
      <c r="V62" s="15" t="s">
        <v>406</v>
      </c>
      <c r="W62" s="16" t="s">
        <v>43</v>
      </c>
      <c r="X62" s="16" t="s">
        <v>2373</v>
      </c>
      <c r="Y62" s="14" t="s">
        <v>633</v>
      </c>
      <c r="Z62" s="8" t="s">
        <v>696</v>
      </c>
      <c r="AA62" s="19" t="s">
        <v>697</v>
      </c>
      <c r="AB62" s="19" t="s">
        <v>698</v>
      </c>
      <c r="AC62" s="19" t="s">
        <v>699</v>
      </c>
      <c r="AD62" s="20" t="s">
        <v>700</v>
      </c>
      <c r="AE62" s="19" t="s">
        <v>701</v>
      </c>
    </row>
    <row r="63" spans="1:31" ht="84.95" customHeight="1" x14ac:dyDescent="0.2">
      <c r="A63" s="7" t="s">
        <v>702</v>
      </c>
      <c r="B63" s="14" t="s">
        <v>1433</v>
      </c>
      <c r="C63" s="18" t="s">
        <v>77</v>
      </c>
      <c r="D63" s="33" t="s">
        <v>2653</v>
      </c>
      <c r="E63" s="32" t="s">
        <v>2654</v>
      </c>
      <c r="F63" s="14" t="s">
        <v>1994</v>
      </c>
      <c r="G63" s="19" t="s">
        <v>1995</v>
      </c>
      <c r="H63" s="7" t="s">
        <v>1989</v>
      </c>
      <c r="I63" s="7"/>
      <c r="J63" s="8" t="s">
        <v>703</v>
      </c>
      <c r="K63" s="9" t="s">
        <v>704</v>
      </c>
      <c r="L63" s="10">
        <v>293000000</v>
      </c>
      <c r="M63" s="35">
        <v>163000000</v>
      </c>
      <c r="N63" s="10">
        <f>L63-M63</f>
        <v>130000000</v>
      </c>
      <c r="O63" s="12"/>
      <c r="P63" s="12"/>
      <c r="Q63" s="12"/>
      <c r="R63" s="12"/>
      <c r="S63" s="13">
        <f t="shared" ref="S63" si="42">SUM(N63:R63)</f>
        <v>130000000</v>
      </c>
      <c r="T63" s="24">
        <v>43552</v>
      </c>
      <c r="U63" s="24">
        <v>43830</v>
      </c>
      <c r="V63" s="30" t="s">
        <v>940</v>
      </c>
      <c r="W63" s="16" t="s">
        <v>43</v>
      </c>
      <c r="X63" s="16" t="s">
        <v>2373</v>
      </c>
      <c r="Y63" s="14" t="s">
        <v>633</v>
      </c>
      <c r="Z63" s="8" t="s">
        <v>705</v>
      </c>
      <c r="AA63" s="19" t="s">
        <v>706</v>
      </c>
      <c r="AB63" s="19" t="s">
        <v>707</v>
      </c>
      <c r="AC63" s="19" t="s">
        <v>708</v>
      </c>
      <c r="AD63" s="20" t="s">
        <v>709</v>
      </c>
      <c r="AE63" s="19" t="s">
        <v>701</v>
      </c>
    </row>
    <row r="64" spans="1:31" ht="84.95" customHeight="1" x14ac:dyDescent="0.2">
      <c r="A64" s="7" t="s">
        <v>956</v>
      </c>
      <c r="B64" s="14" t="s">
        <v>1433</v>
      </c>
      <c r="C64" s="18" t="s">
        <v>77</v>
      </c>
      <c r="D64" s="33" t="s">
        <v>2653</v>
      </c>
      <c r="E64" s="32" t="s">
        <v>2654</v>
      </c>
      <c r="F64" s="14" t="s">
        <v>1994</v>
      </c>
      <c r="G64" s="19" t="s">
        <v>1995</v>
      </c>
      <c r="H64" s="7" t="s">
        <v>1989</v>
      </c>
      <c r="I64" s="7"/>
      <c r="J64" s="8" t="s">
        <v>957</v>
      </c>
      <c r="K64" s="9" t="s">
        <v>704</v>
      </c>
      <c r="L64" s="10">
        <v>15000000</v>
      </c>
      <c r="M64" s="11"/>
      <c r="N64" s="10">
        <v>15000000</v>
      </c>
      <c r="O64" s="12"/>
      <c r="P64" s="12"/>
      <c r="Q64" s="12"/>
      <c r="R64" s="12"/>
      <c r="S64" s="13">
        <f t="shared" ref="S64" si="43">SUM(N64:R64)</f>
        <v>15000000</v>
      </c>
      <c r="T64" s="24">
        <v>43552</v>
      </c>
      <c r="U64" s="24">
        <v>43830</v>
      </c>
      <c r="V64" s="30" t="s">
        <v>940</v>
      </c>
      <c r="W64" s="16" t="s">
        <v>43</v>
      </c>
      <c r="X64" s="16" t="s">
        <v>2373</v>
      </c>
      <c r="Y64" s="14" t="s">
        <v>633</v>
      </c>
      <c r="Z64" s="8" t="s">
        <v>705</v>
      </c>
      <c r="AA64" s="19" t="s">
        <v>706</v>
      </c>
      <c r="AB64" s="19" t="s">
        <v>707</v>
      </c>
      <c r="AC64" s="19" t="s">
        <v>708</v>
      </c>
      <c r="AD64" s="20" t="s">
        <v>709</v>
      </c>
      <c r="AE64" s="19" t="s">
        <v>701</v>
      </c>
    </row>
    <row r="65" spans="1:31" ht="84.95" customHeight="1" x14ac:dyDescent="0.2">
      <c r="A65" s="7" t="s">
        <v>710</v>
      </c>
      <c r="B65" s="14" t="s">
        <v>1618</v>
      </c>
      <c r="C65" s="18" t="s">
        <v>77</v>
      </c>
      <c r="D65" s="33" t="s">
        <v>2653</v>
      </c>
      <c r="E65" s="32" t="s">
        <v>2654</v>
      </c>
      <c r="F65" s="14" t="s">
        <v>1994</v>
      </c>
      <c r="G65" s="19" t="s">
        <v>1995</v>
      </c>
      <c r="H65" s="7" t="s">
        <v>1989</v>
      </c>
      <c r="I65" s="7"/>
      <c r="J65" s="8" t="s">
        <v>711</v>
      </c>
      <c r="K65" s="9" t="s">
        <v>704</v>
      </c>
      <c r="L65" s="10">
        <v>97000000</v>
      </c>
      <c r="M65" s="11"/>
      <c r="N65" s="10">
        <v>97000000</v>
      </c>
      <c r="O65" s="12"/>
      <c r="P65" s="12"/>
      <c r="Q65" s="12"/>
      <c r="R65" s="12"/>
      <c r="S65" s="13">
        <f t="shared" ref="S65" si="44">SUM(N65:R65)</f>
        <v>97000000</v>
      </c>
      <c r="T65" s="24">
        <v>43552</v>
      </c>
      <c r="U65" s="24">
        <v>43830</v>
      </c>
      <c r="V65" s="15" t="s">
        <v>939</v>
      </c>
      <c r="W65" s="16" t="s">
        <v>43</v>
      </c>
      <c r="X65" s="16" t="s">
        <v>2373</v>
      </c>
      <c r="Y65" s="14" t="s">
        <v>633</v>
      </c>
      <c r="Z65" s="8" t="s">
        <v>712</v>
      </c>
      <c r="AA65" s="19" t="s">
        <v>713</v>
      </c>
      <c r="AB65" s="19" t="s">
        <v>714</v>
      </c>
      <c r="AC65" s="19" t="s">
        <v>715</v>
      </c>
      <c r="AD65" s="20" t="s">
        <v>716</v>
      </c>
      <c r="AE65" s="19" t="s">
        <v>701</v>
      </c>
    </row>
    <row r="66" spans="1:31" ht="84.95" customHeight="1" x14ac:dyDescent="0.2">
      <c r="A66" s="7" t="s">
        <v>958</v>
      </c>
      <c r="B66" s="14" t="s">
        <v>1433</v>
      </c>
      <c r="C66" s="18" t="s">
        <v>77</v>
      </c>
      <c r="D66" s="33" t="s">
        <v>2653</v>
      </c>
      <c r="E66" s="32" t="s">
        <v>2654</v>
      </c>
      <c r="F66" s="14" t="s">
        <v>1994</v>
      </c>
      <c r="G66" s="19" t="s">
        <v>1995</v>
      </c>
      <c r="H66" s="7" t="s">
        <v>1989</v>
      </c>
      <c r="I66" s="7"/>
      <c r="J66" s="8" t="s">
        <v>959</v>
      </c>
      <c r="K66" s="9" t="s">
        <v>704</v>
      </c>
      <c r="L66" s="10">
        <v>90000000</v>
      </c>
      <c r="M66" s="11"/>
      <c r="N66" s="10">
        <v>90000000</v>
      </c>
      <c r="O66" s="12"/>
      <c r="P66" s="12"/>
      <c r="Q66" s="12"/>
      <c r="R66" s="12"/>
      <c r="S66" s="13">
        <f t="shared" ref="S66" si="45">SUM(N66:R66)</f>
        <v>90000000</v>
      </c>
      <c r="T66" s="24">
        <v>43552</v>
      </c>
      <c r="U66" s="24">
        <v>43830</v>
      </c>
      <c r="V66" s="15" t="s">
        <v>394</v>
      </c>
      <c r="W66" s="16" t="s">
        <v>43</v>
      </c>
      <c r="X66" s="16" t="s">
        <v>2373</v>
      </c>
      <c r="Y66" s="14" t="s">
        <v>633</v>
      </c>
      <c r="Z66" s="8" t="s">
        <v>960</v>
      </c>
      <c r="AA66" s="19" t="s">
        <v>961</v>
      </c>
      <c r="AB66" s="19" t="s">
        <v>962</v>
      </c>
      <c r="AC66" s="19" t="s">
        <v>963</v>
      </c>
      <c r="AD66" s="20" t="s">
        <v>964</v>
      </c>
      <c r="AE66" s="19" t="s">
        <v>701</v>
      </c>
    </row>
    <row r="67" spans="1:31" ht="84.95" customHeight="1" x14ac:dyDescent="0.2">
      <c r="A67" s="7" t="s">
        <v>717</v>
      </c>
      <c r="B67" s="14" t="s">
        <v>1433</v>
      </c>
      <c r="C67" s="18" t="s">
        <v>77</v>
      </c>
      <c r="D67" s="33" t="s">
        <v>2653</v>
      </c>
      <c r="E67" s="32" t="s">
        <v>2654</v>
      </c>
      <c r="F67" s="14" t="s">
        <v>1994</v>
      </c>
      <c r="G67" s="19" t="s">
        <v>1995</v>
      </c>
      <c r="H67" s="7" t="s">
        <v>1989</v>
      </c>
      <c r="I67" s="7"/>
      <c r="J67" s="8" t="s">
        <v>718</v>
      </c>
      <c r="K67" s="9" t="s">
        <v>704</v>
      </c>
      <c r="L67" s="10">
        <v>70000000</v>
      </c>
      <c r="M67" s="11"/>
      <c r="N67" s="10">
        <v>70000000</v>
      </c>
      <c r="O67" s="12"/>
      <c r="P67" s="12"/>
      <c r="Q67" s="12"/>
      <c r="R67" s="12"/>
      <c r="S67" s="13">
        <f t="shared" ref="S67" si="46">SUM(N67:R67)</f>
        <v>70000000</v>
      </c>
      <c r="T67" s="24">
        <v>43552</v>
      </c>
      <c r="U67" s="24">
        <v>43830</v>
      </c>
      <c r="V67" s="15" t="s">
        <v>394</v>
      </c>
      <c r="W67" s="16" t="s">
        <v>43</v>
      </c>
      <c r="X67" s="16" t="s">
        <v>2373</v>
      </c>
      <c r="Y67" s="14" t="s">
        <v>633</v>
      </c>
      <c r="Z67" s="8" t="s">
        <v>719</v>
      </c>
      <c r="AA67" s="19" t="s">
        <v>720</v>
      </c>
      <c r="AB67" s="19" t="s">
        <v>721</v>
      </c>
      <c r="AC67" s="19" t="s">
        <v>722</v>
      </c>
      <c r="AD67" s="20" t="s">
        <v>723</v>
      </c>
      <c r="AE67" s="19" t="s">
        <v>724</v>
      </c>
    </row>
    <row r="68" spans="1:31" ht="84.95" customHeight="1" x14ac:dyDescent="0.2">
      <c r="A68" s="7" t="s">
        <v>725</v>
      </c>
      <c r="B68" s="14" t="s">
        <v>1433</v>
      </c>
      <c r="C68" s="18" t="s">
        <v>77</v>
      </c>
      <c r="D68" s="33" t="s">
        <v>2653</v>
      </c>
      <c r="E68" s="32" t="s">
        <v>2654</v>
      </c>
      <c r="F68" s="14" t="s">
        <v>1994</v>
      </c>
      <c r="G68" s="19" t="s">
        <v>1995</v>
      </c>
      <c r="H68" s="7" t="s">
        <v>1989</v>
      </c>
      <c r="I68" s="7"/>
      <c r="J68" s="8" t="s">
        <v>726</v>
      </c>
      <c r="K68" s="9" t="s">
        <v>704</v>
      </c>
      <c r="L68" s="10">
        <v>12750000</v>
      </c>
      <c r="M68" s="11"/>
      <c r="N68" s="10">
        <v>12750000</v>
      </c>
      <c r="O68" s="12"/>
      <c r="P68" s="12"/>
      <c r="Q68" s="12"/>
      <c r="R68" s="12"/>
      <c r="S68" s="13">
        <f t="shared" ref="S68" si="47">SUM(N68:R68)</f>
        <v>12750000</v>
      </c>
      <c r="T68" s="24">
        <v>43552</v>
      </c>
      <c r="U68" s="24">
        <v>43830</v>
      </c>
      <c r="V68" s="15" t="s">
        <v>727</v>
      </c>
      <c r="W68" s="16" t="s">
        <v>43</v>
      </c>
      <c r="X68" s="16" t="s">
        <v>2373</v>
      </c>
      <c r="Y68" s="14" t="s">
        <v>633</v>
      </c>
      <c r="Z68" s="8" t="s">
        <v>728</v>
      </c>
      <c r="AA68" s="19" t="s">
        <v>729</v>
      </c>
      <c r="AB68" s="19" t="s">
        <v>730</v>
      </c>
      <c r="AC68" s="19" t="s">
        <v>731</v>
      </c>
      <c r="AD68" s="20" t="s">
        <v>732</v>
      </c>
      <c r="AE68" s="19" t="s">
        <v>33</v>
      </c>
    </row>
    <row r="69" spans="1:31" ht="84.95" customHeight="1" x14ac:dyDescent="0.2">
      <c r="A69" s="7" t="s">
        <v>448</v>
      </c>
      <c r="B69" s="14" t="s">
        <v>450</v>
      </c>
      <c r="C69" s="18" t="s">
        <v>355</v>
      </c>
      <c r="D69" s="33" t="s">
        <v>26</v>
      </c>
      <c r="E69" s="33" t="s">
        <v>26</v>
      </c>
      <c r="F69" s="14" t="s">
        <v>2104</v>
      </c>
      <c r="G69" s="19" t="s">
        <v>2089</v>
      </c>
      <c r="H69" s="7" t="s">
        <v>1989</v>
      </c>
      <c r="I69" s="7"/>
      <c r="J69" s="8" t="s">
        <v>449</v>
      </c>
      <c r="K69" s="9" t="s">
        <v>451</v>
      </c>
      <c r="L69" s="10">
        <v>30000000</v>
      </c>
      <c r="M69" s="11"/>
      <c r="N69" s="10">
        <v>30000000</v>
      </c>
      <c r="O69" s="12"/>
      <c r="P69" s="12"/>
      <c r="Q69" s="12"/>
      <c r="R69" s="12"/>
      <c r="S69" s="13">
        <f t="shared" si="39"/>
        <v>30000000</v>
      </c>
      <c r="T69" s="24">
        <v>43556</v>
      </c>
      <c r="U69" s="24">
        <v>43708</v>
      </c>
      <c r="V69" s="15" t="s">
        <v>457</v>
      </c>
      <c r="W69" s="16" t="s">
        <v>1472</v>
      </c>
      <c r="X69" s="16" t="s">
        <v>2372</v>
      </c>
      <c r="Y69" s="14" t="s">
        <v>633</v>
      </c>
      <c r="Z69" s="8" t="s">
        <v>452</v>
      </c>
      <c r="AA69" s="19" t="s">
        <v>453</v>
      </c>
      <c r="AB69" s="19" t="s">
        <v>454</v>
      </c>
      <c r="AC69" s="19" t="s">
        <v>455</v>
      </c>
      <c r="AD69" s="20" t="s">
        <v>456</v>
      </c>
      <c r="AE69" s="19" t="s">
        <v>33</v>
      </c>
    </row>
    <row r="70" spans="1:31" ht="84.95" customHeight="1" x14ac:dyDescent="0.2">
      <c r="A70" s="7" t="s">
        <v>504</v>
      </c>
      <c r="B70" s="14" t="s">
        <v>506</v>
      </c>
      <c r="C70" s="18" t="s">
        <v>436</v>
      </c>
      <c r="D70" s="33" t="s">
        <v>2655</v>
      </c>
      <c r="E70" s="32" t="s">
        <v>2656</v>
      </c>
      <c r="F70" s="14" t="s">
        <v>2047</v>
      </c>
      <c r="G70" s="19" t="s">
        <v>2048</v>
      </c>
      <c r="H70" s="7"/>
      <c r="I70" s="7" t="s">
        <v>1989</v>
      </c>
      <c r="J70" s="8" t="s">
        <v>505</v>
      </c>
      <c r="K70" s="9" t="s">
        <v>507</v>
      </c>
      <c r="L70" s="10">
        <v>47386700</v>
      </c>
      <c r="M70" s="11"/>
      <c r="N70" s="10">
        <v>47386700</v>
      </c>
      <c r="O70" s="12"/>
      <c r="P70" s="12"/>
      <c r="Q70" s="12"/>
      <c r="R70" s="12"/>
      <c r="S70" s="13">
        <f t="shared" ref="S70" si="48">SUM(N70:R70)</f>
        <v>47386700</v>
      </c>
      <c r="T70" s="24">
        <v>43556</v>
      </c>
      <c r="U70" s="24">
        <v>43799</v>
      </c>
      <c r="V70" s="15" t="s">
        <v>508</v>
      </c>
      <c r="W70" s="16" t="s">
        <v>1472</v>
      </c>
      <c r="X70" s="16" t="s">
        <v>2372</v>
      </c>
      <c r="Y70" s="14" t="s">
        <v>584</v>
      </c>
      <c r="Z70" s="8" t="s">
        <v>509</v>
      </c>
      <c r="AA70" s="19" t="s">
        <v>510</v>
      </c>
      <c r="AB70" s="19" t="s">
        <v>511</v>
      </c>
      <c r="AC70" s="19" t="s">
        <v>512</v>
      </c>
      <c r="AD70" s="20" t="s">
        <v>513</v>
      </c>
      <c r="AE70" s="19" t="s">
        <v>514</v>
      </c>
    </row>
    <row r="71" spans="1:31" ht="84.95" customHeight="1" x14ac:dyDescent="0.2">
      <c r="A71" s="7" t="s">
        <v>515</v>
      </c>
      <c r="B71" s="14" t="s">
        <v>3982</v>
      </c>
      <c r="C71" s="18" t="s">
        <v>77</v>
      </c>
      <c r="D71" s="37" t="s">
        <v>3988</v>
      </c>
      <c r="E71" s="32" t="s">
        <v>3989</v>
      </c>
      <c r="F71" s="14" t="s">
        <v>2105</v>
      </c>
      <c r="G71" s="19" t="s">
        <v>2101</v>
      </c>
      <c r="H71" s="7" t="s">
        <v>1989</v>
      </c>
      <c r="I71" s="7"/>
      <c r="J71" s="8" t="s">
        <v>516</v>
      </c>
      <c r="K71" s="9" t="s">
        <v>517</v>
      </c>
      <c r="L71" s="10">
        <v>44610650</v>
      </c>
      <c r="M71" s="11"/>
      <c r="N71" s="10">
        <v>44610650</v>
      </c>
      <c r="O71" s="12"/>
      <c r="P71" s="12"/>
      <c r="Q71" s="12"/>
      <c r="R71" s="12"/>
      <c r="S71" s="13">
        <f t="shared" ref="S71" si="49">SUM(N71:R71)</f>
        <v>44610650</v>
      </c>
      <c r="T71" s="24">
        <v>43557</v>
      </c>
      <c r="U71" s="24">
        <v>43784</v>
      </c>
      <c r="V71" s="15" t="s">
        <v>1001</v>
      </c>
      <c r="W71" s="16" t="s">
        <v>1472</v>
      </c>
      <c r="X71" s="16" t="s">
        <v>2372</v>
      </c>
      <c r="Y71" s="14" t="s">
        <v>584</v>
      </c>
      <c r="Z71" s="8" t="s">
        <v>518</v>
      </c>
      <c r="AA71" s="19" t="s">
        <v>519</v>
      </c>
      <c r="AB71" s="19" t="s">
        <v>520</v>
      </c>
      <c r="AC71" s="19" t="s">
        <v>521</v>
      </c>
      <c r="AD71" s="20" t="s">
        <v>522</v>
      </c>
      <c r="AE71" s="19" t="s">
        <v>33</v>
      </c>
    </row>
    <row r="72" spans="1:31" ht="84.95" customHeight="1" x14ac:dyDescent="0.2">
      <c r="A72" s="7" t="s">
        <v>532</v>
      </c>
      <c r="B72" s="14" t="s">
        <v>533</v>
      </c>
      <c r="C72" s="18" t="s">
        <v>77</v>
      </c>
      <c r="D72" s="33" t="s">
        <v>2657</v>
      </c>
      <c r="E72" s="32" t="s">
        <v>2658</v>
      </c>
      <c r="F72" s="14" t="s">
        <v>1994</v>
      </c>
      <c r="G72" s="19" t="s">
        <v>1995</v>
      </c>
      <c r="H72" s="7" t="s">
        <v>1989</v>
      </c>
      <c r="I72" s="7"/>
      <c r="J72" s="8" t="s">
        <v>74</v>
      </c>
      <c r="K72" s="9" t="s">
        <v>534</v>
      </c>
      <c r="L72" s="10">
        <v>86050335</v>
      </c>
      <c r="M72" s="11"/>
      <c r="N72" s="10">
        <v>86050335</v>
      </c>
      <c r="O72" s="12"/>
      <c r="P72" s="12"/>
      <c r="Q72" s="12"/>
      <c r="R72" s="12"/>
      <c r="S72" s="13">
        <f t="shared" ref="S72" si="50">SUM(N72:R72)</f>
        <v>86050335</v>
      </c>
      <c r="T72" s="24">
        <v>43556</v>
      </c>
      <c r="U72" s="24">
        <v>43830</v>
      </c>
      <c r="V72" s="15" t="s">
        <v>397</v>
      </c>
      <c r="W72" s="16" t="s">
        <v>43</v>
      </c>
      <c r="X72" s="16" t="s">
        <v>2373</v>
      </c>
      <c r="Y72" s="14" t="s">
        <v>568</v>
      </c>
      <c r="Z72" s="8" t="s">
        <v>78</v>
      </c>
      <c r="AA72" s="19" t="s">
        <v>421</v>
      </c>
      <c r="AB72" s="19" t="s">
        <v>79</v>
      </c>
      <c r="AC72" s="19" t="s">
        <v>80</v>
      </c>
      <c r="AD72" s="20" t="s">
        <v>535</v>
      </c>
      <c r="AE72" s="19" t="s">
        <v>82</v>
      </c>
    </row>
    <row r="73" spans="1:31" ht="84.95" customHeight="1" x14ac:dyDescent="0.2">
      <c r="A73" s="7" t="s">
        <v>536</v>
      </c>
      <c r="B73" s="14" t="s">
        <v>533</v>
      </c>
      <c r="C73" s="18" t="s">
        <v>77</v>
      </c>
      <c r="D73" s="33" t="s">
        <v>2657</v>
      </c>
      <c r="E73" s="32" t="s">
        <v>2658</v>
      </c>
      <c r="F73" s="14" t="s">
        <v>1994</v>
      </c>
      <c r="G73" s="19" t="s">
        <v>1995</v>
      </c>
      <c r="H73" s="7" t="s">
        <v>1989</v>
      </c>
      <c r="I73" s="7"/>
      <c r="J73" s="8" t="s">
        <v>537</v>
      </c>
      <c r="K73" s="9" t="s">
        <v>534</v>
      </c>
      <c r="L73" s="10">
        <v>328000000</v>
      </c>
      <c r="M73" s="11"/>
      <c r="N73" s="10">
        <v>328000000</v>
      </c>
      <c r="O73" s="12"/>
      <c r="P73" s="12"/>
      <c r="Q73" s="12"/>
      <c r="R73" s="12"/>
      <c r="S73" s="13">
        <f t="shared" ref="S73" si="51">SUM(N73:R73)</f>
        <v>328000000</v>
      </c>
      <c r="T73" s="24">
        <v>43556</v>
      </c>
      <c r="U73" s="24">
        <v>43921</v>
      </c>
      <c r="V73" s="15" t="s">
        <v>397</v>
      </c>
      <c r="W73" s="16" t="s">
        <v>43</v>
      </c>
      <c r="X73" s="16" t="s">
        <v>2373</v>
      </c>
      <c r="Y73" s="14" t="s">
        <v>568</v>
      </c>
      <c r="Z73" s="8" t="s">
        <v>538</v>
      </c>
      <c r="AA73" s="19" t="s">
        <v>539</v>
      </c>
      <c r="AB73" s="19" t="s">
        <v>540</v>
      </c>
      <c r="AC73" s="19" t="s">
        <v>541</v>
      </c>
      <c r="AD73" s="20" t="s">
        <v>542</v>
      </c>
      <c r="AE73" s="19" t="s">
        <v>33</v>
      </c>
    </row>
    <row r="74" spans="1:31" ht="84.95" customHeight="1" x14ac:dyDescent="0.2">
      <c r="A74" s="7" t="s">
        <v>543</v>
      </c>
      <c r="B74" s="14" t="s">
        <v>533</v>
      </c>
      <c r="C74" s="18" t="s">
        <v>77</v>
      </c>
      <c r="D74" s="33" t="s">
        <v>2657</v>
      </c>
      <c r="E74" s="32" t="s">
        <v>2658</v>
      </c>
      <c r="F74" s="14" t="s">
        <v>1994</v>
      </c>
      <c r="G74" s="19" t="s">
        <v>1995</v>
      </c>
      <c r="H74" s="7" t="s">
        <v>1989</v>
      </c>
      <c r="I74" s="7"/>
      <c r="J74" s="8" t="s">
        <v>101</v>
      </c>
      <c r="K74" s="9" t="s">
        <v>534</v>
      </c>
      <c r="L74" s="10">
        <v>72015081</v>
      </c>
      <c r="M74" s="11"/>
      <c r="N74" s="10">
        <v>72015081</v>
      </c>
      <c r="O74" s="12"/>
      <c r="P74" s="12"/>
      <c r="Q74" s="12"/>
      <c r="R74" s="12"/>
      <c r="S74" s="13">
        <f t="shared" ref="S74" si="52">SUM(N74:R74)</f>
        <v>72015081</v>
      </c>
      <c r="T74" s="24">
        <v>43556</v>
      </c>
      <c r="U74" s="24">
        <v>43921</v>
      </c>
      <c r="V74" s="15" t="s">
        <v>397</v>
      </c>
      <c r="W74" s="16" t="s">
        <v>43</v>
      </c>
      <c r="X74" s="16" t="s">
        <v>2373</v>
      </c>
      <c r="Y74" s="14" t="s">
        <v>568</v>
      </c>
      <c r="Z74" s="8" t="s">
        <v>104</v>
      </c>
      <c r="AA74" s="19" t="s">
        <v>418</v>
      </c>
      <c r="AB74" s="19" t="s">
        <v>105</v>
      </c>
      <c r="AC74" s="19" t="s">
        <v>544</v>
      </c>
      <c r="AD74" s="20" t="s">
        <v>107</v>
      </c>
      <c r="AE74" s="19" t="s">
        <v>33</v>
      </c>
    </row>
    <row r="75" spans="1:31" ht="84.95" customHeight="1" x14ac:dyDescent="0.2">
      <c r="A75" s="7" t="s">
        <v>545</v>
      </c>
      <c r="B75" s="14" t="s">
        <v>533</v>
      </c>
      <c r="C75" s="18" t="s">
        <v>77</v>
      </c>
      <c r="D75" s="33" t="s">
        <v>2657</v>
      </c>
      <c r="E75" s="32" t="s">
        <v>2658</v>
      </c>
      <c r="F75" s="14" t="s">
        <v>1994</v>
      </c>
      <c r="G75" s="19" t="s">
        <v>1995</v>
      </c>
      <c r="H75" s="7" t="s">
        <v>1989</v>
      </c>
      <c r="I75" s="7"/>
      <c r="J75" s="8" t="s">
        <v>546</v>
      </c>
      <c r="K75" s="9" t="s">
        <v>534</v>
      </c>
      <c r="L75" s="10">
        <v>112151306</v>
      </c>
      <c r="M75" s="11"/>
      <c r="N75" s="10">
        <v>112151306</v>
      </c>
      <c r="O75" s="12"/>
      <c r="P75" s="12"/>
      <c r="Q75" s="12"/>
      <c r="R75" s="12"/>
      <c r="S75" s="13">
        <f t="shared" ref="S75" si="53">SUM(N75:R75)</f>
        <v>112151306</v>
      </c>
      <c r="T75" s="24">
        <v>43556</v>
      </c>
      <c r="U75" s="24">
        <v>43921</v>
      </c>
      <c r="V75" s="15" t="s">
        <v>397</v>
      </c>
      <c r="W75" s="16" t="s">
        <v>43</v>
      </c>
      <c r="X75" s="16" t="s">
        <v>2373</v>
      </c>
      <c r="Y75" s="14" t="s">
        <v>568</v>
      </c>
      <c r="Z75" s="8" t="s">
        <v>547</v>
      </c>
      <c r="AA75" s="19" t="s">
        <v>548</v>
      </c>
      <c r="AB75" s="19" t="s">
        <v>549</v>
      </c>
      <c r="AC75" s="19" t="s">
        <v>550</v>
      </c>
      <c r="AD75" s="20" t="s">
        <v>551</v>
      </c>
      <c r="AE75" s="19" t="s">
        <v>33</v>
      </c>
    </row>
    <row r="76" spans="1:31" ht="104.25" customHeight="1" x14ac:dyDescent="0.2">
      <c r="A76" s="7" t="s">
        <v>552</v>
      </c>
      <c r="B76" s="14" t="s">
        <v>553</v>
      </c>
      <c r="C76" s="18" t="s">
        <v>355</v>
      </c>
      <c r="D76" s="33" t="s">
        <v>2659</v>
      </c>
      <c r="E76" s="32" t="s">
        <v>2660</v>
      </c>
      <c r="F76" s="14" t="s">
        <v>1990</v>
      </c>
      <c r="G76" s="19" t="s">
        <v>1991</v>
      </c>
      <c r="H76" s="7" t="s">
        <v>1989</v>
      </c>
      <c r="I76" s="7"/>
      <c r="J76" s="8" t="s">
        <v>449</v>
      </c>
      <c r="K76" s="9" t="s">
        <v>554</v>
      </c>
      <c r="L76" s="10">
        <v>50700000</v>
      </c>
      <c r="M76" s="11"/>
      <c r="N76" s="10">
        <v>50700000</v>
      </c>
      <c r="O76" s="12"/>
      <c r="P76" s="12"/>
      <c r="Q76" s="12"/>
      <c r="R76" s="12"/>
      <c r="S76" s="13">
        <f t="shared" ref="S76" si="54">SUM(N76:R76)</f>
        <v>50700000</v>
      </c>
      <c r="T76" s="24">
        <v>43558</v>
      </c>
      <c r="U76" s="24">
        <v>44012</v>
      </c>
      <c r="V76" s="15" t="s">
        <v>555</v>
      </c>
      <c r="W76" s="16" t="s">
        <v>1472</v>
      </c>
      <c r="X76" s="16" t="s">
        <v>2372</v>
      </c>
      <c r="Y76" s="14" t="s">
        <v>633</v>
      </c>
      <c r="Z76" s="8" t="s">
        <v>452</v>
      </c>
      <c r="AA76" s="19" t="s">
        <v>453</v>
      </c>
      <c r="AB76" s="19" t="s">
        <v>454</v>
      </c>
      <c r="AC76" s="19" t="s">
        <v>455</v>
      </c>
      <c r="AD76" s="20" t="s">
        <v>456</v>
      </c>
      <c r="AE76" s="19" t="s">
        <v>33</v>
      </c>
    </row>
    <row r="77" spans="1:31" ht="84.95" customHeight="1" x14ac:dyDescent="0.2">
      <c r="A77" s="7" t="s">
        <v>556</v>
      </c>
      <c r="B77" s="14" t="s">
        <v>1619</v>
      </c>
      <c r="C77" s="18" t="s">
        <v>621</v>
      </c>
      <c r="D77" s="33" t="s">
        <v>2661</v>
      </c>
      <c r="E77" s="32" t="s">
        <v>2662</v>
      </c>
      <c r="F77" s="14" t="s">
        <v>2129</v>
      </c>
      <c r="G77" s="19" t="s">
        <v>2214</v>
      </c>
      <c r="H77" s="7" t="s">
        <v>1989</v>
      </c>
      <c r="I77" s="7"/>
      <c r="J77" s="8" t="s">
        <v>3356</v>
      </c>
      <c r="K77" s="9" t="s">
        <v>557</v>
      </c>
      <c r="L77" s="10">
        <v>200000000</v>
      </c>
      <c r="M77" s="11"/>
      <c r="N77" s="10">
        <v>200000000</v>
      </c>
      <c r="O77" s="12"/>
      <c r="P77" s="12"/>
      <c r="Q77" s="12"/>
      <c r="R77" s="12"/>
      <c r="S77" s="13">
        <f t="shared" ref="S77" si="55">SUM(N77:R77)</f>
        <v>200000000</v>
      </c>
      <c r="T77" s="24">
        <v>43559</v>
      </c>
      <c r="U77" s="24">
        <v>44012</v>
      </c>
      <c r="V77" s="15" t="s">
        <v>558</v>
      </c>
      <c r="W77" s="16" t="s">
        <v>1472</v>
      </c>
      <c r="X77" s="16" t="s">
        <v>2372</v>
      </c>
      <c r="Y77" s="14" t="s">
        <v>633</v>
      </c>
      <c r="Z77" s="8" t="s">
        <v>559</v>
      </c>
      <c r="AA77" s="19" t="s">
        <v>560</v>
      </c>
      <c r="AB77" s="19" t="s">
        <v>561</v>
      </c>
      <c r="AC77" s="19" t="s">
        <v>562</v>
      </c>
      <c r="AD77" s="20" t="s">
        <v>563</v>
      </c>
      <c r="AE77" s="19" t="s">
        <v>33</v>
      </c>
    </row>
    <row r="78" spans="1:31" ht="84.95" customHeight="1" x14ac:dyDescent="0.2">
      <c r="A78" s="7" t="s">
        <v>523</v>
      </c>
      <c r="B78" s="14" t="s">
        <v>525</v>
      </c>
      <c r="C78" s="18" t="s">
        <v>356</v>
      </c>
      <c r="D78" s="33" t="s">
        <v>2663</v>
      </c>
      <c r="E78" s="32" t="s">
        <v>2664</v>
      </c>
      <c r="F78" s="14" t="s">
        <v>2106</v>
      </c>
      <c r="G78" s="19" t="s">
        <v>2048</v>
      </c>
      <c r="H78" s="7"/>
      <c r="I78" s="7" t="s">
        <v>1989</v>
      </c>
      <c r="J78" s="8" t="s">
        <v>524</v>
      </c>
      <c r="K78" s="9" t="s">
        <v>526</v>
      </c>
      <c r="L78" s="10">
        <v>30996000</v>
      </c>
      <c r="M78" s="11"/>
      <c r="N78" s="10">
        <v>30996000</v>
      </c>
      <c r="O78" s="12"/>
      <c r="P78" s="12"/>
      <c r="Q78" s="12"/>
      <c r="R78" s="12"/>
      <c r="S78" s="13">
        <f t="shared" ref="S78" si="56">SUM(N78:R78)</f>
        <v>30996000</v>
      </c>
      <c r="T78" s="24">
        <v>43559</v>
      </c>
      <c r="U78" s="24">
        <v>43616</v>
      </c>
      <c r="V78" s="15" t="s">
        <v>390</v>
      </c>
      <c r="W78" s="16" t="s">
        <v>1472</v>
      </c>
      <c r="X78" s="16" t="s">
        <v>2372</v>
      </c>
      <c r="Y78" s="14" t="s">
        <v>584</v>
      </c>
      <c r="Z78" s="8" t="s">
        <v>527</v>
      </c>
      <c r="AA78" s="19" t="s">
        <v>528</v>
      </c>
      <c r="AB78" s="19" t="s">
        <v>529</v>
      </c>
      <c r="AC78" s="19" t="s">
        <v>531</v>
      </c>
      <c r="AD78" s="20" t="s">
        <v>530</v>
      </c>
      <c r="AE78" s="19" t="s">
        <v>241</v>
      </c>
    </row>
    <row r="79" spans="1:31" ht="84.95" customHeight="1" x14ac:dyDescent="0.2">
      <c r="A79" s="7" t="s">
        <v>920</v>
      </c>
      <c r="B79" s="14" t="s">
        <v>922</v>
      </c>
      <c r="C79" s="18" t="s">
        <v>351</v>
      </c>
      <c r="D79" s="33" t="s">
        <v>2665</v>
      </c>
      <c r="E79" s="32" t="s">
        <v>2666</v>
      </c>
      <c r="F79" s="14" t="s">
        <v>2111</v>
      </c>
      <c r="G79" s="19" t="s">
        <v>1401</v>
      </c>
      <c r="H79" s="7" t="s">
        <v>1989</v>
      </c>
      <c r="I79" s="7"/>
      <c r="J79" s="8" t="s">
        <v>921</v>
      </c>
      <c r="K79" s="9" t="s">
        <v>923</v>
      </c>
      <c r="L79" s="10">
        <v>53000000</v>
      </c>
      <c r="M79" s="11">
        <v>26500000</v>
      </c>
      <c r="N79" s="10">
        <f>L79+M79</f>
        <v>79500000</v>
      </c>
      <c r="O79" s="12"/>
      <c r="P79" s="12"/>
      <c r="Q79" s="12"/>
      <c r="R79" s="12"/>
      <c r="S79" s="13">
        <f t="shared" ref="S79" si="57">SUM(N79:R79)</f>
        <v>79500000</v>
      </c>
      <c r="T79" s="24">
        <v>43563</v>
      </c>
      <c r="U79" s="24">
        <v>43814</v>
      </c>
      <c r="V79" s="15" t="s">
        <v>924</v>
      </c>
      <c r="W79" s="16" t="s">
        <v>1472</v>
      </c>
      <c r="X79" s="16" t="s">
        <v>2372</v>
      </c>
      <c r="Y79" s="14" t="s">
        <v>584</v>
      </c>
      <c r="Z79" s="8" t="s">
        <v>925</v>
      </c>
      <c r="AA79" s="19" t="s">
        <v>929</v>
      </c>
      <c r="AB79" s="19" t="s">
        <v>926</v>
      </c>
      <c r="AC79" s="19" t="s">
        <v>927</v>
      </c>
      <c r="AD79" s="20" t="s">
        <v>928</v>
      </c>
      <c r="AE79" s="19" t="s">
        <v>33</v>
      </c>
    </row>
    <row r="80" spans="1:31" ht="84.95" customHeight="1" x14ac:dyDescent="0.2">
      <c r="A80" s="7" t="s">
        <v>789</v>
      </c>
      <c r="B80" s="14" t="s">
        <v>791</v>
      </c>
      <c r="C80" s="18" t="s">
        <v>351</v>
      </c>
      <c r="D80" s="33" t="s">
        <v>26</v>
      </c>
      <c r="E80" s="32" t="s">
        <v>26</v>
      </c>
      <c r="F80" s="14" t="s">
        <v>2047</v>
      </c>
      <c r="G80" s="19" t="s">
        <v>2048</v>
      </c>
      <c r="H80" s="7"/>
      <c r="I80" s="7" t="s">
        <v>1989</v>
      </c>
      <c r="J80" s="8" t="s">
        <v>790</v>
      </c>
      <c r="K80" s="9" t="s">
        <v>792</v>
      </c>
      <c r="L80" s="10">
        <v>60252336</v>
      </c>
      <c r="M80" s="11">
        <v>24797664</v>
      </c>
      <c r="N80" s="10">
        <f>L80+M80</f>
        <v>85050000</v>
      </c>
      <c r="O80" s="12"/>
      <c r="P80" s="12"/>
      <c r="Q80" s="12"/>
      <c r="R80" s="12"/>
      <c r="S80" s="13">
        <f t="shared" ref="S80" si="58">SUM(N80:R80)</f>
        <v>85050000</v>
      </c>
      <c r="T80" s="24">
        <v>43571</v>
      </c>
      <c r="U80" s="24">
        <v>43814</v>
      </c>
      <c r="V80" s="15" t="s">
        <v>508</v>
      </c>
      <c r="W80" s="16" t="s">
        <v>1472</v>
      </c>
      <c r="X80" s="16" t="s">
        <v>2372</v>
      </c>
      <c r="Y80" s="14" t="s">
        <v>584</v>
      </c>
      <c r="Z80" s="8" t="s">
        <v>793</v>
      </c>
      <c r="AA80" s="19" t="s">
        <v>794</v>
      </c>
      <c r="AB80" s="19" t="s">
        <v>795</v>
      </c>
      <c r="AC80" s="19" t="s">
        <v>796</v>
      </c>
      <c r="AD80" s="20" t="s">
        <v>797</v>
      </c>
      <c r="AE80" s="19" t="s">
        <v>33</v>
      </c>
    </row>
    <row r="81" spans="1:31" ht="84.95" customHeight="1" x14ac:dyDescent="0.2">
      <c r="A81" s="7" t="s">
        <v>687</v>
      </c>
      <c r="B81" s="14" t="s">
        <v>3983</v>
      </c>
      <c r="C81" s="18" t="s">
        <v>77</v>
      </c>
      <c r="D81" s="37" t="s">
        <v>3990</v>
      </c>
      <c r="E81" s="32" t="s">
        <v>3991</v>
      </c>
      <c r="F81" s="14" t="s">
        <v>1994</v>
      </c>
      <c r="G81" s="19" t="s">
        <v>1995</v>
      </c>
      <c r="H81" s="7" t="s">
        <v>1989</v>
      </c>
      <c r="I81" s="7"/>
      <c r="J81" s="8" t="s">
        <v>688</v>
      </c>
      <c r="K81" s="9" t="s">
        <v>645</v>
      </c>
      <c r="L81" s="10">
        <v>52500000</v>
      </c>
      <c r="M81" s="35">
        <v>4157683</v>
      </c>
      <c r="N81" s="10">
        <f>L81-M81</f>
        <v>48342317</v>
      </c>
      <c r="O81" s="12"/>
      <c r="P81" s="12"/>
      <c r="Q81" s="12"/>
      <c r="R81" s="12"/>
      <c r="S81" s="13">
        <f t="shared" ref="S81" si="59">SUM(N81:R81)</f>
        <v>48342317</v>
      </c>
      <c r="T81" s="24">
        <v>43814</v>
      </c>
      <c r="U81" s="24">
        <v>43814</v>
      </c>
      <c r="V81" s="15" t="s">
        <v>646</v>
      </c>
      <c r="W81" s="16" t="s">
        <v>1472</v>
      </c>
      <c r="X81" s="36">
        <v>93380932</v>
      </c>
      <c r="Y81" s="14" t="s">
        <v>633</v>
      </c>
      <c r="Z81" s="8" t="s">
        <v>689</v>
      </c>
      <c r="AA81" s="19" t="s">
        <v>690</v>
      </c>
      <c r="AB81" s="19" t="s">
        <v>691</v>
      </c>
      <c r="AC81" s="19" t="s">
        <v>692</v>
      </c>
      <c r="AD81" s="20" t="s">
        <v>693</v>
      </c>
      <c r="AE81" s="19" t="s">
        <v>33</v>
      </c>
    </row>
    <row r="82" spans="1:31" ht="84.95" customHeight="1" x14ac:dyDescent="0.2">
      <c r="A82" s="7" t="s">
        <v>643</v>
      </c>
      <c r="B82" s="14" t="s">
        <v>3983</v>
      </c>
      <c r="C82" s="18" t="s">
        <v>77</v>
      </c>
      <c r="D82" s="37" t="s">
        <v>3990</v>
      </c>
      <c r="E82" s="32" t="s">
        <v>3991</v>
      </c>
      <c r="F82" s="14" t="s">
        <v>2097</v>
      </c>
      <c r="G82" s="19" t="s">
        <v>1995</v>
      </c>
      <c r="H82" s="7" t="s">
        <v>1989</v>
      </c>
      <c r="I82" s="7"/>
      <c r="J82" s="8" t="s">
        <v>644</v>
      </c>
      <c r="K82" s="9" t="s">
        <v>645</v>
      </c>
      <c r="L82" s="10">
        <v>5000000</v>
      </c>
      <c r="M82" s="11">
        <v>4629000</v>
      </c>
      <c r="N82" s="10">
        <f>L82-M82</f>
        <v>371000</v>
      </c>
      <c r="O82" s="12"/>
      <c r="P82" s="12"/>
      <c r="Q82" s="12"/>
      <c r="R82" s="12"/>
      <c r="S82" s="13">
        <f t="shared" ref="S82" si="60">SUM(N82:R82)</f>
        <v>371000</v>
      </c>
      <c r="T82" s="24">
        <v>43570</v>
      </c>
      <c r="U82" s="24">
        <v>43814</v>
      </c>
      <c r="V82" s="15" t="s">
        <v>646</v>
      </c>
      <c r="W82" s="16" t="s">
        <v>1472</v>
      </c>
      <c r="X82" s="16" t="s">
        <v>2372</v>
      </c>
      <c r="Y82" s="14" t="s">
        <v>633</v>
      </c>
      <c r="Z82" s="8" t="s">
        <v>647</v>
      </c>
      <c r="AA82" s="19" t="s">
        <v>648</v>
      </c>
      <c r="AB82" s="19" t="s">
        <v>649</v>
      </c>
      <c r="AC82" s="19" t="s">
        <v>650</v>
      </c>
      <c r="AD82" s="20" t="s">
        <v>651</v>
      </c>
      <c r="AE82" s="19" t="s">
        <v>33</v>
      </c>
    </row>
    <row r="83" spans="1:31" ht="84.95" customHeight="1" x14ac:dyDescent="0.2">
      <c r="A83" s="7" t="s">
        <v>574</v>
      </c>
      <c r="B83" s="14" t="s">
        <v>576</v>
      </c>
      <c r="C83" s="18" t="s">
        <v>77</v>
      </c>
      <c r="D83" s="33" t="s">
        <v>2667</v>
      </c>
      <c r="E83" s="32" t="s">
        <v>2668</v>
      </c>
      <c r="F83" s="14" t="s">
        <v>2009</v>
      </c>
      <c r="G83" s="19" t="s">
        <v>2101</v>
      </c>
      <c r="H83" s="7" t="s">
        <v>1989</v>
      </c>
      <c r="I83" s="7"/>
      <c r="J83" s="8" t="s">
        <v>575</v>
      </c>
      <c r="K83" s="9" t="s">
        <v>577</v>
      </c>
      <c r="L83" s="10">
        <v>3300000</v>
      </c>
      <c r="M83" s="11"/>
      <c r="N83" s="10">
        <v>3300000</v>
      </c>
      <c r="O83" s="12"/>
      <c r="P83" s="12"/>
      <c r="Q83" s="12"/>
      <c r="R83" s="12"/>
      <c r="S83" s="13">
        <f t="shared" ref="S83" si="61">SUM(N83:R83)</f>
        <v>3300000</v>
      </c>
      <c r="T83" s="24">
        <v>43570</v>
      </c>
      <c r="U83" s="24">
        <v>43781</v>
      </c>
      <c r="V83" s="15" t="s">
        <v>397</v>
      </c>
      <c r="W83" s="16" t="s">
        <v>1472</v>
      </c>
      <c r="X83" s="16" t="s">
        <v>2372</v>
      </c>
      <c r="Y83" s="14" t="s">
        <v>568</v>
      </c>
      <c r="Z83" s="8" t="s">
        <v>578</v>
      </c>
      <c r="AA83" s="19" t="s">
        <v>579</v>
      </c>
      <c r="AB83" s="19" t="s">
        <v>580</v>
      </c>
      <c r="AC83" s="19" t="s">
        <v>581</v>
      </c>
      <c r="AD83" s="20" t="s">
        <v>582</v>
      </c>
      <c r="AE83" s="19" t="s">
        <v>33</v>
      </c>
    </row>
    <row r="84" spans="1:31" ht="84.95" customHeight="1" x14ac:dyDescent="0.2">
      <c r="A84" s="7" t="s">
        <v>652</v>
      </c>
      <c r="B84" s="14" t="s">
        <v>654</v>
      </c>
      <c r="C84" s="18" t="s">
        <v>351</v>
      </c>
      <c r="D84" s="33" t="s">
        <v>2669</v>
      </c>
      <c r="E84" s="32" t="s">
        <v>2670</v>
      </c>
      <c r="F84" s="14" t="s">
        <v>2111</v>
      </c>
      <c r="G84" s="19" t="s">
        <v>1401</v>
      </c>
      <c r="H84" s="7" t="s">
        <v>1989</v>
      </c>
      <c r="I84" s="7"/>
      <c r="J84" s="8" t="s">
        <v>653</v>
      </c>
      <c r="K84" s="9" t="s">
        <v>655</v>
      </c>
      <c r="L84" s="10">
        <v>1915800</v>
      </c>
      <c r="M84" s="11"/>
      <c r="N84" s="10">
        <v>1915800</v>
      </c>
      <c r="O84" s="12"/>
      <c r="P84" s="12"/>
      <c r="Q84" s="12"/>
      <c r="R84" s="12"/>
      <c r="S84" s="13">
        <f t="shared" ref="S84" si="62">SUM(N84:R84)</f>
        <v>1915800</v>
      </c>
      <c r="T84" s="24">
        <v>43570</v>
      </c>
      <c r="U84" s="24">
        <v>43799</v>
      </c>
      <c r="V84" s="15" t="s">
        <v>1373</v>
      </c>
      <c r="W84" s="16" t="s">
        <v>1472</v>
      </c>
      <c r="X84" s="16" t="s">
        <v>2372</v>
      </c>
      <c r="Y84" s="14" t="s">
        <v>584</v>
      </c>
      <c r="Z84" s="8" t="s">
        <v>656</v>
      </c>
      <c r="AA84" s="19" t="s">
        <v>657</v>
      </c>
      <c r="AB84" s="19" t="s">
        <v>658</v>
      </c>
      <c r="AC84" s="19" t="s">
        <v>659</v>
      </c>
      <c r="AD84" s="20" t="s">
        <v>660</v>
      </c>
      <c r="AE84" s="19" t="s">
        <v>33</v>
      </c>
    </row>
    <row r="85" spans="1:31" ht="84.95" customHeight="1" x14ac:dyDescent="0.2">
      <c r="A85" s="7" t="s">
        <v>661</v>
      </c>
      <c r="B85" s="14" t="s">
        <v>663</v>
      </c>
      <c r="C85" s="18" t="s">
        <v>436</v>
      </c>
      <c r="D85" s="33" t="s">
        <v>2671</v>
      </c>
      <c r="E85" s="32" t="s">
        <v>2672</v>
      </c>
      <c r="F85" s="14" t="s">
        <v>2108</v>
      </c>
      <c r="G85" s="19" t="s">
        <v>1401</v>
      </c>
      <c r="H85" s="7" t="s">
        <v>1989</v>
      </c>
      <c r="I85" s="7"/>
      <c r="J85" s="8" t="s">
        <v>662</v>
      </c>
      <c r="K85" s="9" t="s">
        <v>664</v>
      </c>
      <c r="L85" s="10">
        <v>6259995</v>
      </c>
      <c r="M85" s="11"/>
      <c r="N85" s="10">
        <v>6259995</v>
      </c>
      <c r="O85" s="12"/>
      <c r="P85" s="12"/>
      <c r="Q85" s="12"/>
      <c r="R85" s="12"/>
      <c r="S85" s="13">
        <f t="shared" ref="S85" si="63">SUM(N85:R85)</f>
        <v>6259995</v>
      </c>
      <c r="T85" s="24">
        <v>43571</v>
      </c>
      <c r="U85" s="24">
        <v>43646</v>
      </c>
      <c r="V85" s="15" t="s">
        <v>409</v>
      </c>
      <c r="W85" s="16" t="s">
        <v>1472</v>
      </c>
      <c r="X85" s="16" t="s">
        <v>2372</v>
      </c>
      <c r="Y85" s="14" t="s">
        <v>583</v>
      </c>
      <c r="Z85" s="8" t="s">
        <v>665</v>
      </c>
      <c r="AA85" s="19" t="s">
        <v>666</v>
      </c>
      <c r="AB85" s="19" t="s">
        <v>667</v>
      </c>
      <c r="AC85" s="19" t="s">
        <v>668</v>
      </c>
      <c r="AD85" s="20" t="s">
        <v>669</v>
      </c>
      <c r="AE85" s="19" t="s">
        <v>33</v>
      </c>
    </row>
    <row r="86" spans="1:31" ht="84.95" customHeight="1" x14ac:dyDescent="0.2">
      <c r="A86" s="7" t="s">
        <v>599</v>
      </c>
      <c r="B86" s="14" t="s">
        <v>601</v>
      </c>
      <c r="C86" s="18" t="s">
        <v>77</v>
      </c>
      <c r="D86" s="33" t="s">
        <v>2673</v>
      </c>
      <c r="E86" s="32" t="s">
        <v>2674</v>
      </c>
      <c r="F86" s="14" t="s">
        <v>1994</v>
      </c>
      <c r="G86" s="19" t="s">
        <v>1995</v>
      </c>
      <c r="H86" s="7" t="s">
        <v>1989</v>
      </c>
      <c r="I86" s="7"/>
      <c r="J86" s="8" t="s">
        <v>600</v>
      </c>
      <c r="K86" s="9" t="s">
        <v>602</v>
      </c>
      <c r="L86" s="10">
        <v>53000000</v>
      </c>
      <c r="M86" s="35">
        <v>215000</v>
      </c>
      <c r="N86" s="10">
        <f>L86-M86</f>
        <v>52785000</v>
      </c>
      <c r="O86" s="12"/>
      <c r="P86" s="12"/>
      <c r="Q86" s="12"/>
      <c r="R86" s="12"/>
      <c r="S86" s="13">
        <f t="shared" ref="S86" si="64">SUM(N86:R86)</f>
        <v>52785000</v>
      </c>
      <c r="T86" s="24">
        <v>43570</v>
      </c>
      <c r="U86" s="24">
        <v>43814</v>
      </c>
      <c r="V86" s="15" t="s">
        <v>603</v>
      </c>
      <c r="W86" s="16" t="s">
        <v>1472</v>
      </c>
      <c r="X86" s="16" t="s">
        <v>2372</v>
      </c>
      <c r="Y86" s="14" t="s">
        <v>633</v>
      </c>
      <c r="Z86" s="8" t="s">
        <v>604</v>
      </c>
      <c r="AA86" s="19" t="s">
        <v>612</v>
      </c>
      <c r="AB86" s="19" t="s">
        <v>605</v>
      </c>
      <c r="AC86" s="19" t="s">
        <v>606</v>
      </c>
      <c r="AD86" s="20" t="s">
        <v>607</v>
      </c>
      <c r="AE86" s="19" t="s">
        <v>33</v>
      </c>
    </row>
    <row r="87" spans="1:31" ht="84.95" customHeight="1" x14ac:dyDescent="0.2">
      <c r="A87" s="7" t="s">
        <v>670</v>
      </c>
      <c r="B87" s="14" t="s">
        <v>672</v>
      </c>
      <c r="C87" s="18" t="s">
        <v>77</v>
      </c>
      <c r="D87" s="33" t="s">
        <v>2675</v>
      </c>
      <c r="E87" s="32" t="s">
        <v>2676</v>
      </c>
      <c r="F87" s="14" t="s">
        <v>1994</v>
      </c>
      <c r="G87" s="19" t="s">
        <v>1995</v>
      </c>
      <c r="H87" s="7" t="s">
        <v>1989</v>
      </c>
      <c r="I87" s="7"/>
      <c r="J87" s="8" t="s">
        <v>671</v>
      </c>
      <c r="K87" s="9" t="s">
        <v>673</v>
      </c>
      <c r="L87" s="10">
        <v>11646000</v>
      </c>
      <c r="M87" s="11"/>
      <c r="N87" s="10">
        <v>11646000</v>
      </c>
      <c r="O87" s="12"/>
      <c r="P87" s="12"/>
      <c r="Q87" s="12"/>
      <c r="R87" s="12"/>
      <c r="S87" s="13">
        <f t="shared" ref="S87" si="65">SUM(N87:R87)</f>
        <v>11646000</v>
      </c>
      <c r="T87" s="24">
        <v>43572</v>
      </c>
      <c r="U87" s="24">
        <v>43921</v>
      </c>
      <c r="V87" s="15" t="s">
        <v>397</v>
      </c>
      <c r="W87" s="16" t="s">
        <v>1472</v>
      </c>
      <c r="X87" s="16" t="s">
        <v>2372</v>
      </c>
      <c r="Y87" s="14" t="s">
        <v>568</v>
      </c>
      <c r="Z87" s="8" t="s">
        <v>674</v>
      </c>
      <c r="AA87" s="19" t="s">
        <v>675</v>
      </c>
      <c r="AB87" s="19" t="s">
        <v>676</v>
      </c>
      <c r="AC87" s="19" t="s">
        <v>677</v>
      </c>
      <c r="AD87" s="20" t="s">
        <v>678</v>
      </c>
      <c r="AE87" s="19" t="s">
        <v>33</v>
      </c>
    </row>
    <row r="88" spans="1:31" ht="84.95" customHeight="1" x14ac:dyDescent="0.2">
      <c r="A88" s="7" t="s">
        <v>679</v>
      </c>
      <c r="B88" s="14" t="s">
        <v>672</v>
      </c>
      <c r="C88" s="18" t="s">
        <v>77</v>
      </c>
      <c r="D88" s="33" t="s">
        <v>2675</v>
      </c>
      <c r="E88" s="32" t="s">
        <v>2676</v>
      </c>
      <c r="F88" s="14" t="s">
        <v>1994</v>
      </c>
      <c r="G88" s="19" t="s">
        <v>1995</v>
      </c>
      <c r="H88" s="7" t="s">
        <v>1989</v>
      </c>
      <c r="I88" s="7"/>
      <c r="J88" s="8" t="s">
        <v>230</v>
      </c>
      <c r="K88" s="9" t="s">
        <v>673</v>
      </c>
      <c r="L88" s="10">
        <v>1000000</v>
      </c>
      <c r="M88" s="35">
        <v>732250</v>
      </c>
      <c r="N88" s="10">
        <f>L88-M88</f>
        <v>267750</v>
      </c>
      <c r="O88" s="12"/>
      <c r="P88" s="12"/>
      <c r="Q88" s="12"/>
      <c r="R88" s="12"/>
      <c r="S88" s="13">
        <f t="shared" ref="S88" si="66">SUM(N88:R88)</f>
        <v>267750</v>
      </c>
      <c r="T88" s="24">
        <v>43572</v>
      </c>
      <c r="U88" s="24">
        <v>43799</v>
      </c>
      <c r="V88" s="15" t="s">
        <v>397</v>
      </c>
      <c r="W88" s="16" t="s">
        <v>1472</v>
      </c>
      <c r="X88" s="16" t="s">
        <v>2372</v>
      </c>
      <c r="Y88" s="14" t="s">
        <v>568</v>
      </c>
      <c r="Z88" s="8" t="s">
        <v>231</v>
      </c>
      <c r="AA88" s="19" t="s">
        <v>461</v>
      </c>
      <c r="AB88" s="19" t="s">
        <v>232</v>
      </c>
      <c r="AC88" s="19" t="s">
        <v>233</v>
      </c>
      <c r="AD88" s="20" t="s">
        <v>678</v>
      </c>
      <c r="AE88" s="19" t="s">
        <v>33</v>
      </c>
    </row>
    <row r="89" spans="1:31" ht="84.95" customHeight="1" x14ac:dyDescent="0.2">
      <c r="A89" s="7" t="s">
        <v>680</v>
      </c>
      <c r="B89" s="14" t="s">
        <v>672</v>
      </c>
      <c r="C89" s="18" t="s">
        <v>77</v>
      </c>
      <c r="D89" s="33" t="s">
        <v>2675</v>
      </c>
      <c r="E89" s="32" t="s">
        <v>2676</v>
      </c>
      <c r="F89" s="14" t="s">
        <v>1994</v>
      </c>
      <c r="G89" s="19" t="s">
        <v>1995</v>
      </c>
      <c r="H89" s="7" t="s">
        <v>1989</v>
      </c>
      <c r="I89" s="7"/>
      <c r="J89" s="8" t="s">
        <v>681</v>
      </c>
      <c r="K89" s="9" t="s">
        <v>673</v>
      </c>
      <c r="L89" s="10">
        <v>1140000</v>
      </c>
      <c r="M89" s="35">
        <v>27350</v>
      </c>
      <c r="N89" s="10">
        <f>L89-M89</f>
        <v>1112650</v>
      </c>
      <c r="O89" s="12"/>
      <c r="P89" s="12"/>
      <c r="Q89" s="12"/>
      <c r="R89" s="12"/>
      <c r="S89" s="13">
        <f t="shared" ref="S89" si="67">SUM(N89:R89)</f>
        <v>1112650</v>
      </c>
      <c r="T89" s="24">
        <v>43572</v>
      </c>
      <c r="U89" s="24">
        <v>43799</v>
      </c>
      <c r="V89" s="15" t="s">
        <v>397</v>
      </c>
      <c r="W89" s="16" t="s">
        <v>1472</v>
      </c>
      <c r="X89" s="16" t="s">
        <v>2372</v>
      </c>
      <c r="Y89" s="14" t="s">
        <v>568</v>
      </c>
      <c r="Z89" s="8" t="s">
        <v>682</v>
      </c>
      <c r="AA89" s="19" t="s">
        <v>683</v>
      </c>
      <c r="AB89" s="19" t="s">
        <v>684</v>
      </c>
      <c r="AC89" s="19" t="s">
        <v>685</v>
      </c>
      <c r="AD89" s="20" t="s">
        <v>686</v>
      </c>
      <c r="AE89" s="19" t="s">
        <v>241</v>
      </c>
    </row>
    <row r="90" spans="1:31" ht="84.95" customHeight="1" x14ac:dyDescent="0.2">
      <c r="A90" s="7" t="s">
        <v>608</v>
      </c>
      <c r="B90" s="14" t="s">
        <v>610</v>
      </c>
      <c r="C90" s="18" t="s">
        <v>356</v>
      </c>
      <c r="D90" s="33" t="s">
        <v>2677</v>
      </c>
      <c r="E90" s="32" t="s">
        <v>2678</v>
      </c>
      <c r="F90" s="14" t="s">
        <v>2106</v>
      </c>
      <c r="G90" s="19" t="s">
        <v>2048</v>
      </c>
      <c r="H90" s="7"/>
      <c r="I90" s="7" t="s">
        <v>1989</v>
      </c>
      <c r="J90" s="8" t="s">
        <v>609</v>
      </c>
      <c r="K90" s="9" t="s">
        <v>611</v>
      </c>
      <c r="L90" s="10">
        <v>53269776</v>
      </c>
      <c r="M90" s="11"/>
      <c r="N90" s="10">
        <v>53269776</v>
      </c>
      <c r="O90" s="12"/>
      <c r="P90" s="12"/>
      <c r="Q90" s="12"/>
      <c r="R90" s="12"/>
      <c r="S90" s="13">
        <f t="shared" ref="S90" si="68">SUM(N90:R90)</f>
        <v>53269776</v>
      </c>
      <c r="T90" s="24">
        <v>43572</v>
      </c>
      <c r="U90" s="24">
        <v>43830</v>
      </c>
      <c r="V90" s="15" t="s">
        <v>390</v>
      </c>
      <c r="W90" s="16" t="s">
        <v>1472</v>
      </c>
      <c r="X90" s="16" t="s">
        <v>2372</v>
      </c>
      <c r="Y90" s="14" t="s">
        <v>584</v>
      </c>
      <c r="Z90" s="8" t="s">
        <v>613</v>
      </c>
      <c r="AA90" s="19" t="s">
        <v>623</v>
      </c>
      <c r="AB90" s="19" t="s">
        <v>614</v>
      </c>
      <c r="AC90" s="19" t="s">
        <v>615</v>
      </c>
      <c r="AD90" s="20" t="s">
        <v>616</v>
      </c>
      <c r="AE90" s="19" t="s">
        <v>617</v>
      </c>
    </row>
    <row r="91" spans="1:31" ht="84.95" customHeight="1" x14ac:dyDescent="0.2">
      <c r="A91" s="7" t="s">
        <v>618</v>
      </c>
      <c r="B91" s="14" t="s">
        <v>620</v>
      </c>
      <c r="C91" s="18" t="s">
        <v>621</v>
      </c>
      <c r="D91" s="33" t="s">
        <v>2679</v>
      </c>
      <c r="E91" s="32" t="s">
        <v>2680</v>
      </c>
      <c r="F91" s="14" t="s">
        <v>2129</v>
      </c>
      <c r="G91" s="19" t="s">
        <v>2214</v>
      </c>
      <c r="H91" s="7" t="s">
        <v>1989</v>
      </c>
      <c r="I91" s="7"/>
      <c r="J91" s="8" t="s">
        <v>619</v>
      </c>
      <c r="K91" s="9" t="s">
        <v>622</v>
      </c>
      <c r="L91" s="10">
        <v>49112000</v>
      </c>
      <c r="M91" s="11">
        <v>24556000</v>
      </c>
      <c r="N91" s="10">
        <f>L91+M91</f>
        <v>73668000</v>
      </c>
      <c r="O91" s="12"/>
      <c r="P91" s="12"/>
      <c r="Q91" s="12"/>
      <c r="R91" s="12"/>
      <c r="S91" s="13">
        <f t="shared" ref="S91" si="69">SUM(N91:R91)</f>
        <v>73668000</v>
      </c>
      <c r="T91" s="24">
        <v>43572</v>
      </c>
      <c r="U91" s="24">
        <v>43677</v>
      </c>
      <c r="V91" s="15" t="s">
        <v>624</v>
      </c>
      <c r="W91" s="16" t="s">
        <v>1472</v>
      </c>
      <c r="X91" s="16" t="s">
        <v>2372</v>
      </c>
      <c r="Y91" s="14" t="s">
        <v>568</v>
      </c>
      <c r="Z91" s="8" t="s">
        <v>625</v>
      </c>
      <c r="AA91" s="19" t="s">
        <v>626</v>
      </c>
      <c r="AB91" s="19" t="s">
        <v>627</v>
      </c>
      <c r="AC91" s="19" t="s">
        <v>628</v>
      </c>
      <c r="AD91" s="20" t="s">
        <v>629</v>
      </c>
      <c r="AE91" s="19" t="s">
        <v>33</v>
      </c>
    </row>
    <row r="92" spans="1:31" ht="84.95" customHeight="1" x14ac:dyDescent="0.2">
      <c r="A92" s="7" t="s">
        <v>826</v>
      </c>
      <c r="B92" s="14" t="s">
        <v>3789</v>
      </c>
      <c r="C92" s="18" t="s">
        <v>356</v>
      </c>
      <c r="D92" s="33" t="s">
        <v>3820</v>
      </c>
      <c r="E92" s="32" t="s">
        <v>3821</v>
      </c>
      <c r="F92" s="14" t="s">
        <v>2047</v>
      </c>
      <c r="G92" s="19" t="s">
        <v>2048</v>
      </c>
      <c r="H92" s="7"/>
      <c r="I92" s="7" t="s">
        <v>1989</v>
      </c>
      <c r="J92" s="8" t="s">
        <v>2935</v>
      </c>
      <c r="K92" s="9" t="s">
        <v>827</v>
      </c>
      <c r="L92" s="10">
        <v>448035000</v>
      </c>
      <c r="M92" s="11"/>
      <c r="N92" s="10">
        <v>448035000</v>
      </c>
      <c r="O92" s="12"/>
      <c r="P92" s="12"/>
      <c r="Q92" s="12"/>
      <c r="R92" s="12"/>
      <c r="S92" s="13">
        <f t="shared" ref="S92" si="70">SUM(N92:R92)</f>
        <v>448035000</v>
      </c>
      <c r="T92" s="24">
        <v>43579</v>
      </c>
      <c r="U92" s="24">
        <v>43646</v>
      </c>
      <c r="V92" s="15" t="s">
        <v>508</v>
      </c>
      <c r="W92" s="16" t="s">
        <v>1472</v>
      </c>
      <c r="X92" s="16" t="s">
        <v>2372</v>
      </c>
      <c r="Y92" s="14" t="s">
        <v>584</v>
      </c>
      <c r="Z92" s="8" t="s">
        <v>828</v>
      </c>
      <c r="AA92" s="19" t="s">
        <v>829</v>
      </c>
      <c r="AB92" s="19" t="s">
        <v>830</v>
      </c>
      <c r="AC92" s="19" t="s">
        <v>831</v>
      </c>
      <c r="AD92" s="20" t="s">
        <v>832</v>
      </c>
      <c r="AE92" s="19" t="s">
        <v>33</v>
      </c>
    </row>
    <row r="93" spans="1:31" ht="84.95" customHeight="1" x14ac:dyDescent="0.2">
      <c r="A93" s="7" t="s">
        <v>630</v>
      </c>
      <c r="B93" s="14" t="s">
        <v>3822</v>
      </c>
      <c r="C93" s="18" t="s">
        <v>77</v>
      </c>
      <c r="D93" s="33" t="s">
        <v>3823</v>
      </c>
      <c r="E93" s="32" t="s">
        <v>3824</v>
      </c>
      <c r="F93" s="14" t="s">
        <v>2105</v>
      </c>
      <c r="G93" s="19" t="s">
        <v>2101</v>
      </c>
      <c r="H93" s="7" t="s">
        <v>1989</v>
      </c>
      <c r="I93" s="7"/>
      <c r="J93" s="8" t="s">
        <v>381</v>
      </c>
      <c r="K93" s="9" t="s">
        <v>631</v>
      </c>
      <c r="L93" s="10">
        <v>74966320</v>
      </c>
      <c r="M93" s="11"/>
      <c r="N93" s="10">
        <v>74966320</v>
      </c>
      <c r="O93" s="12"/>
      <c r="P93" s="12"/>
      <c r="Q93" s="12"/>
      <c r="R93" s="12"/>
      <c r="S93" s="13">
        <f t="shared" ref="S93" si="71">SUM(N93:R93)</f>
        <v>74966320</v>
      </c>
      <c r="T93" s="24">
        <v>43580</v>
      </c>
      <c r="U93" s="24">
        <v>43799</v>
      </c>
      <c r="V93" s="15" t="s">
        <v>632</v>
      </c>
      <c r="W93" s="16" t="s">
        <v>1472</v>
      </c>
      <c r="X93" s="16" t="s">
        <v>2372</v>
      </c>
      <c r="Y93" s="14" t="s">
        <v>584</v>
      </c>
      <c r="Z93" s="8" t="s">
        <v>384</v>
      </c>
      <c r="AA93" s="19" t="s">
        <v>485</v>
      </c>
      <c r="AB93" s="19" t="s">
        <v>385</v>
      </c>
      <c r="AC93" s="19" t="s">
        <v>386</v>
      </c>
      <c r="AD93" s="20" t="s">
        <v>387</v>
      </c>
      <c r="AE93" s="19" t="s">
        <v>33</v>
      </c>
    </row>
    <row r="94" spans="1:31" ht="84.95" customHeight="1" x14ac:dyDescent="0.2">
      <c r="A94" s="7" t="s">
        <v>733</v>
      </c>
      <c r="B94" s="14" t="s">
        <v>735</v>
      </c>
      <c r="C94" s="18" t="s">
        <v>355</v>
      </c>
      <c r="D94" s="33" t="s">
        <v>26</v>
      </c>
      <c r="E94" s="32" t="s">
        <v>26</v>
      </c>
      <c r="F94" s="14" t="s">
        <v>1990</v>
      </c>
      <c r="G94" s="19" t="s">
        <v>2089</v>
      </c>
      <c r="H94" s="7" t="s">
        <v>1989</v>
      </c>
      <c r="I94" s="7"/>
      <c r="J94" s="8" t="s">
        <v>734</v>
      </c>
      <c r="K94" s="9" t="s">
        <v>361</v>
      </c>
      <c r="L94" s="10">
        <v>14225160</v>
      </c>
      <c r="M94" s="11"/>
      <c r="N94" s="10">
        <v>14225160</v>
      </c>
      <c r="O94" s="12"/>
      <c r="P94" s="12"/>
      <c r="Q94" s="12"/>
      <c r="R94" s="12"/>
      <c r="S94" s="13">
        <f t="shared" ref="S94" si="72">SUM(N94:R94)</f>
        <v>14225160</v>
      </c>
      <c r="T94" s="24">
        <v>43579</v>
      </c>
      <c r="U94" s="24">
        <v>44012</v>
      </c>
      <c r="V94" s="15" t="s">
        <v>736</v>
      </c>
      <c r="W94" s="16" t="s">
        <v>1472</v>
      </c>
      <c r="X94" s="16" t="s">
        <v>2372</v>
      </c>
      <c r="Y94" s="14" t="s">
        <v>568</v>
      </c>
      <c r="Z94" s="8" t="s">
        <v>737</v>
      </c>
      <c r="AA94" s="19" t="s">
        <v>738</v>
      </c>
      <c r="AB94" s="19" t="s">
        <v>739</v>
      </c>
      <c r="AC94" s="19" t="s">
        <v>740</v>
      </c>
      <c r="AD94" s="20" t="s">
        <v>741</v>
      </c>
      <c r="AE94" s="19" t="s">
        <v>33</v>
      </c>
    </row>
    <row r="95" spans="1:31" ht="84.95" customHeight="1" x14ac:dyDescent="0.2">
      <c r="A95" s="7" t="s">
        <v>798</v>
      </c>
      <c r="B95" s="14" t="s">
        <v>800</v>
      </c>
      <c r="C95" s="18" t="s">
        <v>77</v>
      </c>
      <c r="D95" s="34" t="s">
        <v>2711</v>
      </c>
      <c r="E95" s="32" t="s">
        <v>2710</v>
      </c>
      <c r="F95" s="14" t="s">
        <v>2009</v>
      </c>
      <c r="G95" s="19" t="s">
        <v>2101</v>
      </c>
      <c r="H95" s="7" t="s">
        <v>1989</v>
      </c>
      <c r="I95" s="7"/>
      <c r="J95" s="8" t="s">
        <v>799</v>
      </c>
      <c r="K95" s="9" t="s">
        <v>801</v>
      </c>
      <c r="L95" s="10">
        <v>53800000</v>
      </c>
      <c r="M95" s="35">
        <v>7695400</v>
      </c>
      <c r="N95" s="10">
        <f>L95-M95</f>
        <v>46104600</v>
      </c>
      <c r="O95" s="12"/>
      <c r="P95" s="12"/>
      <c r="Q95" s="12"/>
      <c r="R95" s="12"/>
      <c r="S95" s="13">
        <f t="shared" ref="S95" si="73">SUM(N95:R95)</f>
        <v>46104600</v>
      </c>
      <c r="T95" s="24">
        <v>43581</v>
      </c>
      <c r="U95" s="24">
        <v>43814</v>
      </c>
      <c r="V95" s="15" t="s">
        <v>802</v>
      </c>
      <c r="W95" s="16" t="s">
        <v>1472</v>
      </c>
      <c r="X95" s="16" t="s">
        <v>2372</v>
      </c>
      <c r="Y95" s="14" t="s">
        <v>633</v>
      </c>
      <c r="Z95" s="8" t="s">
        <v>803</v>
      </c>
      <c r="AA95" s="19" t="s">
        <v>804</v>
      </c>
      <c r="AB95" s="19" t="s">
        <v>805</v>
      </c>
      <c r="AC95" s="19" t="s">
        <v>806</v>
      </c>
      <c r="AD95" s="20" t="s">
        <v>807</v>
      </c>
      <c r="AE95" s="19" t="s">
        <v>33</v>
      </c>
    </row>
    <row r="96" spans="1:31" ht="84.95" customHeight="1" x14ac:dyDescent="0.2">
      <c r="A96" s="7" t="s">
        <v>761</v>
      </c>
      <c r="B96" s="14" t="s">
        <v>763</v>
      </c>
      <c r="C96" s="18" t="s">
        <v>356</v>
      </c>
      <c r="D96" s="34" t="s">
        <v>2712</v>
      </c>
      <c r="E96" s="32" t="s">
        <v>2713</v>
      </c>
      <c r="F96" s="14" t="s">
        <v>2105</v>
      </c>
      <c r="G96" s="19" t="s">
        <v>2101</v>
      </c>
      <c r="H96" s="7" t="s">
        <v>1989</v>
      </c>
      <c r="I96" s="7"/>
      <c r="J96" s="8" t="s">
        <v>762</v>
      </c>
      <c r="K96" s="9" t="s">
        <v>764</v>
      </c>
      <c r="L96" s="10">
        <v>16277800</v>
      </c>
      <c r="M96" s="11"/>
      <c r="N96" s="10">
        <v>16277800</v>
      </c>
      <c r="O96" s="12"/>
      <c r="P96" s="12"/>
      <c r="Q96" s="12"/>
      <c r="R96" s="12"/>
      <c r="S96" s="13">
        <f t="shared" ref="S96" si="74">SUM(N96:R96)</f>
        <v>16277800</v>
      </c>
      <c r="T96" s="24">
        <v>43585</v>
      </c>
      <c r="U96" s="24">
        <v>43631</v>
      </c>
      <c r="V96" s="15" t="s">
        <v>401</v>
      </c>
      <c r="W96" s="16" t="s">
        <v>1472</v>
      </c>
      <c r="X96" s="16" t="s">
        <v>2372</v>
      </c>
      <c r="Y96" s="14" t="s">
        <v>584</v>
      </c>
      <c r="Z96" s="8" t="s">
        <v>765</v>
      </c>
      <c r="AA96" s="19" t="s">
        <v>766</v>
      </c>
      <c r="AB96" s="19" t="s">
        <v>767</v>
      </c>
      <c r="AC96" s="19" t="s">
        <v>768</v>
      </c>
      <c r="AD96" s="20" t="s">
        <v>769</v>
      </c>
      <c r="AE96" s="19" t="s">
        <v>33</v>
      </c>
    </row>
    <row r="97" spans="1:31" ht="84.95" customHeight="1" x14ac:dyDescent="0.2">
      <c r="A97" s="7" t="s">
        <v>742</v>
      </c>
      <c r="B97" s="14" t="s">
        <v>744</v>
      </c>
      <c r="C97" s="18" t="s">
        <v>77</v>
      </c>
      <c r="D97" s="34" t="s">
        <v>2494</v>
      </c>
      <c r="E97" s="32" t="s">
        <v>2495</v>
      </c>
      <c r="F97" s="14" t="s">
        <v>1994</v>
      </c>
      <c r="G97" s="19" t="s">
        <v>1995</v>
      </c>
      <c r="H97" s="7" t="s">
        <v>1989</v>
      </c>
      <c r="I97" s="7"/>
      <c r="J97" s="8" t="s">
        <v>743</v>
      </c>
      <c r="K97" s="9" t="s">
        <v>745</v>
      </c>
      <c r="L97" s="10">
        <v>5500000</v>
      </c>
      <c r="M97" s="11"/>
      <c r="N97" s="10">
        <v>5500000</v>
      </c>
      <c r="O97" s="12"/>
      <c r="P97" s="12"/>
      <c r="Q97" s="12"/>
      <c r="R97" s="12"/>
      <c r="S97" s="13">
        <f t="shared" ref="S97" si="75">SUM(N97:R97)</f>
        <v>5500000</v>
      </c>
      <c r="T97" s="24">
        <v>43585</v>
      </c>
      <c r="U97" s="24">
        <v>43881</v>
      </c>
      <c r="V97" s="16" t="s">
        <v>3949</v>
      </c>
      <c r="W97" s="16" t="s">
        <v>1472</v>
      </c>
      <c r="X97" s="16" t="s">
        <v>2372</v>
      </c>
      <c r="Y97" s="14" t="s">
        <v>568</v>
      </c>
      <c r="Z97" s="8" t="s">
        <v>746</v>
      </c>
      <c r="AA97" s="19" t="s">
        <v>747</v>
      </c>
      <c r="AB97" s="19" t="s">
        <v>748</v>
      </c>
      <c r="AC97" s="19" t="s">
        <v>749</v>
      </c>
      <c r="AD97" s="20" t="s">
        <v>750</v>
      </c>
      <c r="AE97" s="19" t="s">
        <v>33</v>
      </c>
    </row>
    <row r="98" spans="1:31" ht="84.95" customHeight="1" x14ac:dyDescent="0.2">
      <c r="A98" s="7" t="s">
        <v>770</v>
      </c>
      <c r="B98" s="14" t="s">
        <v>772</v>
      </c>
      <c r="C98" s="18" t="s">
        <v>77</v>
      </c>
      <c r="D98" s="34" t="s">
        <v>2714</v>
      </c>
      <c r="E98" s="32" t="s">
        <v>2715</v>
      </c>
      <c r="F98" s="14" t="s">
        <v>1994</v>
      </c>
      <c r="G98" s="19" t="s">
        <v>1995</v>
      </c>
      <c r="H98" s="7" t="s">
        <v>1989</v>
      </c>
      <c r="I98" s="7"/>
      <c r="J98" s="8" t="s">
        <v>771</v>
      </c>
      <c r="K98" s="9" t="s">
        <v>773</v>
      </c>
      <c r="L98" s="10">
        <v>50000000</v>
      </c>
      <c r="M98" s="11">
        <v>25000000</v>
      </c>
      <c r="N98" s="10">
        <f>L98+M98</f>
        <v>75000000</v>
      </c>
      <c r="O98" s="12"/>
      <c r="P98" s="12"/>
      <c r="Q98" s="12"/>
      <c r="R98" s="12"/>
      <c r="S98" s="13">
        <f t="shared" ref="S98" si="76">SUM(N98:R98)</f>
        <v>75000000</v>
      </c>
      <c r="T98" s="24">
        <v>43587</v>
      </c>
      <c r="U98" s="24">
        <v>43799</v>
      </c>
      <c r="V98" s="15" t="s">
        <v>774</v>
      </c>
      <c r="W98" s="16" t="s">
        <v>1472</v>
      </c>
      <c r="X98" s="16" t="s">
        <v>2372</v>
      </c>
      <c r="Y98" s="14" t="s">
        <v>568</v>
      </c>
      <c r="Z98" s="8" t="s">
        <v>775</v>
      </c>
      <c r="AA98" s="19" t="s">
        <v>776</v>
      </c>
      <c r="AB98" s="19" t="s">
        <v>777</v>
      </c>
      <c r="AC98" s="19" t="s">
        <v>778</v>
      </c>
      <c r="AD98" s="20" t="s">
        <v>779</v>
      </c>
      <c r="AE98" s="19" t="s">
        <v>33</v>
      </c>
    </row>
    <row r="99" spans="1:31" ht="84.95" customHeight="1" x14ac:dyDescent="0.2">
      <c r="A99" s="7" t="s">
        <v>751</v>
      </c>
      <c r="B99" s="14" t="s">
        <v>753</v>
      </c>
      <c r="C99" s="18" t="s">
        <v>436</v>
      </c>
      <c r="D99" s="34" t="s">
        <v>2716</v>
      </c>
      <c r="E99" s="32" t="s">
        <v>2717</v>
      </c>
      <c r="F99" s="14" t="s">
        <v>2047</v>
      </c>
      <c r="G99" s="19" t="s">
        <v>2048</v>
      </c>
      <c r="H99" s="7"/>
      <c r="I99" s="7" t="s">
        <v>1989</v>
      </c>
      <c r="J99" s="8" t="s">
        <v>752</v>
      </c>
      <c r="K99" s="9" t="s">
        <v>754</v>
      </c>
      <c r="L99" s="10">
        <v>38900000</v>
      </c>
      <c r="M99" s="11"/>
      <c r="N99" s="10">
        <v>38900000</v>
      </c>
      <c r="O99" s="12"/>
      <c r="P99" s="12"/>
      <c r="Q99" s="12"/>
      <c r="R99" s="12"/>
      <c r="S99" s="13">
        <f t="shared" ref="S99" si="77">SUM(N99:R99)</f>
        <v>38900000</v>
      </c>
      <c r="T99" s="24">
        <v>43585</v>
      </c>
      <c r="U99" s="24">
        <v>43707</v>
      </c>
      <c r="V99" s="15" t="s">
        <v>755</v>
      </c>
      <c r="W99" s="16" t="s">
        <v>1472</v>
      </c>
      <c r="X99" s="16" t="s">
        <v>2372</v>
      </c>
      <c r="Y99" s="14" t="s">
        <v>584</v>
      </c>
      <c r="Z99" s="8" t="s">
        <v>756</v>
      </c>
      <c r="AA99" s="19" t="s">
        <v>757</v>
      </c>
      <c r="AB99" s="19" t="s">
        <v>758</v>
      </c>
      <c r="AC99" s="19" t="s">
        <v>759</v>
      </c>
      <c r="AD99" s="20" t="s">
        <v>760</v>
      </c>
      <c r="AE99" s="19" t="s">
        <v>33</v>
      </c>
    </row>
    <row r="100" spans="1:31" ht="84.95" customHeight="1" x14ac:dyDescent="0.2">
      <c r="A100" s="7" t="s">
        <v>780</v>
      </c>
      <c r="B100" s="14" t="s">
        <v>3984</v>
      </c>
      <c r="C100" s="18" t="s">
        <v>356</v>
      </c>
      <c r="D100" s="34" t="s">
        <v>3990</v>
      </c>
      <c r="E100" s="32" t="s">
        <v>3991</v>
      </c>
      <c r="F100" s="14" t="s">
        <v>2105</v>
      </c>
      <c r="G100" s="19" t="s">
        <v>2101</v>
      </c>
      <c r="H100" s="7" t="s">
        <v>1989</v>
      </c>
      <c r="I100" s="7"/>
      <c r="J100" s="8" t="s">
        <v>781</v>
      </c>
      <c r="K100" s="9" t="s">
        <v>782</v>
      </c>
      <c r="L100" s="10">
        <v>2001610</v>
      </c>
      <c r="M100" s="11"/>
      <c r="N100" s="10">
        <v>2001610</v>
      </c>
      <c r="O100" s="12"/>
      <c r="P100" s="12"/>
      <c r="Q100" s="12"/>
      <c r="R100" s="12"/>
      <c r="S100" s="13">
        <f t="shared" ref="S100" si="78">SUM(N100:R100)</f>
        <v>2001610</v>
      </c>
      <c r="T100" s="24">
        <v>43587</v>
      </c>
      <c r="U100" s="24">
        <v>43616</v>
      </c>
      <c r="V100" s="15" t="s">
        <v>783</v>
      </c>
      <c r="W100" s="16" t="s">
        <v>1472</v>
      </c>
      <c r="X100" s="16" t="s">
        <v>2372</v>
      </c>
      <c r="Y100" s="14" t="s">
        <v>584</v>
      </c>
      <c r="Z100" s="8" t="s">
        <v>784</v>
      </c>
      <c r="AA100" s="19" t="s">
        <v>785</v>
      </c>
      <c r="AB100" s="19" t="s">
        <v>786</v>
      </c>
      <c r="AC100" s="19" t="s">
        <v>787</v>
      </c>
      <c r="AD100" s="20" t="s">
        <v>788</v>
      </c>
      <c r="AE100" s="19" t="s">
        <v>33</v>
      </c>
    </row>
    <row r="101" spans="1:31" ht="84.95" customHeight="1" x14ac:dyDescent="0.2">
      <c r="A101" s="7" t="s">
        <v>842</v>
      </c>
      <c r="B101" s="14" t="s">
        <v>844</v>
      </c>
      <c r="C101" s="18" t="s">
        <v>351</v>
      </c>
      <c r="D101" s="34" t="s">
        <v>2718</v>
      </c>
      <c r="E101" s="32" t="s">
        <v>2719</v>
      </c>
      <c r="F101" s="14" t="s">
        <v>2111</v>
      </c>
      <c r="G101" s="19" t="s">
        <v>1401</v>
      </c>
      <c r="H101" s="7" t="s">
        <v>1989</v>
      </c>
      <c r="I101" s="7"/>
      <c r="J101" s="8" t="s">
        <v>843</v>
      </c>
      <c r="K101" s="9" t="s">
        <v>845</v>
      </c>
      <c r="L101" s="10">
        <v>13420000</v>
      </c>
      <c r="M101" s="11"/>
      <c r="N101" s="10">
        <v>13420000</v>
      </c>
      <c r="O101" s="12"/>
      <c r="P101" s="12"/>
      <c r="Q101" s="12"/>
      <c r="R101" s="12"/>
      <c r="S101" s="13">
        <f t="shared" ref="S101" si="79">SUM(N101:R101)</f>
        <v>13420000</v>
      </c>
      <c r="T101" s="24">
        <v>43591</v>
      </c>
      <c r="U101" s="24">
        <v>43799</v>
      </c>
      <c r="V101" s="15" t="s">
        <v>1819</v>
      </c>
      <c r="W101" s="16" t="s">
        <v>1472</v>
      </c>
      <c r="X101" s="16" t="s">
        <v>2372</v>
      </c>
      <c r="Y101" s="14" t="s">
        <v>584</v>
      </c>
      <c r="Z101" s="8" t="s">
        <v>843</v>
      </c>
      <c r="AA101" s="19" t="s">
        <v>846</v>
      </c>
      <c r="AB101" s="19" t="s">
        <v>847</v>
      </c>
      <c r="AC101" s="19" t="s">
        <v>848</v>
      </c>
      <c r="AD101" s="20" t="s">
        <v>849</v>
      </c>
      <c r="AE101" s="19" t="s">
        <v>33</v>
      </c>
    </row>
    <row r="102" spans="1:31" ht="84.95" customHeight="1" x14ac:dyDescent="0.2">
      <c r="A102" s="7" t="s">
        <v>833</v>
      </c>
      <c r="B102" s="14" t="s">
        <v>835</v>
      </c>
      <c r="C102" s="18" t="s">
        <v>356</v>
      </c>
      <c r="D102" s="34" t="s">
        <v>2720</v>
      </c>
      <c r="E102" s="32" t="s">
        <v>2721</v>
      </c>
      <c r="F102" s="14" t="s">
        <v>2973</v>
      </c>
      <c r="G102" s="19" t="s">
        <v>2974</v>
      </c>
      <c r="H102" s="7"/>
      <c r="I102" s="7" t="s">
        <v>1989</v>
      </c>
      <c r="J102" s="8" t="s">
        <v>834</v>
      </c>
      <c r="K102" s="9" t="s">
        <v>836</v>
      </c>
      <c r="L102" s="10">
        <v>147748000</v>
      </c>
      <c r="M102" s="11"/>
      <c r="N102" s="10">
        <v>147748000</v>
      </c>
      <c r="O102" s="12"/>
      <c r="P102" s="12"/>
      <c r="Q102" s="12"/>
      <c r="R102" s="12"/>
      <c r="S102" s="13">
        <f t="shared" ref="S102" si="80">SUM(N102:R102)</f>
        <v>147748000</v>
      </c>
      <c r="T102" s="24">
        <v>43588</v>
      </c>
      <c r="U102" s="24">
        <v>43646</v>
      </c>
      <c r="V102" s="15" t="s">
        <v>390</v>
      </c>
      <c r="W102" s="16" t="s">
        <v>1472</v>
      </c>
      <c r="X102" s="16" t="s">
        <v>2372</v>
      </c>
      <c r="Y102" s="14" t="s">
        <v>584</v>
      </c>
      <c r="Z102" s="8" t="s">
        <v>837</v>
      </c>
      <c r="AA102" s="19" t="s">
        <v>838</v>
      </c>
      <c r="AB102" s="19" t="s">
        <v>839</v>
      </c>
      <c r="AC102" s="19" t="s">
        <v>840</v>
      </c>
      <c r="AD102" s="20" t="s">
        <v>841</v>
      </c>
      <c r="AE102" s="19" t="s">
        <v>241</v>
      </c>
    </row>
    <row r="103" spans="1:31" ht="84.95" customHeight="1" x14ac:dyDescent="0.2">
      <c r="A103" s="7" t="s">
        <v>850</v>
      </c>
      <c r="B103" s="14" t="s">
        <v>852</v>
      </c>
      <c r="C103" s="18" t="s">
        <v>621</v>
      </c>
      <c r="D103" s="34" t="s">
        <v>2722</v>
      </c>
      <c r="E103" s="32" t="s">
        <v>2723</v>
      </c>
      <c r="F103" s="14" t="s">
        <v>2129</v>
      </c>
      <c r="G103" s="19" t="s">
        <v>2214</v>
      </c>
      <c r="H103" s="7" t="s">
        <v>1989</v>
      </c>
      <c r="I103" s="7"/>
      <c r="J103" s="8" t="s">
        <v>851</v>
      </c>
      <c r="K103" s="9" t="s">
        <v>853</v>
      </c>
      <c r="L103" s="10">
        <v>35000000</v>
      </c>
      <c r="M103" s="11"/>
      <c r="N103" s="10">
        <v>35000000</v>
      </c>
      <c r="O103" s="12"/>
      <c r="P103" s="12"/>
      <c r="Q103" s="12"/>
      <c r="R103" s="12"/>
      <c r="S103" s="13">
        <f t="shared" ref="S103" si="81">SUM(N103:R103)</f>
        <v>35000000</v>
      </c>
      <c r="T103" s="24">
        <v>43588</v>
      </c>
      <c r="U103" s="24">
        <v>44012</v>
      </c>
      <c r="V103" s="15" t="s">
        <v>1396</v>
      </c>
      <c r="W103" s="16" t="s">
        <v>1472</v>
      </c>
      <c r="X103" s="16" t="s">
        <v>2372</v>
      </c>
      <c r="Y103" s="14" t="s">
        <v>633</v>
      </c>
      <c r="Z103" s="8" t="s">
        <v>854</v>
      </c>
      <c r="AA103" s="19" t="s">
        <v>855</v>
      </c>
      <c r="AB103" s="19" t="s">
        <v>856</v>
      </c>
      <c r="AC103" s="19" t="s">
        <v>857</v>
      </c>
      <c r="AD103" s="20" t="s">
        <v>858</v>
      </c>
      <c r="AE103" s="19" t="s">
        <v>33</v>
      </c>
    </row>
    <row r="104" spans="1:31" ht="84.95" customHeight="1" x14ac:dyDescent="0.2">
      <c r="A104" s="7" t="s">
        <v>1221</v>
      </c>
      <c r="B104" s="14" t="s">
        <v>1223</v>
      </c>
      <c r="C104" s="18" t="s">
        <v>77</v>
      </c>
      <c r="D104" s="33" t="s">
        <v>26</v>
      </c>
      <c r="E104" s="32" t="s">
        <v>26</v>
      </c>
      <c r="F104" s="14" t="s">
        <v>2009</v>
      </c>
      <c r="G104" s="19" t="s">
        <v>2101</v>
      </c>
      <c r="H104" s="7" t="s">
        <v>1989</v>
      </c>
      <c r="I104" s="7"/>
      <c r="J104" s="8" t="s">
        <v>1222</v>
      </c>
      <c r="K104" s="9" t="s">
        <v>1224</v>
      </c>
      <c r="L104" s="10">
        <v>119851200</v>
      </c>
      <c r="M104" s="11"/>
      <c r="N104" s="10">
        <v>119851200</v>
      </c>
      <c r="O104" s="12"/>
      <c r="P104" s="12"/>
      <c r="Q104" s="12"/>
      <c r="R104" s="12"/>
      <c r="S104" s="13">
        <f t="shared" ref="S104:S105" si="82">SUM(N104:R104)</f>
        <v>119851200</v>
      </c>
      <c r="T104" s="24">
        <v>43593</v>
      </c>
      <c r="U104" s="24">
        <v>44012</v>
      </c>
      <c r="V104" s="15" t="s">
        <v>400</v>
      </c>
      <c r="W104" s="16" t="s">
        <v>1472</v>
      </c>
      <c r="X104" s="16" t="s">
        <v>2372</v>
      </c>
      <c r="Y104" s="14" t="s">
        <v>568</v>
      </c>
      <c r="Z104" s="8" t="s">
        <v>1225</v>
      </c>
      <c r="AA104" s="19" t="s">
        <v>1226</v>
      </c>
      <c r="AB104" s="19" t="s">
        <v>1227</v>
      </c>
      <c r="AC104" s="19" t="s">
        <v>1228</v>
      </c>
      <c r="AD104" s="20" t="s">
        <v>1229</v>
      </c>
      <c r="AE104" s="19" t="s">
        <v>33</v>
      </c>
    </row>
    <row r="105" spans="1:31" ht="84.95" customHeight="1" x14ac:dyDescent="0.2">
      <c r="A105" s="7" t="s">
        <v>2086</v>
      </c>
      <c r="B105" s="14" t="s">
        <v>2087</v>
      </c>
      <c r="C105" s="18" t="s">
        <v>436</v>
      </c>
      <c r="D105" s="33" t="s">
        <v>26</v>
      </c>
      <c r="E105" s="32" t="s">
        <v>26</v>
      </c>
      <c r="F105" s="14" t="s">
        <v>2088</v>
      </c>
      <c r="G105" s="19" t="s">
        <v>2089</v>
      </c>
      <c r="H105" s="7" t="s">
        <v>1989</v>
      </c>
      <c r="I105" s="7"/>
      <c r="J105" s="8" t="s">
        <v>2090</v>
      </c>
      <c r="K105" s="9" t="s">
        <v>2091</v>
      </c>
      <c r="L105" s="10">
        <v>62158554</v>
      </c>
      <c r="M105" s="11"/>
      <c r="N105" s="10">
        <v>62158554</v>
      </c>
      <c r="O105" s="12"/>
      <c r="P105" s="12"/>
      <c r="Q105" s="12"/>
      <c r="R105" s="12"/>
      <c r="S105" s="13">
        <f t="shared" si="82"/>
        <v>62158554</v>
      </c>
      <c r="T105" s="24">
        <v>43595</v>
      </c>
      <c r="U105" s="24">
        <v>43830</v>
      </c>
      <c r="V105" s="15" t="s">
        <v>401</v>
      </c>
      <c r="W105" s="16" t="s">
        <v>1472</v>
      </c>
      <c r="X105" s="16" t="s">
        <v>2372</v>
      </c>
      <c r="Y105" s="14" t="s">
        <v>584</v>
      </c>
      <c r="Z105" s="8" t="s">
        <v>2092</v>
      </c>
      <c r="AA105" s="19" t="s">
        <v>2093</v>
      </c>
      <c r="AB105" s="19" t="s">
        <v>2094</v>
      </c>
      <c r="AC105" s="19" t="s">
        <v>2095</v>
      </c>
      <c r="AD105" s="20" t="s">
        <v>2096</v>
      </c>
      <c r="AE105" s="19" t="s">
        <v>33</v>
      </c>
    </row>
    <row r="106" spans="1:31" ht="84.95" customHeight="1" x14ac:dyDescent="0.2">
      <c r="A106" s="7" t="s">
        <v>808</v>
      </c>
      <c r="B106" s="14" t="s">
        <v>3985</v>
      </c>
      <c r="C106" s="18" t="s">
        <v>356</v>
      </c>
      <c r="D106" s="34" t="s">
        <v>3992</v>
      </c>
      <c r="E106" s="32" t="s">
        <v>3993</v>
      </c>
      <c r="F106" s="14" t="s">
        <v>2105</v>
      </c>
      <c r="G106" s="19" t="s">
        <v>2101</v>
      </c>
      <c r="H106" s="7" t="s">
        <v>1989</v>
      </c>
      <c r="I106" s="7"/>
      <c r="J106" s="8" t="s">
        <v>809</v>
      </c>
      <c r="K106" s="9" t="s">
        <v>810</v>
      </c>
      <c r="L106" s="10">
        <v>9107800</v>
      </c>
      <c r="M106" s="11"/>
      <c r="N106" s="10">
        <v>9107800</v>
      </c>
      <c r="O106" s="12"/>
      <c r="P106" s="12"/>
      <c r="Q106" s="12"/>
      <c r="R106" s="12"/>
      <c r="S106" s="13">
        <f t="shared" ref="S106" si="83">SUM(N106:R106)</f>
        <v>9107800</v>
      </c>
      <c r="T106" s="24">
        <v>43599</v>
      </c>
      <c r="U106" s="24">
        <v>43616</v>
      </c>
      <c r="V106" s="15" t="s">
        <v>811</v>
      </c>
      <c r="W106" s="16" t="s">
        <v>1472</v>
      </c>
      <c r="X106" s="16" t="s">
        <v>2372</v>
      </c>
      <c r="Y106" s="14" t="s">
        <v>584</v>
      </c>
      <c r="Z106" s="8" t="s">
        <v>812</v>
      </c>
      <c r="AA106" s="19" t="s">
        <v>813</v>
      </c>
      <c r="AB106" s="19" t="s">
        <v>814</v>
      </c>
      <c r="AC106" s="19" t="s">
        <v>815</v>
      </c>
      <c r="AD106" s="20" t="s">
        <v>816</v>
      </c>
      <c r="AE106" s="19" t="s">
        <v>33</v>
      </c>
    </row>
    <row r="107" spans="1:31" ht="84.95" customHeight="1" x14ac:dyDescent="0.2">
      <c r="A107" s="7" t="s">
        <v>930</v>
      </c>
      <c r="B107" s="14" t="s">
        <v>932</v>
      </c>
      <c r="C107" s="18" t="s">
        <v>77</v>
      </c>
      <c r="D107" s="34" t="s">
        <v>2937</v>
      </c>
      <c r="E107" s="32" t="s">
        <v>2724</v>
      </c>
      <c r="F107" s="14" t="s">
        <v>2106</v>
      </c>
      <c r="G107" s="19" t="s">
        <v>2048</v>
      </c>
      <c r="H107" s="7"/>
      <c r="I107" s="7" t="s">
        <v>1989</v>
      </c>
      <c r="J107" s="8" t="s">
        <v>931</v>
      </c>
      <c r="K107" s="9" t="s">
        <v>933</v>
      </c>
      <c r="L107" s="10">
        <v>80000000</v>
      </c>
      <c r="M107" s="11"/>
      <c r="N107" s="10">
        <v>80000000</v>
      </c>
      <c r="O107" s="12"/>
      <c r="P107" s="12"/>
      <c r="Q107" s="12"/>
      <c r="R107" s="12"/>
      <c r="S107" s="13">
        <f t="shared" ref="S107" si="84">SUM(N107:R107)</f>
        <v>80000000</v>
      </c>
      <c r="T107" s="24">
        <v>43599</v>
      </c>
      <c r="U107" s="24">
        <v>43799</v>
      </c>
      <c r="V107" s="15" t="s">
        <v>390</v>
      </c>
      <c r="W107" s="16" t="s">
        <v>1472</v>
      </c>
      <c r="X107" s="16" t="s">
        <v>2372</v>
      </c>
      <c r="Y107" s="14" t="s">
        <v>584</v>
      </c>
      <c r="Z107" s="8" t="s">
        <v>934</v>
      </c>
      <c r="AA107" s="19" t="s">
        <v>935</v>
      </c>
      <c r="AB107" s="19" t="s">
        <v>936</v>
      </c>
      <c r="AC107" s="19" t="s">
        <v>937</v>
      </c>
      <c r="AD107" s="20" t="s">
        <v>938</v>
      </c>
      <c r="AE107" s="19" t="s">
        <v>33</v>
      </c>
    </row>
    <row r="108" spans="1:31" ht="84.95" customHeight="1" x14ac:dyDescent="0.2">
      <c r="A108" s="7" t="s">
        <v>859</v>
      </c>
      <c r="B108" s="14" t="s">
        <v>861</v>
      </c>
      <c r="C108" s="18" t="s">
        <v>119</v>
      </c>
      <c r="D108" s="33" t="s">
        <v>26</v>
      </c>
      <c r="E108" s="32" t="s">
        <v>26</v>
      </c>
      <c r="F108" s="14" t="s">
        <v>1990</v>
      </c>
      <c r="G108" s="19" t="s">
        <v>2089</v>
      </c>
      <c r="H108" s="7" t="s">
        <v>1989</v>
      </c>
      <c r="I108" s="7"/>
      <c r="J108" s="8" t="s">
        <v>860</v>
      </c>
      <c r="K108" s="9" t="s">
        <v>862</v>
      </c>
      <c r="L108" s="10">
        <v>110000000</v>
      </c>
      <c r="M108" s="11">
        <v>18000000</v>
      </c>
      <c r="N108" s="10">
        <v>128000000</v>
      </c>
      <c r="O108" s="12"/>
      <c r="P108" s="12"/>
      <c r="Q108" s="12"/>
      <c r="R108" s="12"/>
      <c r="S108" s="13">
        <f t="shared" ref="S108" si="85">SUM(N108:R108)</f>
        <v>128000000</v>
      </c>
      <c r="T108" s="24">
        <v>43601</v>
      </c>
      <c r="U108" s="24">
        <v>43830</v>
      </c>
      <c r="V108" s="15" t="s">
        <v>863</v>
      </c>
      <c r="W108" s="16" t="s">
        <v>43</v>
      </c>
      <c r="X108" s="16" t="s">
        <v>2373</v>
      </c>
      <c r="Y108" s="14" t="s">
        <v>568</v>
      </c>
      <c r="Z108" s="8" t="s">
        <v>860</v>
      </c>
      <c r="AA108" s="19" t="s">
        <v>864</v>
      </c>
      <c r="AB108" s="19" t="s">
        <v>865</v>
      </c>
      <c r="AC108" s="19" t="s">
        <v>866</v>
      </c>
      <c r="AD108" s="20" t="s">
        <v>867</v>
      </c>
      <c r="AE108" s="19" t="s">
        <v>33</v>
      </c>
    </row>
    <row r="109" spans="1:31" ht="135" customHeight="1" x14ac:dyDescent="0.2">
      <c r="A109" s="7" t="s">
        <v>874</v>
      </c>
      <c r="B109" s="14" t="s">
        <v>2257</v>
      </c>
      <c r="C109" s="18" t="s">
        <v>351</v>
      </c>
      <c r="D109" s="39" t="s">
        <v>3994</v>
      </c>
      <c r="E109" s="32" t="s">
        <v>2630</v>
      </c>
      <c r="F109" s="14" t="s">
        <v>2110</v>
      </c>
      <c r="G109" s="19" t="s">
        <v>2048</v>
      </c>
      <c r="H109" s="7"/>
      <c r="I109" s="7" t="s">
        <v>1989</v>
      </c>
      <c r="J109" s="8" t="s">
        <v>875</v>
      </c>
      <c r="K109" s="9" t="s">
        <v>877</v>
      </c>
      <c r="L109" s="10">
        <v>35246630</v>
      </c>
      <c r="M109" s="35">
        <v>29817849</v>
      </c>
      <c r="N109" s="10">
        <f>L109-M109</f>
        <v>5428781</v>
      </c>
      <c r="O109" s="12"/>
      <c r="P109" s="12"/>
      <c r="Q109" s="12"/>
      <c r="R109" s="12"/>
      <c r="S109" s="13">
        <f t="shared" ref="S109" si="86">SUM(N109:R109)</f>
        <v>5428781</v>
      </c>
      <c r="T109" s="24">
        <v>43605</v>
      </c>
      <c r="U109" s="24">
        <v>43799</v>
      </c>
      <c r="V109" s="15" t="s">
        <v>413</v>
      </c>
      <c r="W109" s="16" t="s">
        <v>1472</v>
      </c>
      <c r="X109" s="16" t="s">
        <v>2372</v>
      </c>
      <c r="Y109" s="14" t="s">
        <v>584</v>
      </c>
      <c r="Z109" s="8" t="s">
        <v>878</v>
      </c>
      <c r="AA109" s="19" t="s">
        <v>879</v>
      </c>
      <c r="AB109" s="19" t="s">
        <v>880</v>
      </c>
      <c r="AC109" s="19" t="s">
        <v>881</v>
      </c>
      <c r="AD109" s="20" t="s">
        <v>882</v>
      </c>
      <c r="AE109" s="19" t="s">
        <v>33</v>
      </c>
    </row>
    <row r="110" spans="1:31" ht="84.95" customHeight="1" x14ac:dyDescent="0.2">
      <c r="A110" s="7" t="s">
        <v>965</v>
      </c>
      <c r="B110" s="14" t="s">
        <v>995</v>
      </c>
      <c r="C110" s="18" t="s">
        <v>77</v>
      </c>
      <c r="D110" s="34" t="s">
        <v>2727</v>
      </c>
      <c r="E110" s="32" t="s">
        <v>2728</v>
      </c>
      <c r="F110" s="14" t="s">
        <v>1994</v>
      </c>
      <c r="G110" s="19" t="s">
        <v>1995</v>
      </c>
      <c r="H110" s="7" t="s">
        <v>1989</v>
      </c>
      <c r="I110" s="7"/>
      <c r="J110" s="8" t="s">
        <v>994</v>
      </c>
      <c r="K110" s="9" t="s">
        <v>1005</v>
      </c>
      <c r="L110" s="10">
        <v>50000000</v>
      </c>
      <c r="M110" s="11"/>
      <c r="N110" s="10">
        <v>50000000</v>
      </c>
      <c r="O110" s="12"/>
      <c r="P110" s="12"/>
      <c r="Q110" s="12"/>
      <c r="R110" s="12"/>
      <c r="S110" s="13">
        <f t="shared" ref="S110" si="87">SUM(N110:R110)</f>
        <v>50000000</v>
      </c>
      <c r="T110" s="24">
        <v>43605</v>
      </c>
      <c r="U110" s="24">
        <v>43799</v>
      </c>
      <c r="V110" s="15" t="s">
        <v>996</v>
      </c>
      <c r="W110" s="16" t="s">
        <v>1472</v>
      </c>
      <c r="X110" s="16" t="s">
        <v>2372</v>
      </c>
      <c r="Y110" s="14" t="s">
        <v>568</v>
      </c>
      <c r="Z110" s="8" t="s">
        <v>997</v>
      </c>
      <c r="AA110" s="19" t="s">
        <v>998</v>
      </c>
      <c r="AB110" s="19" t="s">
        <v>880</v>
      </c>
      <c r="AC110" s="19" t="s">
        <v>999</v>
      </c>
      <c r="AD110" s="20" t="s">
        <v>1000</v>
      </c>
      <c r="AE110" s="19" t="s">
        <v>33</v>
      </c>
    </row>
    <row r="111" spans="1:31" ht="84.95" customHeight="1" x14ac:dyDescent="0.2">
      <c r="A111" s="7" t="s">
        <v>868</v>
      </c>
      <c r="B111" s="14" t="s">
        <v>869</v>
      </c>
      <c r="C111" s="18" t="s">
        <v>77</v>
      </c>
      <c r="D111" s="34" t="s">
        <v>2729</v>
      </c>
      <c r="E111" s="32" t="s">
        <v>2730</v>
      </c>
      <c r="F111" s="14" t="s">
        <v>1994</v>
      </c>
      <c r="G111" s="19" t="s">
        <v>1995</v>
      </c>
      <c r="H111" s="7" t="s">
        <v>1989</v>
      </c>
      <c r="I111" s="7"/>
      <c r="J111" s="8" t="s">
        <v>183</v>
      </c>
      <c r="K111" s="9" t="s">
        <v>870</v>
      </c>
      <c r="L111" s="10">
        <v>31270000</v>
      </c>
      <c r="M111" s="35">
        <v>13062080</v>
      </c>
      <c r="N111" s="10">
        <f>L111-M111</f>
        <v>18207920</v>
      </c>
      <c r="O111" s="12"/>
      <c r="P111" s="12"/>
      <c r="Q111" s="12"/>
      <c r="R111" s="12"/>
      <c r="S111" s="13">
        <f t="shared" ref="S111" si="88">SUM(N111:R111)</f>
        <v>18207920</v>
      </c>
      <c r="T111" s="24">
        <v>43605</v>
      </c>
      <c r="U111" s="24">
        <v>43814</v>
      </c>
      <c r="V111" s="15" t="s">
        <v>871</v>
      </c>
      <c r="W111" s="16" t="s">
        <v>1472</v>
      </c>
      <c r="X111" s="16" t="s">
        <v>2372</v>
      </c>
      <c r="Y111" s="14" t="s">
        <v>568</v>
      </c>
      <c r="Z111" s="8" t="s">
        <v>186</v>
      </c>
      <c r="AA111" s="19" t="s">
        <v>432</v>
      </c>
      <c r="AB111" s="19" t="s">
        <v>872</v>
      </c>
      <c r="AC111" s="19" t="s">
        <v>188</v>
      </c>
      <c r="AD111" s="20" t="s">
        <v>873</v>
      </c>
      <c r="AE111" s="19" t="s">
        <v>33</v>
      </c>
    </row>
    <row r="112" spans="1:31" ht="105" customHeight="1" x14ac:dyDescent="0.2">
      <c r="A112" s="7" t="s">
        <v>883</v>
      </c>
      <c r="B112" s="14" t="s">
        <v>876</v>
      </c>
      <c r="C112" s="18" t="s">
        <v>351</v>
      </c>
      <c r="D112" s="34" t="s">
        <v>2725</v>
      </c>
      <c r="E112" s="32" t="s">
        <v>2726</v>
      </c>
      <c r="F112" s="14" t="s">
        <v>2110</v>
      </c>
      <c r="G112" s="19" t="s">
        <v>2048</v>
      </c>
      <c r="H112" s="7"/>
      <c r="I112" s="7" t="s">
        <v>1989</v>
      </c>
      <c r="J112" s="8" t="s">
        <v>230</v>
      </c>
      <c r="K112" s="9" t="s">
        <v>884</v>
      </c>
      <c r="L112" s="10">
        <v>12685400</v>
      </c>
      <c r="M112" s="35">
        <v>12685400</v>
      </c>
      <c r="N112" s="10">
        <v>0</v>
      </c>
      <c r="O112" s="12"/>
      <c r="P112" s="12"/>
      <c r="Q112" s="12"/>
      <c r="R112" s="12"/>
      <c r="S112" s="13">
        <f t="shared" ref="S112" si="89">SUM(N112:R112)</f>
        <v>0</v>
      </c>
      <c r="T112" s="24">
        <v>43606</v>
      </c>
      <c r="U112" s="24">
        <v>43814</v>
      </c>
      <c r="V112" s="15" t="s">
        <v>413</v>
      </c>
      <c r="W112" s="16" t="s">
        <v>1472</v>
      </c>
      <c r="X112" s="16" t="s">
        <v>2372</v>
      </c>
      <c r="Y112" s="14" t="s">
        <v>584</v>
      </c>
      <c r="Z112" s="8" t="s">
        <v>231</v>
      </c>
      <c r="AA112" s="19" t="s">
        <v>461</v>
      </c>
      <c r="AB112" s="19" t="s">
        <v>232</v>
      </c>
      <c r="AC112" s="19" t="s">
        <v>233</v>
      </c>
      <c r="AD112" s="20" t="s">
        <v>234</v>
      </c>
      <c r="AE112" s="19" t="s">
        <v>33</v>
      </c>
    </row>
    <row r="113" spans="1:31" ht="84.95" customHeight="1" x14ac:dyDescent="0.2">
      <c r="A113" s="7" t="s">
        <v>885</v>
      </c>
      <c r="B113" s="14" t="s">
        <v>887</v>
      </c>
      <c r="C113" s="18" t="s">
        <v>356</v>
      </c>
      <c r="D113" s="34" t="s">
        <v>2731</v>
      </c>
      <c r="E113" s="32" t="s">
        <v>2732</v>
      </c>
      <c r="F113" s="14" t="s">
        <v>2009</v>
      </c>
      <c r="G113" s="19" t="s">
        <v>2101</v>
      </c>
      <c r="H113" s="7" t="s">
        <v>1989</v>
      </c>
      <c r="I113" s="7"/>
      <c r="J113" s="8" t="s">
        <v>886</v>
      </c>
      <c r="K113" s="9" t="s">
        <v>888</v>
      </c>
      <c r="L113" s="10">
        <v>25832565</v>
      </c>
      <c r="M113" s="11"/>
      <c r="N113" s="10">
        <v>25832565</v>
      </c>
      <c r="O113" s="12"/>
      <c r="P113" s="12"/>
      <c r="Q113" s="12"/>
      <c r="R113" s="12"/>
      <c r="S113" s="13">
        <f t="shared" ref="S113" si="90">SUM(N113:R113)</f>
        <v>25832565</v>
      </c>
      <c r="T113" s="24">
        <v>43607</v>
      </c>
      <c r="U113" s="24">
        <v>43677</v>
      </c>
      <c r="V113" s="16" t="s">
        <v>3949</v>
      </c>
      <c r="W113" s="16" t="s">
        <v>1472</v>
      </c>
      <c r="X113" s="16" t="s">
        <v>2372</v>
      </c>
      <c r="Y113" s="14" t="s">
        <v>568</v>
      </c>
      <c r="Z113" s="8" t="s">
        <v>889</v>
      </c>
      <c r="AA113" s="19" t="s">
        <v>890</v>
      </c>
      <c r="AB113" s="19" t="s">
        <v>891</v>
      </c>
      <c r="AC113" s="19" t="s">
        <v>892</v>
      </c>
      <c r="AD113" s="20" t="s">
        <v>893</v>
      </c>
      <c r="AE113" s="19" t="s">
        <v>33</v>
      </c>
    </row>
    <row r="114" spans="1:31" ht="84.95" customHeight="1" x14ac:dyDescent="0.2">
      <c r="A114" s="7" t="s">
        <v>1146</v>
      </c>
      <c r="B114" s="14" t="s">
        <v>1148</v>
      </c>
      <c r="C114" s="18" t="s">
        <v>436</v>
      </c>
      <c r="D114" s="34" t="s">
        <v>2733</v>
      </c>
      <c r="E114" s="32" t="s">
        <v>2734</v>
      </c>
      <c r="F114" s="14" t="s">
        <v>26</v>
      </c>
      <c r="G114" s="19" t="s">
        <v>26</v>
      </c>
      <c r="H114" s="7"/>
      <c r="I114" s="7"/>
      <c r="J114" s="8" t="s">
        <v>1147</v>
      </c>
      <c r="K114" s="9" t="s">
        <v>1149</v>
      </c>
      <c r="L114" s="10" t="s">
        <v>26</v>
      </c>
      <c r="M114" s="11"/>
      <c r="N114" s="10" t="s">
        <v>26</v>
      </c>
      <c r="O114" s="12"/>
      <c r="P114" s="12"/>
      <c r="Q114" s="12"/>
      <c r="R114" s="12"/>
      <c r="S114" s="13" t="s">
        <v>26</v>
      </c>
      <c r="T114" s="24">
        <v>43616</v>
      </c>
      <c r="U114" s="24">
        <v>44347</v>
      </c>
      <c r="V114" s="15" t="s">
        <v>1150</v>
      </c>
      <c r="W114" s="16" t="s">
        <v>1472</v>
      </c>
      <c r="X114" s="16" t="s">
        <v>2372</v>
      </c>
      <c r="Y114" s="14" t="s">
        <v>568</v>
      </c>
      <c r="Z114" s="27" t="s">
        <v>26</v>
      </c>
      <c r="AA114" s="19" t="s">
        <v>1151</v>
      </c>
      <c r="AB114" s="19" t="s">
        <v>1152</v>
      </c>
      <c r="AC114" s="19" t="s">
        <v>1153</v>
      </c>
      <c r="AD114" s="20" t="s">
        <v>1154</v>
      </c>
      <c r="AE114" s="19" t="s">
        <v>33</v>
      </c>
    </row>
    <row r="115" spans="1:31" ht="84.95" customHeight="1" x14ac:dyDescent="0.2">
      <c r="A115" s="7" t="s">
        <v>903</v>
      </c>
      <c r="B115" s="14" t="s">
        <v>905</v>
      </c>
      <c r="C115" s="18" t="s">
        <v>621</v>
      </c>
      <c r="D115" s="34" t="s">
        <v>2735</v>
      </c>
      <c r="E115" s="32" t="s">
        <v>2736</v>
      </c>
      <c r="F115" s="14" t="s">
        <v>2129</v>
      </c>
      <c r="G115" s="19" t="s">
        <v>2214</v>
      </c>
      <c r="H115" s="7" t="s">
        <v>1989</v>
      </c>
      <c r="I115" s="7"/>
      <c r="J115" s="8" t="s">
        <v>904</v>
      </c>
      <c r="K115" s="9" t="s">
        <v>906</v>
      </c>
      <c r="L115" s="10">
        <v>71400000</v>
      </c>
      <c r="M115" s="11"/>
      <c r="N115" s="10">
        <v>71400000</v>
      </c>
      <c r="O115" s="12"/>
      <c r="P115" s="12"/>
      <c r="Q115" s="12"/>
      <c r="R115" s="12"/>
      <c r="S115" s="13">
        <f t="shared" ref="S115" si="91">SUM(N115:R115)</f>
        <v>71400000</v>
      </c>
      <c r="T115" s="24">
        <v>43607</v>
      </c>
      <c r="U115" s="24">
        <v>43830</v>
      </c>
      <c r="V115" s="15" t="s">
        <v>863</v>
      </c>
      <c r="W115" s="16" t="s">
        <v>1472</v>
      </c>
      <c r="X115" s="16" t="s">
        <v>2372</v>
      </c>
      <c r="Y115" s="14" t="s">
        <v>568</v>
      </c>
      <c r="Z115" s="8" t="s">
        <v>907</v>
      </c>
      <c r="AA115" s="19" t="s">
        <v>908</v>
      </c>
      <c r="AB115" s="19" t="s">
        <v>909</v>
      </c>
      <c r="AC115" s="19" t="s">
        <v>910</v>
      </c>
      <c r="AD115" s="20" t="s">
        <v>911</v>
      </c>
      <c r="AE115" s="19" t="s">
        <v>33</v>
      </c>
    </row>
    <row r="116" spans="1:31" ht="84.95" customHeight="1" x14ac:dyDescent="0.2">
      <c r="A116" s="7" t="s">
        <v>966</v>
      </c>
      <c r="B116" s="14" t="s">
        <v>968</v>
      </c>
      <c r="C116" s="18" t="s">
        <v>77</v>
      </c>
      <c r="D116" s="34" t="s">
        <v>2737</v>
      </c>
      <c r="E116" s="32" t="s">
        <v>2738</v>
      </c>
      <c r="F116" s="14" t="s">
        <v>1990</v>
      </c>
      <c r="G116" s="19" t="s">
        <v>1991</v>
      </c>
      <c r="H116" s="7" t="s">
        <v>1989</v>
      </c>
      <c r="I116" s="7"/>
      <c r="J116" s="8" t="s">
        <v>967</v>
      </c>
      <c r="K116" s="9" t="s">
        <v>969</v>
      </c>
      <c r="L116" s="10">
        <v>50000000</v>
      </c>
      <c r="M116" s="11"/>
      <c r="N116" s="10">
        <v>50000000</v>
      </c>
      <c r="O116" s="12"/>
      <c r="P116" s="12"/>
      <c r="Q116" s="12"/>
      <c r="R116" s="12"/>
      <c r="S116" s="13">
        <f t="shared" ref="S116" si="92">SUM(N116:R116)</f>
        <v>50000000</v>
      </c>
      <c r="T116" s="24">
        <v>43612</v>
      </c>
      <c r="U116" s="24">
        <v>44012</v>
      </c>
      <c r="V116" s="15" t="s">
        <v>970</v>
      </c>
      <c r="W116" s="16" t="s">
        <v>1472</v>
      </c>
      <c r="X116" s="16" t="s">
        <v>2372</v>
      </c>
      <c r="Y116" s="14" t="s">
        <v>633</v>
      </c>
      <c r="Z116" s="8" t="s">
        <v>971</v>
      </c>
      <c r="AA116" s="19" t="s">
        <v>972</v>
      </c>
      <c r="AB116" s="19" t="s">
        <v>973</v>
      </c>
      <c r="AC116" s="19" t="s">
        <v>974</v>
      </c>
      <c r="AD116" s="20" t="s">
        <v>975</v>
      </c>
      <c r="AE116" s="19" t="s">
        <v>33</v>
      </c>
    </row>
    <row r="117" spans="1:31" ht="84.95" customHeight="1" x14ac:dyDescent="0.2">
      <c r="A117" s="7" t="s">
        <v>912</v>
      </c>
      <c r="B117" s="14" t="s">
        <v>913</v>
      </c>
      <c r="C117" s="18" t="s">
        <v>356</v>
      </c>
      <c r="D117" s="34" t="s">
        <v>2739</v>
      </c>
      <c r="E117" s="32" t="s">
        <v>2740</v>
      </c>
      <c r="F117" s="14" t="s">
        <v>2105</v>
      </c>
      <c r="G117" s="19" t="s">
        <v>2101</v>
      </c>
      <c r="H117" s="7" t="s">
        <v>1989</v>
      </c>
      <c r="I117" s="7"/>
      <c r="J117" s="8" t="s">
        <v>381</v>
      </c>
      <c r="K117" s="9" t="s">
        <v>4005</v>
      </c>
      <c r="L117" s="10">
        <v>59002601.700000003</v>
      </c>
      <c r="M117" s="11"/>
      <c r="N117" s="10">
        <v>59002601.700000003</v>
      </c>
      <c r="O117" s="12"/>
      <c r="P117" s="12"/>
      <c r="Q117" s="12"/>
      <c r="R117" s="12"/>
      <c r="S117" s="13">
        <f t="shared" ref="S117" si="93">SUM(N117:R117)</f>
        <v>59002601.700000003</v>
      </c>
      <c r="T117" s="24">
        <v>43608</v>
      </c>
      <c r="U117" s="24">
        <v>43738</v>
      </c>
      <c r="V117" s="15" t="s">
        <v>914</v>
      </c>
      <c r="W117" s="16" t="s">
        <v>1472</v>
      </c>
      <c r="X117" s="16" t="s">
        <v>2372</v>
      </c>
      <c r="Y117" s="14" t="s">
        <v>584</v>
      </c>
      <c r="Z117" s="8" t="s">
        <v>384</v>
      </c>
      <c r="AA117" s="19" t="s">
        <v>485</v>
      </c>
      <c r="AB117" s="19" t="s">
        <v>915</v>
      </c>
      <c r="AC117" s="19" t="s">
        <v>386</v>
      </c>
      <c r="AD117" s="20" t="s">
        <v>916</v>
      </c>
      <c r="AE117" s="19" t="s">
        <v>33</v>
      </c>
    </row>
    <row r="118" spans="1:31" ht="84.95" customHeight="1" x14ac:dyDescent="0.2">
      <c r="A118" s="7" t="s">
        <v>917</v>
      </c>
      <c r="B118" s="14" t="s">
        <v>913</v>
      </c>
      <c r="C118" s="18" t="s">
        <v>356</v>
      </c>
      <c r="D118" s="34" t="s">
        <v>2739</v>
      </c>
      <c r="E118" s="32" t="s">
        <v>2740</v>
      </c>
      <c r="F118" s="14" t="s">
        <v>2105</v>
      </c>
      <c r="G118" s="19" t="s">
        <v>2101</v>
      </c>
      <c r="H118" s="7" t="s">
        <v>1989</v>
      </c>
      <c r="I118" s="7"/>
      <c r="J118" s="8" t="s">
        <v>918</v>
      </c>
      <c r="K118" s="9" t="s">
        <v>4005</v>
      </c>
      <c r="L118" s="10">
        <v>137465039</v>
      </c>
      <c r="M118" s="11"/>
      <c r="N118" s="10">
        <v>137465039</v>
      </c>
      <c r="O118" s="12"/>
      <c r="P118" s="12"/>
      <c r="Q118" s="12"/>
      <c r="R118" s="12"/>
      <c r="S118" s="13">
        <f t="shared" ref="S118" si="94">SUM(N118:R118)</f>
        <v>137465039</v>
      </c>
      <c r="T118" s="24">
        <v>43608</v>
      </c>
      <c r="U118" s="24">
        <v>43738</v>
      </c>
      <c r="V118" s="15" t="s">
        <v>914</v>
      </c>
      <c r="W118" s="16" t="s">
        <v>1472</v>
      </c>
      <c r="X118" s="16" t="s">
        <v>2372</v>
      </c>
      <c r="Y118" s="14" t="s">
        <v>584</v>
      </c>
      <c r="Z118" s="8" t="s">
        <v>297</v>
      </c>
      <c r="AA118" s="19" t="s">
        <v>470</v>
      </c>
      <c r="AB118" s="19" t="s">
        <v>919</v>
      </c>
      <c r="AC118" s="19" t="s">
        <v>299</v>
      </c>
      <c r="AD118" s="20" t="s">
        <v>300</v>
      </c>
      <c r="AE118" s="19" t="s">
        <v>33</v>
      </c>
    </row>
    <row r="119" spans="1:31" ht="84.95" customHeight="1" x14ac:dyDescent="0.2">
      <c r="A119" s="7" t="s">
        <v>1002</v>
      </c>
      <c r="B119" s="14" t="s">
        <v>1004</v>
      </c>
      <c r="C119" s="18" t="s">
        <v>436</v>
      </c>
      <c r="D119" s="34" t="s">
        <v>2741</v>
      </c>
      <c r="E119" s="32" t="s">
        <v>2742</v>
      </c>
      <c r="F119" s="14" t="s">
        <v>2208</v>
      </c>
      <c r="G119" s="19" t="s">
        <v>2048</v>
      </c>
      <c r="H119" s="7"/>
      <c r="I119" s="7" t="s">
        <v>1989</v>
      </c>
      <c r="J119" s="8" t="s">
        <v>1003</v>
      </c>
      <c r="K119" s="9" t="s">
        <v>1005</v>
      </c>
      <c r="L119" s="10">
        <v>47500002</v>
      </c>
      <c r="M119" s="11"/>
      <c r="N119" s="10">
        <v>47500002</v>
      </c>
      <c r="O119" s="12"/>
      <c r="P119" s="12"/>
      <c r="Q119" s="12"/>
      <c r="R119" s="12"/>
      <c r="S119" s="13">
        <f t="shared" ref="S119" si="95">SUM(N119:R119)</f>
        <v>47500002</v>
      </c>
      <c r="T119" s="24">
        <v>43629</v>
      </c>
      <c r="U119" s="24">
        <v>43812</v>
      </c>
      <c r="V119" s="15" t="s">
        <v>755</v>
      </c>
      <c r="W119" s="16" t="s">
        <v>1472</v>
      </c>
      <c r="X119" s="16" t="s">
        <v>2372</v>
      </c>
      <c r="Y119" s="14" t="s">
        <v>584</v>
      </c>
      <c r="Z119" s="8" t="s">
        <v>1006</v>
      </c>
      <c r="AA119" s="19" t="s">
        <v>1007</v>
      </c>
      <c r="AB119" s="19" t="s">
        <v>1008</v>
      </c>
      <c r="AC119" s="19" t="s">
        <v>1009</v>
      </c>
      <c r="AD119" s="20" t="s">
        <v>1010</v>
      </c>
      <c r="AE119" s="19" t="s">
        <v>33</v>
      </c>
    </row>
    <row r="120" spans="1:31" ht="99" customHeight="1" x14ac:dyDescent="0.2">
      <c r="A120" s="7" t="s">
        <v>1071</v>
      </c>
      <c r="B120" s="14" t="s">
        <v>1072</v>
      </c>
      <c r="C120" s="18" t="s">
        <v>356</v>
      </c>
      <c r="D120" s="34" t="s">
        <v>2743</v>
      </c>
      <c r="E120" s="32" t="s">
        <v>2744</v>
      </c>
      <c r="F120" s="14" t="s">
        <v>2047</v>
      </c>
      <c r="G120" s="19" t="s">
        <v>2048</v>
      </c>
      <c r="H120" s="7"/>
      <c r="I120" s="7" t="s">
        <v>1989</v>
      </c>
      <c r="J120" s="9" t="s">
        <v>3856</v>
      </c>
      <c r="K120" s="9" t="s">
        <v>1073</v>
      </c>
      <c r="L120" s="10">
        <v>468860000</v>
      </c>
      <c r="M120" s="11"/>
      <c r="N120" s="10">
        <v>468860000</v>
      </c>
      <c r="O120" s="12"/>
      <c r="P120" s="12"/>
      <c r="Q120" s="12"/>
      <c r="R120" s="12"/>
      <c r="S120" s="13">
        <f t="shared" ref="S120" si="96">SUM(N120:R120)</f>
        <v>468860000</v>
      </c>
      <c r="T120" s="24">
        <v>43608</v>
      </c>
      <c r="U120" s="24">
        <v>43779</v>
      </c>
      <c r="V120" s="15" t="s">
        <v>603</v>
      </c>
      <c r="W120" s="16" t="s">
        <v>43</v>
      </c>
      <c r="X120" s="16" t="s">
        <v>2373</v>
      </c>
      <c r="Y120" s="14" t="s">
        <v>633</v>
      </c>
      <c r="Z120" s="8" t="s">
        <v>1074</v>
      </c>
      <c r="AA120" s="19" t="s">
        <v>1075</v>
      </c>
      <c r="AB120" s="19" t="s">
        <v>1076</v>
      </c>
      <c r="AC120" s="19" t="s">
        <v>1077</v>
      </c>
      <c r="AD120" s="20" t="s">
        <v>1078</v>
      </c>
      <c r="AE120" s="19" t="s">
        <v>33</v>
      </c>
    </row>
    <row r="121" spans="1:31" ht="84.95" customHeight="1" x14ac:dyDescent="0.2">
      <c r="A121" s="7" t="s">
        <v>976</v>
      </c>
      <c r="B121" s="14" t="s">
        <v>978</v>
      </c>
      <c r="C121" s="18" t="s">
        <v>436</v>
      </c>
      <c r="D121" s="34" t="s">
        <v>2745</v>
      </c>
      <c r="E121" s="32" t="s">
        <v>2746</v>
      </c>
      <c r="F121" s="14" t="s">
        <v>2209</v>
      </c>
      <c r="G121" s="19" t="s">
        <v>2099</v>
      </c>
      <c r="H121" s="7" t="s">
        <v>1989</v>
      </c>
      <c r="I121" s="7"/>
      <c r="J121" s="8" t="s">
        <v>977</v>
      </c>
      <c r="K121" s="9" t="s">
        <v>979</v>
      </c>
      <c r="L121" s="10">
        <v>53000000</v>
      </c>
      <c r="M121" s="11">
        <v>15000000</v>
      </c>
      <c r="N121" s="10">
        <f>L121+M121</f>
        <v>68000000</v>
      </c>
      <c r="O121" s="12"/>
      <c r="P121" s="12"/>
      <c r="Q121" s="12"/>
      <c r="R121" s="12"/>
      <c r="S121" s="13">
        <f t="shared" ref="S121" si="97">SUM(N121:R121)</f>
        <v>68000000</v>
      </c>
      <c r="T121" s="24">
        <v>43612</v>
      </c>
      <c r="U121" s="24">
        <v>43982</v>
      </c>
      <c r="V121" s="15" t="s">
        <v>980</v>
      </c>
      <c r="W121" s="16" t="s">
        <v>1472</v>
      </c>
      <c r="X121" s="16" t="s">
        <v>2372</v>
      </c>
      <c r="Y121" s="14" t="s">
        <v>584</v>
      </c>
      <c r="Z121" s="8" t="s">
        <v>977</v>
      </c>
      <c r="AA121" s="19" t="s">
        <v>981</v>
      </c>
      <c r="AB121" s="19" t="s">
        <v>982</v>
      </c>
      <c r="AC121" s="19" t="s">
        <v>983</v>
      </c>
      <c r="AD121" s="20" t="s">
        <v>984</v>
      </c>
      <c r="AE121" s="19" t="s">
        <v>33</v>
      </c>
    </row>
    <row r="122" spans="1:31" ht="84.95" customHeight="1" x14ac:dyDescent="0.2">
      <c r="A122" s="7" t="s">
        <v>894</v>
      </c>
      <c r="B122" s="14" t="s">
        <v>896</v>
      </c>
      <c r="C122" s="18" t="s">
        <v>356</v>
      </c>
      <c r="D122" s="34" t="s">
        <v>2748</v>
      </c>
      <c r="E122" s="32" t="s">
        <v>2747</v>
      </c>
      <c r="F122" s="14" t="s">
        <v>1994</v>
      </c>
      <c r="G122" s="19" t="s">
        <v>1995</v>
      </c>
      <c r="H122" s="7" t="s">
        <v>1989</v>
      </c>
      <c r="I122" s="7"/>
      <c r="J122" s="8" t="s">
        <v>895</v>
      </c>
      <c r="K122" s="9" t="s">
        <v>897</v>
      </c>
      <c r="L122" s="10">
        <v>5550000</v>
      </c>
      <c r="M122" s="11"/>
      <c r="N122" s="10">
        <v>5550000</v>
      </c>
      <c r="O122" s="12"/>
      <c r="P122" s="12"/>
      <c r="Q122" s="12"/>
      <c r="R122" s="12"/>
      <c r="S122" s="13">
        <f t="shared" ref="S122" si="98">SUM(N122:R122)</f>
        <v>5550000</v>
      </c>
      <c r="T122" s="24">
        <v>43612</v>
      </c>
      <c r="U122" s="24">
        <v>43676</v>
      </c>
      <c r="V122" s="15" t="s">
        <v>736</v>
      </c>
      <c r="W122" s="16" t="s">
        <v>1472</v>
      </c>
      <c r="X122" s="16" t="s">
        <v>2372</v>
      </c>
      <c r="Y122" s="14" t="s">
        <v>568</v>
      </c>
      <c r="Z122" s="8" t="s">
        <v>898</v>
      </c>
      <c r="AA122" s="19" t="s">
        <v>899</v>
      </c>
      <c r="AB122" s="19" t="s">
        <v>900</v>
      </c>
      <c r="AC122" s="19" t="s">
        <v>901</v>
      </c>
      <c r="AD122" s="20" t="s">
        <v>902</v>
      </c>
      <c r="AE122" s="19" t="s">
        <v>33</v>
      </c>
    </row>
    <row r="123" spans="1:31" ht="84.95" customHeight="1" x14ac:dyDescent="0.2">
      <c r="A123" s="7" t="s">
        <v>1019</v>
      </c>
      <c r="B123" s="14" t="s">
        <v>1021</v>
      </c>
      <c r="C123" s="18" t="s">
        <v>77</v>
      </c>
      <c r="D123" s="34" t="s">
        <v>2749</v>
      </c>
      <c r="E123" s="32" t="s">
        <v>2750</v>
      </c>
      <c r="F123" s="14" t="s">
        <v>1994</v>
      </c>
      <c r="G123" s="19" t="s">
        <v>1995</v>
      </c>
      <c r="H123" s="7" t="s">
        <v>1989</v>
      </c>
      <c r="I123" s="7"/>
      <c r="J123" s="8" t="s">
        <v>1020</v>
      </c>
      <c r="K123" s="9" t="s">
        <v>1022</v>
      </c>
      <c r="L123" s="10">
        <v>50000000</v>
      </c>
      <c r="M123" s="11"/>
      <c r="N123" s="10">
        <v>50000000</v>
      </c>
      <c r="O123" s="12"/>
      <c r="P123" s="12"/>
      <c r="Q123" s="12"/>
      <c r="R123" s="12"/>
      <c r="S123" s="13">
        <f t="shared" ref="S123" si="99">SUM(N123:R123)</f>
        <v>50000000</v>
      </c>
      <c r="T123" s="24">
        <v>43616</v>
      </c>
      <c r="U123" s="24">
        <v>43799</v>
      </c>
      <c r="V123" s="15" t="s">
        <v>1023</v>
      </c>
      <c r="W123" s="16" t="s">
        <v>1472</v>
      </c>
      <c r="X123" s="16" t="s">
        <v>2372</v>
      </c>
      <c r="Y123" s="14" t="s">
        <v>568</v>
      </c>
      <c r="Z123" s="8" t="s">
        <v>1024</v>
      </c>
      <c r="AA123" s="19" t="s">
        <v>1025</v>
      </c>
      <c r="AB123" s="19" t="s">
        <v>1026</v>
      </c>
      <c r="AC123" s="19" t="s">
        <v>1027</v>
      </c>
      <c r="AD123" s="20" t="s">
        <v>1028</v>
      </c>
      <c r="AE123" s="19" t="s">
        <v>33</v>
      </c>
    </row>
    <row r="124" spans="1:31" ht="84.95" customHeight="1" x14ac:dyDescent="0.2">
      <c r="A124" s="7" t="s">
        <v>1011</v>
      </c>
      <c r="B124" s="14" t="s">
        <v>1395</v>
      </c>
      <c r="C124" s="18" t="s">
        <v>1430</v>
      </c>
      <c r="D124" s="34" t="s">
        <v>2751</v>
      </c>
      <c r="E124" s="32" t="s">
        <v>2752</v>
      </c>
      <c r="F124" s="14" t="s">
        <v>2975</v>
      </c>
      <c r="G124" s="19" t="s">
        <v>2976</v>
      </c>
      <c r="H124" s="7" t="s">
        <v>1989</v>
      </c>
      <c r="I124" s="7"/>
      <c r="J124" s="8" t="s">
        <v>1012</v>
      </c>
      <c r="K124" s="9" t="s">
        <v>1013</v>
      </c>
      <c r="L124" s="10">
        <v>30299980</v>
      </c>
      <c r="M124" s="11"/>
      <c r="N124" s="10">
        <v>30299980</v>
      </c>
      <c r="O124" s="12"/>
      <c r="P124" s="12"/>
      <c r="Q124" s="12"/>
      <c r="R124" s="12"/>
      <c r="S124" s="13">
        <f t="shared" ref="S124" si="100">SUM(N124:R124)</f>
        <v>30299980</v>
      </c>
      <c r="T124" s="24">
        <v>43616</v>
      </c>
      <c r="U124" s="24">
        <v>43708</v>
      </c>
      <c r="V124" s="15" t="s">
        <v>736</v>
      </c>
      <c r="W124" s="16" t="s">
        <v>1472</v>
      </c>
      <c r="X124" s="16" t="s">
        <v>2372</v>
      </c>
      <c r="Y124" s="14" t="s">
        <v>568</v>
      </c>
      <c r="Z124" s="8" t="s">
        <v>1014</v>
      </c>
      <c r="AA124" s="19" t="s">
        <v>1015</v>
      </c>
      <c r="AB124" s="19" t="s">
        <v>1016</v>
      </c>
      <c r="AC124" s="19" t="s">
        <v>1017</v>
      </c>
      <c r="AD124" s="20" t="s">
        <v>1018</v>
      </c>
      <c r="AE124" s="19" t="s">
        <v>33</v>
      </c>
    </row>
    <row r="125" spans="1:31" ht="154.5" customHeight="1" x14ac:dyDescent="0.2">
      <c r="A125" s="7" t="s">
        <v>1048</v>
      </c>
      <c r="B125" s="14" t="s">
        <v>1080</v>
      </c>
      <c r="C125" s="18" t="s">
        <v>77</v>
      </c>
      <c r="D125" s="34" t="s">
        <v>2753</v>
      </c>
      <c r="E125" s="32" t="s">
        <v>2754</v>
      </c>
      <c r="F125" s="14" t="s">
        <v>1994</v>
      </c>
      <c r="G125" s="19" t="s">
        <v>1995</v>
      </c>
      <c r="H125" s="7" t="s">
        <v>1989</v>
      </c>
      <c r="I125" s="7"/>
      <c r="J125" s="8" t="s">
        <v>959</v>
      </c>
      <c r="K125" s="9" t="s">
        <v>1049</v>
      </c>
      <c r="L125" s="10">
        <v>3000000</v>
      </c>
      <c r="M125" s="11"/>
      <c r="N125" s="10">
        <v>3000000</v>
      </c>
      <c r="O125" s="12"/>
      <c r="P125" s="12"/>
      <c r="Q125" s="12"/>
      <c r="R125" s="12"/>
      <c r="S125" s="13">
        <f t="shared" ref="S125" si="101">SUM(N125:R125)</f>
        <v>3000000</v>
      </c>
      <c r="T125" s="24">
        <v>43620</v>
      </c>
      <c r="U125" s="24">
        <v>43814</v>
      </c>
      <c r="V125" s="15" t="s">
        <v>802</v>
      </c>
      <c r="W125" s="16" t="s">
        <v>1472</v>
      </c>
      <c r="X125" s="16" t="s">
        <v>2372</v>
      </c>
      <c r="Y125" s="14" t="s">
        <v>633</v>
      </c>
      <c r="Z125" s="8" t="s">
        <v>960</v>
      </c>
      <c r="AA125" s="19" t="s">
        <v>961</v>
      </c>
      <c r="AB125" s="19" t="s">
        <v>962</v>
      </c>
      <c r="AC125" s="19" t="s">
        <v>963</v>
      </c>
      <c r="AD125" s="20" t="s">
        <v>1050</v>
      </c>
      <c r="AE125" s="19" t="s">
        <v>33</v>
      </c>
    </row>
    <row r="126" spans="1:31" ht="150" customHeight="1" x14ac:dyDescent="0.2">
      <c r="A126" s="7" t="s">
        <v>1079</v>
      </c>
      <c r="B126" s="14" t="s">
        <v>1080</v>
      </c>
      <c r="C126" s="18" t="s">
        <v>77</v>
      </c>
      <c r="D126" s="34" t="s">
        <v>2753</v>
      </c>
      <c r="E126" s="32" t="s">
        <v>2754</v>
      </c>
      <c r="F126" s="14" t="s">
        <v>1994</v>
      </c>
      <c r="G126" s="19" t="s">
        <v>1995</v>
      </c>
      <c r="H126" s="7" t="s">
        <v>1989</v>
      </c>
      <c r="I126" s="7"/>
      <c r="J126" s="8" t="s">
        <v>695</v>
      </c>
      <c r="K126" s="9" t="s">
        <v>1081</v>
      </c>
      <c r="L126" s="10">
        <v>13000000</v>
      </c>
      <c r="M126" s="11"/>
      <c r="N126" s="10">
        <v>13000000</v>
      </c>
      <c r="O126" s="12"/>
      <c r="P126" s="12"/>
      <c r="Q126" s="12"/>
      <c r="R126" s="12"/>
      <c r="S126" s="13">
        <f t="shared" ref="S126" si="102">SUM(N126:R126)</f>
        <v>13000000</v>
      </c>
      <c r="T126" s="24">
        <v>43620</v>
      </c>
      <c r="U126" s="24">
        <v>43814</v>
      </c>
      <c r="V126" s="15" t="s">
        <v>802</v>
      </c>
      <c r="W126" s="16" t="s">
        <v>1472</v>
      </c>
      <c r="X126" s="16" t="s">
        <v>2372</v>
      </c>
      <c r="Y126" s="14" t="s">
        <v>633</v>
      </c>
      <c r="Z126" s="8" t="s">
        <v>1082</v>
      </c>
      <c r="AA126" s="19" t="s">
        <v>697</v>
      </c>
      <c r="AB126" s="19" t="s">
        <v>1083</v>
      </c>
      <c r="AC126" s="19" t="s">
        <v>699</v>
      </c>
      <c r="AD126" s="20" t="s">
        <v>700</v>
      </c>
      <c r="AE126" s="19" t="s">
        <v>33</v>
      </c>
    </row>
    <row r="127" spans="1:31" ht="84.95" customHeight="1" x14ac:dyDescent="0.2">
      <c r="A127" s="7" t="s">
        <v>1084</v>
      </c>
      <c r="B127" s="14" t="s">
        <v>1086</v>
      </c>
      <c r="C127" s="18" t="s">
        <v>355</v>
      </c>
      <c r="D127" s="34" t="s">
        <v>2755</v>
      </c>
      <c r="E127" s="32" t="s">
        <v>2756</v>
      </c>
      <c r="F127" s="14" t="s">
        <v>1990</v>
      </c>
      <c r="G127" s="19" t="s">
        <v>1991</v>
      </c>
      <c r="H127" s="7" t="s">
        <v>1989</v>
      </c>
      <c r="I127" s="7"/>
      <c r="J127" s="8" t="s">
        <v>1085</v>
      </c>
      <c r="K127" s="9" t="s">
        <v>1087</v>
      </c>
      <c r="L127" s="10">
        <v>53000000</v>
      </c>
      <c r="M127" s="11"/>
      <c r="N127" s="10">
        <v>53000000</v>
      </c>
      <c r="O127" s="12"/>
      <c r="P127" s="12"/>
      <c r="Q127" s="12"/>
      <c r="R127" s="12"/>
      <c r="S127" s="13">
        <f t="shared" ref="S127" si="103">SUM(N127:R127)</f>
        <v>53000000</v>
      </c>
      <c r="T127" s="24">
        <v>43620</v>
      </c>
      <c r="U127" s="24">
        <v>43951</v>
      </c>
      <c r="V127" s="15" t="s">
        <v>1088</v>
      </c>
      <c r="W127" s="16" t="s">
        <v>1472</v>
      </c>
      <c r="X127" s="16" t="s">
        <v>2372</v>
      </c>
      <c r="Y127" s="14" t="s">
        <v>633</v>
      </c>
      <c r="Z127" s="8" t="s">
        <v>1089</v>
      </c>
      <c r="AA127" s="19" t="s">
        <v>1090</v>
      </c>
      <c r="AB127" s="19" t="s">
        <v>1091</v>
      </c>
      <c r="AC127" s="19" t="s">
        <v>1092</v>
      </c>
      <c r="AD127" s="20" t="s">
        <v>1093</v>
      </c>
      <c r="AE127" s="19" t="s">
        <v>33</v>
      </c>
    </row>
    <row r="128" spans="1:31" ht="84.95" customHeight="1" x14ac:dyDescent="0.2">
      <c r="A128" s="7" t="s">
        <v>1029</v>
      </c>
      <c r="B128" s="14" t="s">
        <v>1031</v>
      </c>
      <c r="C128" s="18" t="s">
        <v>436</v>
      </c>
      <c r="D128" s="34" t="s">
        <v>2758</v>
      </c>
      <c r="E128" s="32" t="s">
        <v>2757</v>
      </c>
      <c r="F128" s="14" t="s">
        <v>2088</v>
      </c>
      <c r="G128" s="19" t="s">
        <v>1991</v>
      </c>
      <c r="H128" s="7" t="s">
        <v>1989</v>
      </c>
      <c r="I128" s="7"/>
      <c r="J128" s="8" t="s">
        <v>1030</v>
      </c>
      <c r="K128" s="9" t="s">
        <v>1032</v>
      </c>
      <c r="L128" s="10">
        <v>4890000</v>
      </c>
      <c r="M128" s="11"/>
      <c r="N128" s="10">
        <v>4890000</v>
      </c>
      <c r="O128" s="12"/>
      <c r="P128" s="12"/>
      <c r="Q128" s="12"/>
      <c r="R128" s="12"/>
      <c r="S128" s="13">
        <f t="shared" ref="S128" si="104">SUM(N128:R128)</f>
        <v>4890000</v>
      </c>
      <c r="T128" s="24">
        <v>43615</v>
      </c>
      <c r="U128" s="24">
        <v>43799</v>
      </c>
      <c r="V128" s="15" t="s">
        <v>1033</v>
      </c>
      <c r="W128" s="16" t="s">
        <v>1472</v>
      </c>
      <c r="X128" s="16" t="s">
        <v>2372</v>
      </c>
      <c r="Y128" s="14" t="s">
        <v>584</v>
      </c>
      <c r="Z128" s="8" t="s">
        <v>1030</v>
      </c>
      <c r="AA128" s="19" t="s">
        <v>1034</v>
      </c>
      <c r="AB128" s="19" t="s">
        <v>1035</v>
      </c>
      <c r="AC128" s="19" t="s">
        <v>1036</v>
      </c>
      <c r="AD128" s="20" t="s">
        <v>1037</v>
      </c>
      <c r="AE128" s="19" t="s">
        <v>33</v>
      </c>
    </row>
    <row r="129" spans="1:31" ht="84.95" customHeight="1" x14ac:dyDescent="0.2">
      <c r="A129" s="7" t="s">
        <v>985</v>
      </c>
      <c r="B129" s="14" t="s">
        <v>987</v>
      </c>
      <c r="C129" s="18" t="s">
        <v>356</v>
      </c>
      <c r="D129" s="34" t="s">
        <v>2759</v>
      </c>
      <c r="E129" s="32" t="s">
        <v>2760</v>
      </c>
      <c r="F129" s="14" t="s">
        <v>2105</v>
      </c>
      <c r="G129" s="19" t="s">
        <v>2101</v>
      </c>
      <c r="H129" s="7" t="s">
        <v>1989</v>
      </c>
      <c r="I129" s="7"/>
      <c r="J129" s="8" t="s">
        <v>986</v>
      </c>
      <c r="K129" s="9" t="s">
        <v>988</v>
      </c>
      <c r="L129" s="10">
        <v>10000000</v>
      </c>
      <c r="M129" s="35">
        <v>20184</v>
      </c>
      <c r="N129" s="10">
        <f>L129-M129</f>
        <v>9979816</v>
      </c>
      <c r="O129" s="12"/>
      <c r="P129" s="12"/>
      <c r="Q129" s="12"/>
      <c r="R129" s="12"/>
      <c r="S129" s="13">
        <f t="shared" ref="S129" si="105">SUM(N129:R129)</f>
        <v>9979816</v>
      </c>
      <c r="T129" s="24">
        <v>43620</v>
      </c>
      <c r="U129" s="24">
        <v>43799</v>
      </c>
      <c r="V129" s="15" t="s">
        <v>924</v>
      </c>
      <c r="W129" s="16" t="s">
        <v>1472</v>
      </c>
      <c r="X129" s="16" t="s">
        <v>2372</v>
      </c>
      <c r="Y129" s="14" t="s">
        <v>584</v>
      </c>
      <c r="Z129" s="8" t="s">
        <v>989</v>
      </c>
      <c r="AA129" s="19" t="s">
        <v>990</v>
      </c>
      <c r="AB129" s="19" t="s">
        <v>991</v>
      </c>
      <c r="AC129" s="19" t="s">
        <v>992</v>
      </c>
      <c r="AD129" s="20" t="s">
        <v>993</v>
      </c>
      <c r="AE129" s="19" t="s">
        <v>90</v>
      </c>
    </row>
    <row r="130" spans="1:31" ht="84.95" customHeight="1" x14ac:dyDescent="0.2">
      <c r="A130" s="7" t="s">
        <v>1038</v>
      </c>
      <c r="B130" s="14" t="s">
        <v>1040</v>
      </c>
      <c r="C130" s="18" t="s">
        <v>355</v>
      </c>
      <c r="D130" s="34" t="s">
        <v>2761</v>
      </c>
      <c r="E130" s="32" t="s">
        <v>2762</v>
      </c>
      <c r="F130" s="14" t="s">
        <v>1990</v>
      </c>
      <c r="G130" s="19" t="s">
        <v>1991</v>
      </c>
      <c r="H130" s="7" t="s">
        <v>1989</v>
      </c>
      <c r="I130" s="7"/>
      <c r="J130" s="8" t="s">
        <v>1039</v>
      </c>
      <c r="K130" s="9" t="s">
        <v>1041</v>
      </c>
      <c r="L130" s="10">
        <v>20000000</v>
      </c>
      <c r="M130" s="11"/>
      <c r="N130" s="10">
        <v>20000000</v>
      </c>
      <c r="O130" s="12"/>
      <c r="P130" s="12"/>
      <c r="Q130" s="12"/>
      <c r="R130" s="12"/>
      <c r="S130" s="13">
        <f t="shared" ref="S130" si="106">SUM(N130:R130)</f>
        <v>20000000</v>
      </c>
      <c r="T130" s="24">
        <v>43620</v>
      </c>
      <c r="U130" s="24">
        <v>43951</v>
      </c>
      <c r="V130" s="15" t="s">
        <v>1042</v>
      </c>
      <c r="W130" s="16" t="s">
        <v>1472</v>
      </c>
      <c r="X130" s="16" t="s">
        <v>2372</v>
      </c>
      <c r="Y130" s="14" t="s">
        <v>568</v>
      </c>
      <c r="Z130" s="8" t="s">
        <v>1043</v>
      </c>
      <c r="AA130" s="19" t="s">
        <v>1046</v>
      </c>
      <c r="AB130" s="19" t="s">
        <v>1044</v>
      </c>
      <c r="AC130" s="19" t="s">
        <v>1045</v>
      </c>
      <c r="AD130" s="20" t="s">
        <v>1047</v>
      </c>
      <c r="AE130" s="19" t="s">
        <v>33</v>
      </c>
    </row>
    <row r="131" spans="1:31" ht="84.95" customHeight="1" x14ac:dyDescent="0.2">
      <c r="A131" s="7" t="s">
        <v>1051</v>
      </c>
      <c r="B131" s="14" t="s">
        <v>1052</v>
      </c>
      <c r="C131" s="18" t="s">
        <v>1430</v>
      </c>
      <c r="D131" s="33" t="s">
        <v>26</v>
      </c>
      <c r="E131" s="32" t="s">
        <v>26</v>
      </c>
      <c r="F131" s="14" t="s">
        <v>2971</v>
      </c>
      <c r="G131" s="19" t="s">
        <v>2972</v>
      </c>
      <c r="H131" s="7" t="s">
        <v>1989</v>
      </c>
      <c r="I131" s="7"/>
      <c r="J131" s="8" t="s">
        <v>487</v>
      </c>
      <c r="K131" s="9" t="s">
        <v>1053</v>
      </c>
      <c r="L131" s="10">
        <v>172200000</v>
      </c>
      <c r="M131" s="11"/>
      <c r="N131" s="10">
        <v>172200000</v>
      </c>
      <c r="O131" s="12"/>
      <c r="P131" s="12"/>
      <c r="Q131" s="12"/>
      <c r="R131" s="12"/>
      <c r="S131" s="13">
        <f t="shared" ref="S131" si="107">SUM(N131:R131)</f>
        <v>172200000</v>
      </c>
      <c r="T131" s="24">
        <v>43627</v>
      </c>
      <c r="U131" s="24">
        <v>43646</v>
      </c>
      <c r="V131" s="15" t="s">
        <v>1054</v>
      </c>
      <c r="W131" s="16" t="s">
        <v>1472</v>
      </c>
      <c r="X131" s="16" t="s">
        <v>2372</v>
      </c>
      <c r="Y131" s="14" t="s">
        <v>633</v>
      </c>
      <c r="Z131" s="8" t="s">
        <v>1055</v>
      </c>
      <c r="AA131" s="19" t="s">
        <v>491</v>
      </c>
      <c r="AB131" s="19" t="s">
        <v>1056</v>
      </c>
      <c r="AC131" s="19" t="s">
        <v>493</v>
      </c>
      <c r="AD131" s="20" t="s">
        <v>1057</v>
      </c>
      <c r="AE131" s="19" t="s">
        <v>33</v>
      </c>
    </row>
    <row r="132" spans="1:31" ht="84.95" customHeight="1" x14ac:dyDescent="0.2">
      <c r="A132" s="7" t="s">
        <v>1137</v>
      </c>
      <c r="B132" s="14" t="s">
        <v>1139</v>
      </c>
      <c r="C132" s="18" t="s">
        <v>119</v>
      </c>
      <c r="D132" s="33" t="s">
        <v>26</v>
      </c>
      <c r="E132" s="32" t="s">
        <v>26</v>
      </c>
      <c r="F132" s="14" t="s">
        <v>1990</v>
      </c>
      <c r="G132" s="19" t="s">
        <v>1991</v>
      </c>
      <c r="H132" s="7" t="s">
        <v>1989</v>
      </c>
      <c r="I132" s="7"/>
      <c r="J132" s="8" t="s">
        <v>1138</v>
      </c>
      <c r="K132" s="9" t="s">
        <v>1140</v>
      </c>
      <c r="L132" s="10">
        <v>59089555</v>
      </c>
      <c r="M132" s="11"/>
      <c r="N132" s="10">
        <v>59089555</v>
      </c>
      <c r="O132" s="12"/>
      <c r="P132" s="12"/>
      <c r="Q132" s="12"/>
      <c r="R132" s="12"/>
      <c r="S132" s="13">
        <f t="shared" ref="S132" si="108">SUM(N132:R132)</f>
        <v>59089555</v>
      </c>
      <c r="T132" s="24">
        <v>43626</v>
      </c>
      <c r="U132" s="24">
        <v>43830</v>
      </c>
      <c r="V132" s="15" t="s">
        <v>1141</v>
      </c>
      <c r="W132" s="16" t="s">
        <v>43</v>
      </c>
      <c r="X132" s="16" t="s">
        <v>2373</v>
      </c>
      <c r="Y132" s="14" t="s">
        <v>633</v>
      </c>
      <c r="Z132" s="8" t="s">
        <v>1138</v>
      </c>
      <c r="AA132" s="19" t="s">
        <v>1142</v>
      </c>
      <c r="AB132" s="19" t="s">
        <v>1143</v>
      </c>
      <c r="AC132" s="19" t="s">
        <v>1144</v>
      </c>
      <c r="AD132" s="20" t="s">
        <v>1145</v>
      </c>
      <c r="AE132" s="19" t="s">
        <v>33</v>
      </c>
    </row>
    <row r="133" spans="1:31" ht="144" customHeight="1" x14ac:dyDescent="0.2">
      <c r="A133" s="7" t="s">
        <v>1058</v>
      </c>
      <c r="B133" s="14" t="s">
        <v>1059</v>
      </c>
      <c r="C133" s="18" t="s">
        <v>77</v>
      </c>
      <c r="D133" s="34" t="s">
        <v>2936</v>
      </c>
      <c r="E133" s="32" t="s">
        <v>2763</v>
      </c>
      <c r="F133" s="14" t="s">
        <v>1994</v>
      </c>
      <c r="G133" s="19" t="s">
        <v>1995</v>
      </c>
      <c r="H133" s="7" t="s">
        <v>1989</v>
      </c>
      <c r="I133" s="7"/>
      <c r="J133" s="8" t="s">
        <v>703</v>
      </c>
      <c r="K133" s="9" t="s">
        <v>1060</v>
      </c>
      <c r="L133" s="10">
        <v>53000000</v>
      </c>
      <c r="M133" s="11">
        <v>26500000</v>
      </c>
      <c r="N133" s="10">
        <f>L133+M133</f>
        <v>79500000</v>
      </c>
      <c r="O133" s="12"/>
      <c r="P133" s="12"/>
      <c r="Q133" s="12"/>
      <c r="R133" s="12"/>
      <c r="S133" s="13">
        <f t="shared" ref="S133" si="109">SUM(N133:R133)</f>
        <v>79500000</v>
      </c>
      <c r="T133" s="24">
        <v>43627</v>
      </c>
      <c r="U133" s="24">
        <v>43814</v>
      </c>
      <c r="V133" s="15" t="s">
        <v>727</v>
      </c>
      <c r="W133" s="16" t="s">
        <v>1472</v>
      </c>
      <c r="X133" s="16" t="s">
        <v>2372</v>
      </c>
      <c r="Y133" s="14" t="s">
        <v>633</v>
      </c>
      <c r="Z133" s="8" t="s">
        <v>705</v>
      </c>
      <c r="AA133" s="19" t="s">
        <v>706</v>
      </c>
      <c r="AB133" s="19" t="s">
        <v>707</v>
      </c>
      <c r="AC133" s="19" t="s">
        <v>1061</v>
      </c>
      <c r="AD133" s="20" t="s">
        <v>1062</v>
      </c>
      <c r="AE133" s="19" t="s">
        <v>33</v>
      </c>
    </row>
    <row r="134" spans="1:31" ht="115.5" customHeight="1" x14ac:dyDescent="0.2">
      <c r="A134" s="7" t="s">
        <v>1063</v>
      </c>
      <c r="B134" s="14" t="s">
        <v>1065</v>
      </c>
      <c r="C134" s="18" t="s">
        <v>119</v>
      </c>
      <c r="D134" s="33" t="s">
        <v>26</v>
      </c>
      <c r="E134" s="32" t="s">
        <v>26</v>
      </c>
      <c r="F134" s="14" t="s">
        <v>1990</v>
      </c>
      <c r="G134" s="19" t="s">
        <v>1991</v>
      </c>
      <c r="H134" s="7" t="s">
        <v>1989</v>
      </c>
      <c r="I134" s="7"/>
      <c r="J134" s="8" t="s">
        <v>1064</v>
      </c>
      <c r="K134" s="9" t="s">
        <v>1066</v>
      </c>
      <c r="L134" s="10">
        <v>70000000</v>
      </c>
      <c r="M134" s="11"/>
      <c r="N134" s="10">
        <v>70000000</v>
      </c>
      <c r="O134" s="12"/>
      <c r="P134" s="12"/>
      <c r="Q134" s="12"/>
      <c r="R134" s="12"/>
      <c r="S134" s="13">
        <f t="shared" ref="S134" si="110">SUM(N134:R134)</f>
        <v>70000000</v>
      </c>
      <c r="T134" s="24">
        <v>43630</v>
      </c>
      <c r="U134" s="24">
        <v>43951</v>
      </c>
      <c r="V134" s="15" t="s">
        <v>863</v>
      </c>
      <c r="W134" s="16" t="s">
        <v>43</v>
      </c>
      <c r="X134" s="16" t="s">
        <v>2373</v>
      </c>
      <c r="Y134" s="14" t="s">
        <v>568</v>
      </c>
      <c r="Z134" s="8" t="s">
        <v>1064</v>
      </c>
      <c r="AA134" s="19" t="s">
        <v>1067</v>
      </c>
      <c r="AB134" s="19" t="s">
        <v>1068</v>
      </c>
      <c r="AC134" s="19" t="s">
        <v>1069</v>
      </c>
      <c r="AD134" s="20" t="s">
        <v>1070</v>
      </c>
      <c r="AE134" s="19" t="s">
        <v>33</v>
      </c>
    </row>
    <row r="135" spans="1:31" ht="139.5" customHeight="1" x14ac:dyDescent="0.2">
      <c r="A135" s="7" t="s">
        <v>1094</v>
      </c>
      <c r="B135" s="14" t="s">
        <v>1096</v>
      </c>
      <c r="C135" s="18" t="s">
        <v>355</v>
      </c>
      <c r="D135" s="34" t="s">
        <v>2764</v>
      </c>
      <c r="E135" s="32" t="s">
        <v>2765</v>
      </c>
      <c r="F135" s="14" t="s">
        <v>1990</v>
      </c>
      <c r="G135" s="19" t="s">
        <v>1991</v>
      </c>
      <c r="H135" s="7" t="s">
        <v>1989</v>
      </c>
      <c r="I135" s="7"/>
      <c r="J135" s="8" t="s">
        <v>1095</v>
      </c>
      <c r="K135" s="9" t="s">
        <v>1097</v>
      </c>
      <c r="L135" s="10">
        <v>5000000</v>
      </c>
      <c r="M135" s="11"/>
      <c r="N135" s="10">
        <v>5000000</v>
      </c>
      <c r="O135" s="12"/>
      <c r="P135" s="12"/>
      <c r="Q135" s="12"/>
      <c r="R135" s="12"/>
      <c r="S135" s="13">
        <f t="shared" ref="S135" si="111">SUM(N135:R135)</f>
        <v>5000000</v>
      </c>
      <c r="T135" s="24">
        <v>43629</v>
      </c>
      <c r="U135" s="24">
        <v>44012</v>
      </c>
      <c r="V135" s="15" t="s">
        <v>970</v>
      </c>
      <c r="W135" s="16" t="s">
        <v>1472</v>
      </c>
      <c r="X135" s="16" t="s">
        <v>2372</v>
      </c>
      <c r="Y135" s="14" t="s">
        <v>633</v>
      </c>
      <c r="Z135" s="8" t="s">
        <v>1098</v>
      </c>
      <c r="AA135" s="19" t="s">
        <v>1099</v>
      </c>
      <c r="AB135" s="19" t="s">
        <v>1100</v>
      </c>
      <c r="AC135" s="19" t="s">
        <v>1101</v>
      </c>
      <c r="AD135" s="20" t="s">
        <v>1102</v>
      </c>
      <c r="AE135" s="19" t="s">
        <v>33</v>
      </c>
    </row>
    <row r="136" spans="1:31" ht="84.95" customHeight="1" x14ac:dyDescent="0.2">
      <c r="A136" s="7" t="s">
        <v>1159</v>
      </c>
      <c r="B136" s="14" t="s">
        <v>1161</v>
      </c>
      <c r="C136" s="18" t="s">
        <v>355</v>
      </c>
      <c r="D136" s="34" t="s">
        <v>2775</v>
      </c>
      <c r="E136" s="32" t="s">
        <v>2766</v>
      </c>
      <c r="F136" s="14" t="s">
        <v>1990</v>
      </c>
      <c r="G136" s="19" t="s">
        <v>1991</v>
      </c>
      <c r="H136" s="7" t="s">
        <v>1989</v>
      </c>
      <c r="I136" s="7"/>
      <c r="J136" s="8" t="s">
        <v>1160</v>
      </c>
      <c r="K136" s="9" t="s">
        <v>1162</v>
      </c>
      <c r="L136" s="10">
        <v>162500000</v>
      </c>
      <c r="M136" s="11"/>
      <c r="N136" s="10">
        <v>162500000</v>
      </c>
      <c r="O136" s="12"/>
      <c r="P136" s="12"/>
      <c r="Q136" s="12"/>
      <c r="R136" s="12"/>
      <c r="S136" s="13">
        <f t="shared" ref="S136" si="112">SUM(N136:R136)</f>
        <v>162500000</v>
      </c>
      <c r="T136" s="24">
        <v>43629</v>
      </c>
      <c r="U136" s="24">
        <v>44012</v>
      </c>
      <c r="V136" s="15" t="s">
        <v>1163</v>
      </c>
      <c r="W136" s="16" t="s">
        <v>1472</v>
      </c>
      <c r="X136" s="16" t="s">
        <v>2372</v>
      </c>
      <c r="Y136" s="14" t="s">
        <v>633</v>
      </c>
      <c r="Z136" s="8" t="s">
        <v>1164</v>
      </c>
      <c r="AA136" s="19" t="s">
        <v>1165</v>
      </c>
      <c r="AB136" s="19" t="s">
        <v>1166</v>
      </c>
      <c r="AC136" s="19" t="s">
        <v>1167</v>
      </c>
      <c r="AD136" s="20" t="s">
        <v>1168</v>
      </c>
      <c r="AE136" s="19" t="s">
        <v>33</v>
      </c>
    </row>
    <row r="137" spans="1:31" ht="84.95" customHeight="1" x14ac:dyDescent="0.2">
      <c r="A137" s="7" t="s">
        <v>1268</v>
      </c>
      <c r="B137" s="14" t="s">
        <v>1269</v>
      </c>
      <c r="C137" s="18" t="s">
        <v>356</v>
      </c>
      <c r="D137" s="33" t="s">
        <v>26</v>
      </c>
      <c r="E137" s="32" t="s">
        <v>26</v>
      </c>
      <c r="F137" s="14" t="s">
        <v>2105</v>
      </c>
      <c r="G137" s="19" t="s">
        <v>2101</v>
      </c>
      <c r="H137" s="7" t="s">
        <v>1989</v>
      </c>
      <c r="I137" s="7"/>
      <c r="J137" s="8" t="s">
        <v>261</v>
      </c>
      <c r="K137" s="9" t="s">
        <v>1270</v>
      </c>
      <c r="L137" s="10">
        <v>2236000</v>
      </c>
      <c r="M137" s="11"/>
      <c r="N137" s="10">
        <v>2236000</v>
      </c>
      <c r="O137" s="12"/>
      <c r="P137" s="12"/>
      <c r="Q137" s="12"/>
      <c r="R137" s="12"/>
      <c r="S137" s="13">
        <f t="shared" ref="S137" si="113">SUM(N137:R137)</f>
        <v>2236000</v>
      </c>
      <c r="T137" s="24">
        <v>43635</v>
      </c>
      <c r="U137" s="24">
        <v>43682</v>
      </c>
      <c r="V137" s="15" t="s">
        <v>1271</v>
      </c>
      <c r="W137" s="16" t="s">
        <v>1472</v>
      </c>
      <c r="X137" s="16" t="s">
        <v>2372</v>
      </c>
      <c r="Y137" s="14" t="s">
        <v>2375</v>
      </c>
      <c r="Z137" s="8" t="s">
        <v>1272</v>
      </c>
      <c r="AA137" s="19" t="s">
        <v>464</v>
      </c>
      <c r="AB137" s="19" t="s">
        <v>1273</v>
      </c>
      <c r="AC137" s="19" t="s">
        <v>265</v>
      </c>
      <c r="AD137" s="20" t="s">
        <v>1274</v>
      </c>
      <c r="AE137" s="19" t="s">
        <v>33</v>
      </c>
    </row>
    <row r="138" spans="1:31" ht="84.95" customHeight="1" x14ac:dyDescent="0.2">
      <c r="A138" s="7" t="s">
        <v>1103</v>
      </c>
      <c r="B138" s="14" t="s">
        <v>1105</v>
      </c>
      <c r="C138" s="18" t="s">
        <v>77</v>
      </c>
      <c r="D138" s="34" t="s">
        <v>2767</v>
      </c>
      <c r="E138" s="32" t="s">
        <v>2768</v>
      </c>
      <c r="F138" s="14" t="s">
        <v>2009</v>
      </c>
      <c r="G138" s="19" t="s">
        <v>2101</v>
      </c>
      <c r="H138" s="7" t="s">
        <v>1989</v>
      </c>
      <c r="I138" s="7"/>
      <c r="J138" s="8" t="s">
        <v>1104</v>
      </c>
      <c r="K138" s="9" t="s">
        <v>1106</v>
      </c>
      <c r="L138" s="10">
        <v>53800000</v>
      </c>
      <c r="M138" s="11"/>
      <c r="N138" s="10">
        <v>53800000</v>
      </c>
      <c r="O138" s="12"/>
      <c r="P138" s="12"/>
      <c r="Q138" s="12"/>
      <c r="R138" s="12"/>
      <c r="S138" s="13">
        <f t="shared" ref="S138" si="114">SUM(N138:R138)</f>
        <v>53800000</v>
      </c>
      <c r="T138" s="24">
        <v>43629</v>
      </c>
      <c r="U138" s="24">
        <v>43814</v>
      </c>
      <c r="V138" s="15" t="s">
        <v>1107</v>
      </c>
      <c r="W138" s="16" t="s">
        <v>1472</v>
      </c>
      <c r="X138" s="16" t="s">
        <v>2372</v>
      </c>
      <c r="Y138" s="14" t="s">
        <v>633</v>
      </c>
      <c r="Z138" s="8" t="s">
        <v>1108</v>
      </c>
      <c r="AA138" s="19" t="s">
        <v>1109</v>
      </c>
      <c r="AB138" s="19" t="s">
        <v>1110</v>
      </c>
      <c r="AC138" s="19" t="s">
        <v>1111</v>
      </c>
      <c r="AD138" s="20" t="s">
        <v>1112</v>
      </c>
      <c r="AE138" s="19" t="s">
        <v>33</v>
      </c>
    </row>
    <row r="139" spans="1:31" ht="84.95" customHeight="1" x14ac:dyDescent="0.2">
      <c r="A139" s="7" t="s">
        <v>1230</v>
      </c>
      <c r="B139" s="14" t="s">
        <v>1232</v>
      </c>
      <c r="C139" s="18" t="s">
        <v>351</v>
      </c>
      <c r="D139" s="34" t="s">
        <v>2769</v>
      </c>
      <c r="E139" s="32" t="s">
        <v>2770</v>
      </c>
      <c r="F139" s="14" t="s">
        <v>2110</v>
      </c>
      <c r="G139" s="19" t="s">
        <v>2048</v>
      </c>
      <c r="H139" s="7"/>
      <c r="I139" s="7" t="s">
        <v>1989</v>
      </c>
      <c r="J139" s="8" t="s">
        <v>1231</v>
      </c>
      <c r="K139" s="9" t="s">
        <v>1233</v>
      </c>
      <c r="L139" s="10">
        <v>25000000</v>
      </c>
      <c r="M139" s="11"/>
      <c r="N139" s="10">
        <v>25000000</v>
      </c>
      <c r="O139" s="12"/>
      <c r="P139" s="12"/>
      <c r="Q139" s="12"/>
      <c r="R139" s="12"/>
      <c r="S139" s="13">
        <f t="shared" ref="S139" si="115">SUM(N139:R139)</f>
        <v>25000000</v>
      </c>
      <c r="T139" s="24">
        <v>43627</v>
      </c>
      <c r="U139" s="24">
        <v>43921</v>
      </c>
      <c r="V139" s="15" t="s">
        <v>413</v>
      </c>
      <c r="W139" s="16" t="s">
        <v>1472</v>
      </c>
      <c r="X139" s="16" t="s">
        <v>2372</v>
      </c>
      <c r="Y139" s="14" t="s">
        <v>633</v>
      </c>
      <c r="Z139" s="8" t="s">
        <v>1236</v>
      </c>
      <c r="AA139" s="19" t="s">
        <v>1234</v>
      </c>
      <c r="AB139" s="8" t="s">
        <v>1235</v>
      </c>
      <c r="AC139" s="19" t="s">
        <v>1237</v>
      </c>
      <c r="AD139" s="20" t="s">
        <v>1238</v>
      </c>
      <c r="AE139" s="19" t="s">
        <v>33</v>
      </c>
    </row>
    <row r="140" spans="1:31" ht="84.95" customHeight="1" x14ac:dyDescent="0.2">
      <c r="A140" s="7" t="s">
        <v>1242</v>
      </c>
      <c r="B140" s="14" t="s">
        <v>1240</v>
      </c>
      <c r="C140" s="18" t="s">
        <v>436</v>
      </c>
      <c r="D140" s="34" t="s">
        <v>2771</v>
      </c>
      <c r="E140" s="32" t="s">
        <v>2772</v>
      </c>
      <c r="F140" s="14" t="s">
        <v>2088</v>
      </c>
      <c r="G140" s="19" t="s">
        <v>1991</v>
      </c>
      <c r="H140" s="7" t="s">
        <v>1989</v>
      </c>
      <c r="I140" s="7"/>
      <c r="J140" s="8" t="s">
        <v>1239</v>
      </c>
      <c r="K140" s="9" t="s">
        <v>1241</v>
      </c>
      <c r="L140" s="10">
        <v>44593938</v>
      </c>
      <c r="M140" s="11"/>
      <c r="N140" s="10">
        <v>44593938</v>
      </c>
      <c r="O140" s="12"/>
      <c r="P140" s="12"/>
      <c r="Q140" s="12"/>
      <c r="R140" s="12"/>
      <c r="S140" s="13">
        <f t="shared" ref="S140" si="116">SUM(N140:R140)</f>
        <v>44593938</v>
      </c>
      <c r="T140" s="24">
        <v>43629</v>
      </c>
      <c r="U140" s="24">
        <v>43814</v>
      </c>
      <c r="V140" s="15" t="s">
        <v>1500</v>
      </c>
      <c r="W140" s="16" t="s">
        <v>1472</v>
      </c>
      <c r="X140" s="16" t="s">
        <v>2372</v>
      </c>
      <c r="Y140" s="14" t="s">
        <v>584</v>
      </c>
      <c r="Z140" s="8" t="s">
        <v>1243</v>
      </c>
      <c r="AA140" s="19" t="s">
        <v>1244</v>
      </c>
      <c r="AB140" s="8" t="s">
        <v>1245</v>
      </c>
      <c r="AC140" s="19" t="s">
        <v>1246</v>
      </c>
      <c r="AD140" s="20" t="s">
        <v>1247</v>
      </c>
      <c r="AE140" s="19" t="s">
        <v>33</v>
      </c>
    </row>
    <row r="141" spans="1:31" ht="84.95" customHeight="1" x14ac:dyDescent="0.2">
      <c r="A141" s="7" t="s">
        <v>1248</v>
      </c>
      <c r="B141" s="14" t="s">
        <v>1250</v>
      </c>
      <c r="C141" s="18" t="s">
        <v>351</v>
      </c>
      <c r="D141" s="34" t="s">
        <v>2773</v>
      </c>
      <c r="E141" s="32" t="s">
        <v>2774</v>
      </c>
      <c r="F141" s="14" t="s">
        <v>2047</v>
      </c>
      <c r="G141" s="19" t="s">
        <v>2048</v>
      </c>
      <c r="H141" s="7"/>
      <c r="I141" s="7" t="s">
        <v>1989</v>
      </c>
      <c r="J141" s="8" t="s">
        <v>1249</v>
      </c>
      <c r="K141" s="9" t="s">
        <v>1251</v>
      </c>
      <c r="L141" s="10">
        <v>281080193</v>
      </c>
      <c r="M141" s="11"/>
      <c r="N141" s="10">
        <v>281080193</v>
      </c>
      <c r="O141" s="12"/>
      <c r="P141" s="12"/>
      <c r="Q141" s="12"/>
      <c r="R141" s="12"/>
      <c r="S141" s="13">
        <f t="shared" ref="S141" si="117">SUM(N141:R141)</f>
        <v>281080193</v>
      </c>
      <c r="T141" s="24">
        <v>43630</v>
      </c>
      <c r="U141" s="24">
        <v>43769</v>
      </c>
      <c r="V141" s="15" t="s">
        <v>1666</v>
      </c>
      <c r="W141" s="16" t="s">
        <v>1472</v>
      </c>
      <c r="X141" s="16" t="s">
        <v>2372</v>
      </c>
      <c r="Y141" s="14" t="s">
        <v>584</v>
      </c>
      <c r="Z141" s="8" t="s">
        <v>1252</v>
      </c>
      <c r="AA141" s="19" t="s">
        <v>1253</v>
      </c>
      <c r="AB141" s="8" t="s">
        <v>1254</v>
      </c>
      <c r="AC141" s="19" t="s">
        <v>1255</v>
      </c>
      <c r="AD141" s="20" t="s">
        <v>1256</v>
      </c>
      <c r="AE141" s="19" t="s">
        <v>1257</v>
      </c>
    </row>
    <row r="142" spans="1:31" ht="84.95" customHeight="1" x14ac:dyDescent="0.2">
      <c r="A142" s="7" t="s">
        <v>1155</v>
      </c>
      <c r="B142" s="14" t="s">
        <v>1156</v>
      </c>
      <c r="C142" s="18" t="s">
        <v>77</v>
      </c>
      <c r="D142" s="34" t="s">
        <v>2776</v>
      </c>
      <c r="E142" s="32" t="s">
        <v>2777</v>
      </c>
      <c r="F142" s="14" t="s">
        <v>1994</v>
      </c>
      <c r="G142" s="19" t="s">
        <v>2210</v>
      </c>
      <c r="H142" s="7" t="s">
        <v>1989</v>
      </c>
      <c r="I142" s="7"/>
      <c r="J142" s="8" t="s">
        <v>1020</v>
      </c>
      <c r="K142" s="9" t="s">
        <v>1157</v>
      </c>
      <c r="L142" s="10">
        <v>270000000</v>
      </c>
      <c r="M142" s="11"/>
      <c r="N142" s="10">
        <v>270000000</v>
      </c>
      <c r="O142" s="12"/>
      <c r="P142" s="12"/>
      <c r="Q142" s="12"/>
      <c r="R142" s="12"/>
      <c r="S142" s="13">
        <f t="shared" ref="S142" si="118">SUM(N142:R142)</f>
        <v>270000000</v>
      </c>
      <c r="T142" s="24">
        <v>43635</v>
      </c>
      <c r="U142" s="24">
        <v>43830</v>
      </c>
      <c r="V142" s="15" t="s">
        <v>2211</v>
      </c>
      <c r="W142" s="16" t="s">
        <v>1472</v>
      </c>
      <c r="X142" s="16" t="s">
        <v>2372</v>
      </c>
      <c r="Y142" s="14" t="s">
        <v>568</v>
      </c>
      <c r="Z142" s="8" t="s">
        <v>1024</v>
      </c>
      <c r="AA142" s="19" t="s">
        <v>1025</v>
      </c>
      <c r="AB142" s="19" t="s">
        <v>1158</v>
      </c>
      <c r="AC142" s="19" t="s">
        <v>1027</v>
      </c>
      <c r="AD142" s="20" t="s">
        <v>1028</v>
      </c>
      <c r="AE142" s="19" t="s">
        <v>33</v>
      </c>
    </row>
    <row r="143" spans="1:31" ht="84.95" customHeight="1" x14ac:dyDescent="0.2">
      <c r="A143" s="7" t="s">
        <v>1113</v>
      </c>
      <c r="B143" s="14" t="s">
        <v>1115</v>
      </c>
      <c r="C143" s="18" t="s">
        <v>356</v>
      </c>
      <c r="D143" s="34" t="s">
        <v>2778</v>
      </c>
      <c r="E143" s="32" t="s">
        <v>2779</v>
      </c>
      <c r="F143" s="14" t="s">
        <v>2105</v>
      </c>
      <c r="G143" s="19" t="s">
        <v>2101</v>
      </c>
      <c r="H143" s="7" t="s">
        <v>1989</v>
      </c>
      <c r="I143" s="7"/>
      <c r="J143" s="8" t="s">
        <v>1114</v>
      </c>
      <c r="K143" s="9" t="s">
        <v>1116</v>
      </c>
      <c r="L143" s="10">
        <v>1562249</v>
      </c>
      <c r="M143" s="11"/>
      <c r="N143" s="10">
        <v>1562249</v>
      </c>
      <c r="O143" s="12"/>
      <c r="P143" s="12"/>
      <c r="Q143" s="12"/>
      <c r="R143" s="12"/>
      <c r="S143" s="13">
        <f t="shared" ref="S143" si="119">SUM(N143:R143)</f>
        <v>1562249</v>
      </c>
      <c r="T143" s="24">
        <v>43634</v>
      </c>
      <c r="U143" s="24">
        <v>43677</v>
      </c>
      <c r="V143" s="15" t="s">
        <v>1500</v>
      </c>
      <c r="W143" s="16" t="s">
        <v>1472</v>
      </c>
      <c r="X143" s="16" t="s">
        <v>2372</v>
      </c>
      <c r="Y143" s="14" t="s">
        <v>584</v>
      </c>
      <c r="Z143" s="8" t="s">
        <v>1117</v>
      </c>
      <c r="AA143" s="19" t="s">
        <v>1118</v>
      </c>
      <c r="AB143" s="19" t="s">
        <v>1119</v>
      </c>
      <c r="AC143" s="19" t="s">
        <v>1120</v>
      </c>
      <c r="AD143" s="20" t="s">
        <v>1121</v>
      </c>
      <c r="AE143" s="19" t="s">
        <v>33</v>
      </c>
    </row>
    <row r="144" spans="1:31" ht="84.95" customHeight="1" x14ac:dyDescent="0.2">
      <c r="A144" s="7" t="s">
        <v>1188</v>
      </c>
      <c r="B144" s="14" t="s">
        <v>1189</v>
      </c>
      <c r="C144" s="18" t="s">
        <v>77</v>
      </c>
      <c r="D144" s="34" t="s">
        <v>2780</v>
      </c>
      <c r="E144" s="32" t="s">
        <v>2781</v>
      </c>
      <c r="F144" s="14" t="s">
        <v>1994</v>
      </c>
      <c r="G144" s="19" t="s">
        <v>2210</v>
      </c>
      <c r="H144" s="7" t="s">
        <v>1989</v>
      </c>
      <c r="I144" s="7"/>
      <c r="J144" s="8" t="s">
        <v>2212</v>
      </c>
      <c r="K144" s="9" t="s">
        <v>1190</v>
      </c>
      <c r="L144" s="10">
        <v>50000000</v>
      </c>
      <c r="M144" s="11"/>
      <c r="N144" s="10">
        <v>50000000</v>
      </c>
      <c r="O144" s="12"/>
      <c r="P144" s="12"/>
      <c r="Q144" s="12"/>
      <c r="R144" s="12"/>
      <c r="S144" s="13">
        <f t="shared" ref="S144" si="120">SUM(N144:R144)</f>
        <v>50000000</v>
      </c>
      <c r="T144" s="24">
        <v>43634</v>
      </c>
      <c r="U144" s="24">
        <v>43799</v>
      </c>
      <c r="V144" s="15" t="s">
        <v>1817</v>
      </c>
      <c r="W144" s="16" t="s">
        <v>1472</v>
      </c>
      <c r="X144" s="16" t="s">
        <v>2372</v>
      </c>
      <c r="Y144" s="14" t="s">
        <v>568</v>
      </c>
      <c r="Z144" s="8" t="s">
        <v>746</v>
      </c>
      <c r="AA144" s="19" t="s">
        <v>747</v>
      </c>
      <c r="AB144" s="19" t="s">
        <v>748</v>
      </c>
      <c r="AC144" s="19" t="s">
        <v>749</v>
      </c>
      <c r="AD144" s="20" t="s">
        <v>750</v>
      </c>
      <c r="AE144" s="19" t="s">
        <v>33</v>
      </c>
    </row>
    <row r="145" spans="1:31" ht="84.95" customHeight="1" x14ac:dyDescent="0.2">
      <c r="A145" s="7" t="s">
        <v>1169</v>
      </c>
      <c r="B145" s="14" t="s">
        <v>1170</v>
      </c>
      <c r="C145" s="18" t="s">
        <v>77</v>
      </c>
      <c r="D145" s="34" t="s">
        <v>2782</v>
      </c>
      <c r="E145" s="32" t="s">
        <v>2783</v>
      </c>
      <c r="F145" s="14" t="s">
        <v>1994</v>
      </c>
      <c r="G145" s="19" t="s">
        <v>2210</v>
      </c>
      <c r="H145" s="7" t="s">
        <v>1989</v>
      </c>
      <c r="I145" s="7"/>
      <c r="J145" s="8" t="s">
        <v>145</v>
      </c>
      <c r="K145" s="9" t="s">
        <v>1171</v>
      </c>
      <c r="L145" s="10">
        <v>3200000</v>
      </c>
      <c r="M145" s="11"/>
      <c r="N145" s="10">
        <v>3200000</v>
      </c>
      <c r="O145" s="12"/>
      <c r="P145" s="12"/>
      <c r="Q145" s="12"/>
      <c r="R145" s="12"/>
      <c r="S145" s="13">
        <f t="shared" ref="S145" si="121">SUM(N145:R145)</f>
        <v>3200000</v>
      </c>
      <c r="T145" s="24">
        <v>43624</v>
      </c>
      <c r="U145" s="24">
        <v>43799</v>
      </c>
      <c r="V145" s="15" t="s">
        <v>1818</v>
      </c>
      <c r="W145" s="16" t="s">
        <v>1472</v>
      </c>
      <c r="X145" s="16" t="s">
        <v>2372</v>
      </c>
      <c r="Y145" s="14" t="s">
        <v>568</v>
      </c>
      <c r="Z145" s="8" t="s">
        <v>146</v>
      </c>
      <c r="AA145" s="19" t="s">
        <v>420</v>
      </c>
      <c r="AB145" s="19" t="s">
        <v>147</v>
      </c>
      <c r="AC145" s="19" t="s">
        <v>1172</v>
      </c>
      <c r="AD145" s="20" t="s">
        <v>1173</v>
      </c>
      <c r="AE145" s="19" t="s">
        <v>33</v>
      </c>
    </row>
    <row r="146" spans="1:31" ht="84.95" customHeight="1" x14ac:dyDescent="0.2">
      <c r="A146" s="7" t="s">
        <v>1122</v>
      </c>
      <c r="B146" s="14" t="s">
        <v>1124</v>
      </c>
      <c r="C146" s="18" t="s">
        <v>356</v>
      </c>
      <c r="D146" s="34" t="s">
        <v>2784</v>
      </c>
      <c r="E146" s="32" t="s">
        <v>2785</v>
      </c>
      <c r="F146" s="14" t="s">
        <v>2144</v>
      </c>
      <c r="G146" s="19" t="s">
        <v>2145</v>
      </c>
      <c r="H146" s="7" t="s">
        <v>1989</v>
      </c>
      <c r="I146" s="7"/>
      <c r="J146" s="8" t="s">
        <v>1123</v>
      </c>
      <c r="K146" s="9" t="s">
        <v>1125</v>
      </c>
      <c r="L146" s="10">
        <v>4737760</v>
      </c>
      <c r="M146" s="11"/>
      <c r="N146" s="10">
        <v>4737760</v>
      </c>
      <c r="O146" s="12"/>
      <c r="P146" s="12"/>
      <c r="Q146" s="12"/>
      <c r="R146" s="12"/>
      <c r="S146" s="13">
        <f t="shared" ref="S146" si="122">SUM(N146:R146)</f>
        <v>4737760</v>
      </c>
      <c r="T146" s="24">
        <v>43636</v>
      </c>
      <c r="U146" s="24">
        <v>43814</v>
      </c>
      <c r="V146" s="15" t="s">
        <v>1126</v>
      </c>
      <c r="W146" s="16" t="s">
        <v>1472</v>
      </c>
      <c r="X146" s="16" t="s">
        <v>2372</v>
      </c>
      <c r="Y146" s="14" t="s">
        <v>1127</v>
      </c>
      <c r="Z146" s="8" t="s">
        <v>1128</v>
      </c>
      <c r="AA146" s="19" t="s">
        <v>1129</v>
      </c>
      <c r="AB146" s="19" t="s">
        <v>1130</v>
      </c>
      <c r="AC146" s="19" t="s">
        <v>1131</v>
      </c>
      <c r="AD146" s="20" t="s">
        <v>1132</v>
      </c>
      <c r="AE146" s="19" t="s">
        <v>33</v>
      </c>
    </row>
    <row r="147" spans="1:31" ht="84.95" customHeight="1" x14ac:dyDescent="0.2">
      <c r="A147" s="7" t="s">
        <v>1133</v>
      </c>
      <c r="B147" s="14" t="s">
        <v>1134</v>
      </c>
      <c r="C147" s="18" t="s">
        <v>356</v>
      </c>
      <c r="D147" s="34" t="s">
        <v>2787</v>
      </c>
      <c r="E147" s="32" t="s">
        <v>2786</v>
      </c>
      <c r="F147" s="14" t="s">
        <v>2977</v>
      </c>
      <c r="G147" s="19" t="s">
        <v>2974</v>
      </c>
      <c r="H147" s="7"/>
      <c r="I147" s="7" t="s">
        <v>1989</v>
      </c>
      <c r="J147" s="8" t="s">
        <v>600</v>
      </c>
      <c r="K147" s="9" t="s">
        <v>1135</v>
      </c>
      <c r="L147" s="10">
        <v>39353300</v>
      </c>
      <c r="M147" s="11"/>
      <c r="N147" s="10">
        <v>39353300</v>
      </c>
      <c r="O147" s="12"/>
      <c r="P147" s="12"/>
      <c r="Q147" s="12"/>
      <c r="R147" s="12"/>
      <c r="S147" s="13">
        <f t="shared" ref="S147" si="123">SUM(N147:R147)</f>
        <v>39353300</v>
      </c>
      <c r="T147" s="24">
        <v>43636</v>
      </c>
      <c r="U147" s="24">
        <v>43738</v>
      </c>
      <c r="V147" s="15" t="s">
        <v>370</v>
      </c>
      <c r="W147" s="16" t="s">
        <v>1472</v>
      </c>
      <c r="X147" s="16" t="s">
        <v>2372</v>
      </c>
      <c r="Y147" s="14" t="s">
        <v>568</v>
      </c>
      <c r="Z147" s="8" t="s">
        <v>604</v>
      </c>
      <c r="AA147" s="19" t="s">
        <v>612</v>
      </c>
      <c r="AB147" s="19" t="s">
        <v>605</v>
      </c>
      <c r="AC147" s="19" t="s">
        <v>606</v>
      </c>
      <c r="AD147" s="20" t="s">
        <v>1136</v>
      </c>
      <c r="AE147" s="19" t="s">
        <v>33</v>
      </c>
    </row>
    <row r="148" spans="1:31" ht="84.95" customHeight="1" x14ac:dyDescent="0.2">
      <c r="A148" s="7" t="s">
        <v>1569</v>
      </c>
      <c r="B148" s="14" t="s">
        <v>1570</v>
      </c>
      <c r="C148" s="18" t="s">
        <v>119</v>
      </c>
      <c r="D148" s="33" t="s">
        <v>26</v>
      </c>
      <c r="E148" s="32" t="s">
        <v>26</v>
      </c>
      <c r="F148" s="14" t="s">
        <v>1990</v>
      </c>
      <c r="G148" s="19" t="s">
        <v>2089</v>
      </c>
      <c r="H148" s="7" t="s">
        <v>1989</v>
      </c>
      <c r="I148" s="7"/>
      <c r="J148" s="8" t="s">
        <v>1571</v>
      </c>
      <c r="K148" s="9" t="s">
        <v>1572</v>
      </c>
      <c r="L148" s="10">
        <v>59089555</v>
      </c>
      <c r="M148" s="11"/>
      <c r="N148" s="10">
        <v>59089555</v>
      </c>
      <c r="O148" s="12"/>
      <c r="P148" s="12"/>
      <c r="Q148" s="12"/>
      <c r="R148" s="12"/>
      <c r="S148" s="13">
        <f t="shared" ref="S148" si="124">SUM(N148:R148)</f>
        <v>59089555</v>
      </c>
      <c r="T148" s="24">
        <v>43635</v>
      </c>
      <c r="U148" s="24">
        <v>43830</v>
      </c>
      <c r="V148" s="15" t="s">
        <v>370</v>
      </c>
      <c r="W148" s="16" t="s">
        <v>43</v>
      </c>
      <c r="X148" s="16" t="s">
        <v>2373</v>
      </c>
      <c r="Y148" s="14" t="s">
        <v>568</v>
      </c>
      <c r="Z148" s="8" t="s">
        <v>1571</v>
      </c>
      <c r="AA148" s="19" t="s">
        <v>1573</v>
      </c>
      <c r="AB148" s="19" t="s">
        <v>1574</v>
      </c>
      <c r="AC148" s="19" t="s">
        <v>1575</v>
      </c>
      <c r="AD148" s="20" t="s">
        <v>1576</v>
      </c>
      <c r="AE148" s="19" t="s">
        <v>33</v>
      </c>
    </row>
    <row r="149" spans="1:31" ht="84.95" customHeight="1" x14ac:dyDescent="0.2">
      <c r="A149" s="7" t="s">
        <v>1179</v>
      </c>
      <c r="B149" s="14" t="s">
        <v>1181</v>
      </c>
      <c r="C149" s="18" t="s">
        <v>356</v>
      </c>
      <c r="D149" s="34" t="s">
        <v>2789</v>
      </c>
      <c r="E149" s="32" t="s">
        <v>2788</v>
      </c>
      <c r="F149" s="14" t="s">
        <v>2009</v>
      </c>
      <c r="G149" s="19" t="s">
        <v>2101</v>
      </c>
      <c r="H149" s="7" t="s">
        <v>1989</v>
      </c>
      <c r="I149" s="7"/>
      <c r="J149" s="8" t="s">
        <v>1180</v>
      </c>
      <c r="K149" s="9" t="s">
        <v>1182</v>
      </c>
      <c r="L149" s="10">
        <v>17989999</v>
      </c>
      <c r="M149" s="11"/>
      <c r="N149" s="10">
        <v>17989999</v>
      </c>
      <c r="O149" s="12"/>
      <c r="P149" s="12"/>
      <c r="Q149" s="12"/>
      <c r="R149" s="12"/>
      <c r="S149" s="13">
        <f t="shared" ref="S149" si="125">SUM(N149:R149)</f>
        <v>17989999</v>
      </c>
      <c r="T149" s="24">
        <v>43636</v>
      </c>
      <c r="U149" s="24">
        <v>43707</v>
      </c>
      <c r="V149" s="15" t="s">
        <v>412</v>
      </c>
      <c r="W149" s="16" t="s">
        <v>1472</v>
      </c>
      <c r="X149" s="16" t="s">
        <v>2372</v>
      </c>
      <c r="Y149" s="14" t="s">
        <v>584</v>
      </c>
      <c r="Z149" s="8" t="s">
        <v>1183</v>
      </c>
      <c r="AA149" s="19" t="s">
        <v>1184</v>
      </c>
      <c r="AB149" s="19" t="s">
        <v>1185</v>
      </c>
      <c r="AC149" s="19" t="s">
        <v>1186</v>
      </c>
      <c r="AD149" s="20" t="s">
        <v>1187</v>
      </c>
      <c r="AE149" s="19" t="s">
        <v>33</v>
      </c>
    </row>
    <row r="150" spans="1:31" ht="84.95" customHeight="1" x14ac:dyDescent="0.2">
      <c r="A150" s="7" t="s">
        <v>1195</v>
      </c>
      <c r="B150" s="14" t="s">
        <v>1630</v>
      </c>
      <c r="C150" s="18" t="s">
        <v>2291</v>
      </c>
      <c r="D150" s="34" t="s">
        <v>2790</v>
      </c>
      <c r="E150" s="32" t="s">
        <v>2791</v>
      </c>
      <c r="F150" s="14" t="s">
        <v>2047</v>
      </c>
      <c r="G150" s="19" t="s">
        <v>2048</v>
      </c>
      <c r="H150" s="7"/>
      <c r="I150" s="7" t="s">
        <v>1989</v>
      </c>
      <c r="J150" s="8" t="s">
        <v>1175</v>
      </c>
      <c r="K150" s="9" t="s">
        <v>1176</v>
      </c>
      <c r="L150" s="10">
        <v>810161500</v>
      </c>
      <c r="M150" s="11"/>
      <c r="N150" s="10">
        <v>810161500</v>
      </c>
      <c r="O150" s="12"/>
      <c r="P150" s="12"/>
      <c r="Q150" s="12"/>
      <c r="R150" s="12"/>
      <c r="S150" s="13">
        <f t="shared" ref="S150" si="126">SUM(N150:R150)</f>
        <v>810161500</v>
      </c>
      <c r="T150" s="24">
        <v>43641</v>
      </c>
      <c r="U150" s="24">
        <v>43824</v>
      </c>
      <c r="V150" s="15" t="s">
        <v>1177</v>
      </c>
      <c r="W150" s="16" t="s">
        <v>43</v>
      </c>
      <c r="X150" s="16" t="s">
        <v>2373</v>
      </c>
      <c r="Y150" s="14" t="s">
        <v>584</v>
      </c>
      <c r="Z150" s="8" t="s">
        <v>1178</v>
      </c>
      <c r="AA150" s="19" t="s">
        <v>26</v>
      </c>
      <c r="AB150" s="19" t="s">
        <v>605</v>
      </c>
      <c r="AC150" s="19" t="s">
        <v>606</v>
      </c>
      <c r="AD150" s="20" t="s">
        <v>1136</v>
      </c>
      <c r="AE150" s="19" t="s">
        <v>33</v>
      </c>
    </row>
    <row r="151" spans="1:31" ht="84.95" customHeight="1" x14ac:dyDescent="0.2">
      <c r="A151" s="7" t="s">
        <v>1174</v>
      </c>
      <c r="B151" s="14" t="s">
        <v>1197</v>
      </c>
      <c r="C151" s="18" t="s">
        <v>436</v>
      </c>
      <c r="D151" s="34" t="s">
        <v>2792</v>
      </c>
      <c r="E151" s="32" t="s">
        <v>2793</v>
      </c>
      <c r="F151" s="14" t="s">
        <v>2111</v>
      </c>
      <c r="G151" s="19" t="s">
        <v>1401</v>
      </c>
      <c r="H151" s="7" t="s">
        <v>1989</v>
      </c>
      <c r="I151" s="7"/>
      <c r="J151" s="8" t="s">
        <v>1196</v>
      </c>
      <c r="K151" s="9" t="s">
        <v>1198</v>
      </c>
      <c r="L151" s="10">
        <v>2737000</v>
      </c>
      <c r="M151" s="11"/>
      <c r="N151" s="10">
        <v>2737000</v>
      </c>
      <c r="O151" s="12"/>
      <c r="P151" s="12"/>
      <c r="Q151" s="12"/>
      <c r="R151" s="12"/>
      <c r="S151" s="13">
        <f t="shared" ref="S151" si="127">SUM(N151:R151)</f>
        <v>2737000</v>
      </c>
      <c r="T151" s="24">
        <v>43637</v>
      </c>
      <c r="U151" s="24">
        <v>43799</v>
      </c>
      <c r="V151" s="15" t="s">
        <v>402</v>
      </c>
      <c r="W151" s="16" t="s">
        <v>1472</v>
      </c>
      <c r="X151" s="16" t="s">
        <v>2372</v>
      </c>
      <c r="Y151" s="14" t="s">
        <v>568</v>
      </c>
      <c r="Z151" s="8" t="s">
        <v>1199</v>
      </c>
      <c r="AA151" s="19" t="s">
        <v>1200</v>
      </c>
      <c r="AB151" s="19" t="s">
        <v>1201</v>
      </c>
      <c r="AC151" s="19" t="s">
        <v>1202</v>
      </c>
      <c r="AD151" s="20" t="s">
        <v>1203</v>
      </c>
      <c r="AE151" s="19" t="s">
        <v>33</v>
      </c>
    </row>
    <row r="152" spans="1:31" ht="84.95" customHeight="1" x14ac:dyDescent="0.2">
      <c r="A152" s="7" t="s">
        <v>1212</v>
      </c>
      <c r="B152" s="14" t="s">
        <v>1214</v>
      </c>
      <c r="C152" s="18" t="s">
        <v>356</v>
      </c>
      <c r="D152" s="34" t="s">
        <v>2794</v>
      </c>
      <c r="E152" s="32" t="s">
        <v>2795</v>
      </c>
      <c r="F152" s="14" t="s">
        <v>2213</v>
      </c>
      <c r="G152" s="19" t="s">
        <v>2214</v>
      </c>
      <c r="H152" s="7" t="s">
        <v>1989</v>
      </c>
      <c r="I152" s="7"/>
      <c r="J152" s="8" t="s">
        <v>1213</v>
      </c>
      <c r="K152" s="9" t="s">
        <v>1215</v>
      </c>
      <c r="L152" s="10">
        <v>9000000</v>
      </c>
      <c r="M152" s="11"/>
      <c r="N152" s="10">
        <v>9000000</v>
      </c>
      <c r="O152" s="12"/>
      <c r="P152" s="12"/>
      <c r="Q152" s="12"/>
      <c r="R152" s="12"/>
      <c r="S152" s="13">
        <f t="shared" ref="S152" si="128">SUM(N152:R152)</f>
        <v>9000000</v>
      </c>
      <c r="T152" s="24">
        <v>43636</v>
      </c>
      <c r="U152" s="24">
        <v>43830</v>
      </c>
      <c r="V152" s="15" t="s">
        <v>924</v>
      </c>
      <c r="W152" s="16" t="s">
        <v>1472</v>
      </c>
      <c r="X152" s="16" t="s">
        <v>2372</v>
      </c>
      <c r="Y152" s="14" t="s">
        <v>584</v>
      </c>
      <c r="Z152" s="8" t="s">
        <v>1216</v>
      </c>
      <c r="AA152" s="19" t="s">
        <v>1217</v>
      </c>
      <c r="AB152" s="19" t="s">
        <v>1218</v>
      </c>
      <c r="AC152" s="19" t="s">
        <v>1219</v>
      </c>
      <c r="AD152" s="20" t="s">
        <v>1220</v>
      </c>
      <c r="AE152" s="19" t="s">
        <v>33</v>
      </c>
    </row>
    <row r="153" spans="1:31" ht="84.95" customHeight="1" x14ac:dyDescent="0.2">
      <c r="A153" s="7" t="s">
        <v>1191</v>
      </c>
      <c r="B153" s="14" t="s">
        <v>1193</v>
      </c>
      <c r="C153" s="18" t="s">
        <v>356</v>
      </c>
      <c r="D153" s="34" t="s">
        <v>2796</v>
      </c>
      <c r="E153" s="32" t="s">
        <v>2797</v>
      </c>
      <c r="F153" s="14" t="s">
        <v>2009</v>
      </c>
      <c r="G153" s="19" t="s">
        <v>2101</v>
      </c>
      <c r="H153" s="7" t="s">
        <v>1989</v>
      </c>
      <c r="I153" s="7"/>
      <c r="J153" s="8" t="s">
        <v>1192</v>
      </c>
      <c r="K153" s="9" t="s">
        <v>1194</v>
      </c>
      <c r="L153" s="10">
        <v>48873300</v>
      </c>
      <c r="M153" s="11"/>
      <c r="N153" s="10">
        <v>48873300</v>
      </c>
      <c r="O153" s="12"/>
      <c r="P153" s="12"/>
      <c r="Q153" s="12"/>
      <c r="R153" s="12"/>
      <c r="S153" s="13">
        <f t="shared" ref="S153" si="129">SUM(N153:R153)</f>
        <v>48873300</v>
      </c>
      <c r="T153" s="24">
        <v>43641</v>
      </c>
      <c r="U153" s="24">
        <v>43708</v>
      </c>
      <c r="V153" s="15" t="s">
        <v>603</v>
      </c>
      <c r="W153" s="16" t="s">
        <v>1472</v>
      </c>
      <c r="X153" s="16" t="s">
        <v>2372</v>
      </c>
      <c r="Y153" s="14" t="s">
        <v>633</v>
      </c>
      <c r="Z153" s="8" t="s">
        <v>803</v>
      </c>
      <c r="AA153" s="19" t="s">
        <v>804</v>
      </c>
      <c r="AB153" s="19" t="s">
        <v>805</v>
      </c>
      <c r="AC153" s="19" t="s">
        <v>806</v>
      </c>
      <c r="AD153" s="20" t="s">
        <v>807</v>
      </c>
      <c r="AE153" s="19" t="s">
        <v>33</v>
      </c>
    </row>
    <row r="154" spans="1:31" ht="111.75" customHeight="1" x14ac:dyDescent="0.2">
      <c r="A154" s="7" t="s">
        <v>1204</v>
      </c>
      <c r="B154" s="14" t="s">
        <v>1206</v>
      </c>
      <c r="C154" s="18" t="s">
        <v>77</v>
      </c>
      <c r="D154" s="34" t="s">
        <v>2798</v>
      </c>
      <c r="E154" s="32" t="s">
        <v>2799</v>
      </c>
      <c r="F154" s="14" t="s">
        <v>2047</v>
      </c>
      <c r="G154" s="19" t="s">
        <v>2048</v>
      </c>
      <c r="H154" s="7"/>
      <c r="I154" s="7" t="s">
        <v>1989</v>
      </c>
      <c r="J154" s="8" t="s">
        <v>1205</v>
      </c>
      <c r="K154" s="9" t="s">
        <v>1207</v>
      </c>
      <c r="L154" s="10">
        <v>47390000</v>
      </c>
      <c r="M154" s="11"/>
      <c r="N154" s="10">
        <v>47390000</v>
      </c>
      <c r="O154" s="12"/>
      <c r="P154" s="12"/>
      <c r="Q154" s="12"/>
      <c r="R154" s="12"/>
      <c r="S154" s="13">
        <f t="shared" ref="S154:S155" si="130">SUM(N154:R154)</f>
        <v>47390000</v>
      </c>
      <c r="T154" s="24">
        <v>43641</v>
      </c>
      <c r="U154" s="24">
        <v>43769</v>
      </c>
      <c r="V154" s="15" t="s">
        <v>508</v>
      </c>
      <c r="W154" s="16" t="s">
        <v>1472</v>
      </c>
      <c r="X154" s="16" t="s">
        <v>2372</v>
      </c>
      <c r="Y154" s="14" t="s">
        <v>633</v>
      </c>
      <c r="Z154" s="8" t="s">
        <v>1208</v>
      </c>
      <c r="AA154" s="19" t="s">
        <v>1211</v>
      </c>
      <c r="AB154" s="19" t="s">
        <v>1284</v>
      </c>
      <c r="AC154" s="19" t="s">
        <v>1209</v>
      </c>
      <c r="AD154" s="20" t="s">
        <v>1210</v>
      </c>
      <c r="AE154" s="19" t="s">
        <v>33</v>
      </c>
    </row>
    <row r="155" spans="1:31" ht="84.95" customHeight="1" x14ac:dyDescent="0.2">
      <c r="A155" s="7" t="s">
        <v>2327</v>
      </c>
      <c r="B155" s="14" t="s">
        <v>2328</v>
      </c>
      <c r="C155" s="18" t="s">
        <v>77</v>
      </c>
      <c r="D155" s="33" t="s">
        <v>26</v>
      </c>
      <c r="E155" s="32" t="s">
        <v>26</v>
      </c>
      <c r="F155" s="14" t="s">
        <v>1994</v>
      </c>
      <c r="G155" s="19" t="s">
        <v>2210</v>
      </c>
      <c r="H155" s="7" t="s">
        <v>1989</v>
      </c>
      <c r="I155" s="7"/>
      <c r="J155" s="8" t="s">
        <v>1231</v>
      </c>
      <c r="K155" s="9" t="s">
        <v>2329</v>
      </c>
      <c r="L155" s="10">
        <v>110000000</v>
      </c>
      <c r="M155" s="35">
        <v>68587000</v>
      </c>
      <c r="N155" s="10">
        <f>L155-M155</f>
        <v>41413000</v>
      </c>
      <c r="O155" s="12"/>
      <c r="P155" s="12"/>
      <c r="Q155" s="12"/>
      <c r="R155" s="12"/>
      <c r="S155" s="13">
        <f t="shared" si="130"/>
        <v>41413000</v>
      </c>
      <c r="T155" s="24">
        <v>43644</v>
      </c>
      <c r="U155" s="24">
        <v>43814</v>
      </c>
      <c r="V155" s="15" t="s">
        <v>1459</v>
      </c>
      <c r="W155" s="16" t="s">
        <v>1472</v>
      </c>
      <c r="X155" s="16" t="s">
        <v>2372</v>
      </c>
      <c r="Y155" s="14" t="s">
        <v>633</v>
      </c>
      <c r="Z155" s="8" t="s">
        <v>2330</v>
      </c>
      <c r="AA155" s="19" t="s">
        <v>1234</v>
      </c>
      <c r="AB155" s="19" t="s">
        <v>2331</v>
      </c>
      <c r="AC155" s="19" t="s">
        <v>2332</v>
      </c>
      <c r="AD155" s="20" t="s">
        <v>1238</v>
      </c>
      <c r="AE155" s="19" t="s">
        <v>33</v>
      </c>
    </row>
    <row r="156" spans="1:31" ht="84.95" customHeight="1" x14ac:dyDescent="0.2">
      <c r="A156" s="7" t="s">
        <v>1279</v>
      </c>
      <c r="B156" s="14" t="s">
        <v>1281</v>
      </c>
      <c r="C156" s="18" t="s">
        <v>77</v>
      </c>
      <c r="D156" s="34" t="s">
        <v>2801</v>
      </c>
      <c r="E156" s="32" t="s">
        <v>2800</v>
      </c>
      <c r="F156" s="14" t="s">
        <v>1994</v>
      </c>
      <c r="G156" s="19" t="s">
        <v>2210</v>
      </c>
      <c r="H156" s="7" t="s">
        <v>1989</v>
      </c>
      <c r="I156" s="7"/>
      <c r="J156" s="8" t="s">
        <v>1280</v>
      </c>
      <c r="K156" s="9" t="s">
        <v>1282</v>
      </c>
      <c r="L156" s="10">
        <v>155000000</v>
      </c>
      <c r="M156" s="11"/>
      <c r="N156" s="10">
        <v>155000000</v>
      </c>
      <c r="O156" s="12"/>
      <c r="P156" s="12"/>
      <c r="Q156" s="12"/>
      <c r="R156" s="12"/>
      <c r="S156" s="13">
        <f t="shared" ref="S156" si="131">SUM(N156:R156)</f>
        <v>155000000</v>
      </c>
      <c r="T156" s="24">
        <v>43641</v>
      </c>
      <c r="U156" s="24">
        <v>43951</v>
      </c>
      <c r="V156" s="15" t="s">
        <v>1283</v>
      </c>
      <c r="W156" s="16" t="s">
        <v>1472</v>
      </c>
      <c r="X156" s="16" t="s">
        <v>2372</v>
      </c>
      <c r="Y156" s="14" t="s">
        <v>568</v>
      </c>
      <c r="Z156" s="8" t="s">
        <v>746</v>
      </c>
      <c r="AA156" s="19" t="s">
        <v>747</v>
      </c>
      <c r="AB156" s="19" t="s">
        <v>748</v>
      </c>
      <c r="AC156" s="19" t="s">
        <v>749</v>
      </c>
      <c r="AD156" s="20" t="s">
        <v>750</v>
      </c>
      <c r="AE156" s="19" t="s">
        <v>33</v>
      </c>
    </row>
    <row r="157" spans="1:31" ht="84.95" customHeight="1" x14ac:dyDescent="0.2">
      <c r="A157" s="7" t="s">
        <v>1285</v>
      </c>
      <c r="B157" s="14" t="s">
        <v>1281</v>
      </c>
      <c r="C157" s="18" t="s">
        <v>77</v>
      </c>
      <c r="D157" s="34" t="s">
        <v>2801</v>
      </c>
      <c r="E157" s="32" t="s">
        <v>2800</v>
      </c>
      <c r="F157" s="14" t="s">
        <v>1994</v>
      </c>
      <c r="G157" s="19" t="s">
        <v>2210</v>
      </c>
      <c r="H157" s="7" t="s">
        <v>1989</v>
      </c>
      <c r="I157" s="7"/>
      <c r="J157" s="8" t="s">
        <v>1286</v>
      </c>
      <c r="K157" s="9" t="s">
        <v>1282</v>
      </c>
      <c r="L157" s="10">
        <v>220000000</v>
      </c>
      <c r="M157" s="35">
        <v>7500000</v>
      </c>
      <c r="N157" s="10">
        <f>L157-M157</f>
        <v>212500000</v>
      </c>
      <c r="O157" s="12"/>
      <c r="P157" s="12"/>
      <c r="Q157" s="12"/>
      <c r="R157" s="12"/>
      <c r="S157" s="13">
        <f t="shared" ref="S157" si="132">SUM(N157:R157)</f>
        <v>212500000</v>
      </c>
      <c r="T157" s="24">
        <v>43641</v>
      </c>
      <c r="U157" s="24">
        <v>43814</v>
      </c>
      <c r="V157" s="15" t="s">
        <v>1283</v>
      </c>
      <c r="W157" s="16" t="s">
        <v>1472</v>
      </c>
      <c r="X157" s="16" t="s">
        <v>2372</v>
      </c>
      <c r="Y157" s="14" t="s">
        <v>568</v>
      </c>
      <c r="Z157" s="8" t="s">
        <v>1287</v>
      </c>
      <c r="AA157" s="19" t="s">
        <v>1291</v>
      </c>
      <c r="AB157" s="19" t="s">
        <v>1288</v>
      </c>
      <c r="AC157" s="19" t="s">
        <v>1289</v>
      </c>
      <c r="AD157" s="20" t="s">
        <v>1290</v>
      </c>
      <c r="AE157" s="19" t="s">
        <v>33</v>
      </c>
    </row>
    <row r="158" spans="1:31" ht="84.95" customHeight="1" x14ac:dyDescent="0.2">
      <c r="A158" s="7" t="s">
        <v>1292</v>
      </c>
      <c r="B158" s="14" t="s">
        <v>1281</v>
      </c>
      <c r="C158" s="18" t="s">
        <v>77</v>
      </c>
      <c r="D158" s="34" t="s">
        <v>2801</v>
      </c>
      <c r="E158" s="32" t="s">
        <v>2800</v>
      </c>
      <c r="F158" s="14" t="s">
        <v>1994</v>
      </c>
      <c r="G158" s="19" t="s">
        <v>2210</v>
      </c>
      <c r="H158" s="7" t="s">
        <v>1989</v>
      </c>
      <c r="I158" s="7"/>
      <c r="J158" s="8" t="s">
        <v>1293</v>
      </c>
      <c r="K158" s="9" t="s">
        <v>1282</v>
      </c>
      <c r="L158" s="10">
        <v>75000000</v>
      </c>
      <c r="M158" s="11"/>
      <c r="N158" s="10">
        <v>75000000</v>
      </c>
      <c r="O158" s="12"/>
      <c r="P158" s="12"/>
      <c r="Q158" s="12"/>
      <c r="R158" s="12"/>
      <c r="S158" s="13">
        <f t="shared" ref="S158" si="133">SUM(N158:R158)</f>
        <v>75000000</v>
      </c>
      <c r="T158" s="24">
        <v>43641</v>
      </c>
      <c r="U158" s="24">
        <v>43814</v>
      </c>
      <c r="V158" s="15" t="s">
        <v>1283</v>
      </c>
      <c r="W158" s="16" t="s">
        <v>1472</v>
      </c>
      <c r="X158" s="16" t="s">
        <v>2372</v>
      </c>
      <c r="Y158" s="14" t="s">
        <v>568</v>
      </c>
      <c r="Z158" s="8" t="s">
        <v>1294</v>
      </c>
      <c r="AA158" s="19" t="s">
        <v>1298</v>
      </c>
      <c r="AB158" s="19" t="s">
        <v>1295</v>
      </c>
      <c r="AC158" s="19" t="s">
        <v>1296</v>
      </c>
      <c r="AD158" s="20" t="s">
        <v>1297</v>
      </c>
      <c r="AE158" s="19" t="s">
        <v>33</v>
      </c>
    </row>
    <row r="159" spans="1:31" ht="84.95" customHeight="1" x14ac:dyDescent="0.2">
      <c r="A159" s="7" t="s">
        <v>1258</v>
      </c>
      <c r="B159" s="14" t="s">
        <v>1260</v>
      </c>
      <c r="C159" s="18" t="s">
        <v>356</v>
      </c>
      <c r="D159" s="34" t="s">
        <v>2802</v>
      </c>
      <c r="E159" s="32" t="s">
        <v>2803</v>
      </c>
      <c r="F159" s="14" t="s">
        <v>2971</v>
      </c>
      <c r="G159" s="19" t="s">
        <v>2972</v>
      </c>
      <c r="H159" s="7" t="s">
        <v>1989</v>
      </c>
      <c r="I159" s="7"/>
      <c r="J159" s="8" t="s">
        <v>1259</v>
      </c>
      <c r="K159" s="9" t="s">
        <v>1261</v>
      </c>
      <c r="L159" s="10">
        <v>10557198</v>
      </c>
      <c r="M159" s="11"/>
      <c r="N159" s="10">
        <v>10557198</v>
      </c>
      <c r="O159" s="12"/>
      <c r="P159" s="12"/>
      <c r="Q159" s="12"/>
      <c r="R159" s="12"/>
      <c r="S159" s="13">
        <f t="shared" ref="S159:S162" si="134">SUM(N159:R159)</f>
        <v>10557198</v>
      </c>
      <c r="T159" s="24">
        <v>43642</v>
      </c>
      <c r="U159" s="24">
        <v>43707</v>
      </c>
      <c r="V159" s="15" t="s">
        <v>1396</v>
      </c>
      <c r="W159" s="16" t="s">
        <v>1472</v>
      </c>
      <c r="X159" s="16" t="s">
        <v>2372</v>
      </c>
      <c r="Y159" s="14" t="s">
        <v>633</v>
      </c>
      <c r="Z159" s="8" t="s">
        <v>1262</v>
      </c>
      <c r="AA159" s="19" t="s">
        <v>1263</v>
      </c>
      <c r="AB159" s="19" t="s">
        <v>1264</v>
      </c>
      <c r="AC159" s="19" t="s">
        <v>1265</v>
      </c>
      <c r="AD159" s="20" t="s">
        <v>1266</v>
      </c>
      <c r="AE159" s="19" t="s">
        <v>82</v>
      </c>
    </row>
    <row r="160" spans="1:31" ht="84.95" customHeight="1" x14ac:dyDescent="0.2">
      <c r="A160" s="7" t="s">
        <v>1960</v>
      </c>
      <c r="B160" s="14" t="s">
        <v>1961</v>
      </c>
      <c r="C160" s="18" t="s">
        <v>356</v>
      </c>
      <c r="D160" s="34" t="s">
        <v>2804</v>
      </c>
      <c r="E160" s="32" t="s">
        <v>2805</v>
      </c>
      <c r="F160" s="14" t="s">
        <v>2975</v>
      </c>
      <c r="G160" s="19" t="s">
        <v>2976</v>
      </c>
      <c r="H160" s="7" t="s">
        <v>1989</v>
      </c>
      <c r="I160" s="7"/>
      <c r="J160" s="8" t="s">
        <v>1962</v>
      </c>
      <c r="K160" s="9" t="s">
        <v>1963</v>
      </c>
      <c r="L160" s="10">
        <v>39100000</v>
      </c>
      <c r="M160" s="11"/>
      <c r="N160" s="10">
        <v>39100000</v>
      </c>
      <c r="O160" s="12"/>
      <c r="P160" s="12"/>
      <c r="Q160" s="12"/>
      <c r="R160" s="12"/>
      <c r="S160" s="13">
        <f t="shared" ref="S160" si="135">SUM(N160:R160)</f>
        <v>39100000</v>
      </c>
      <c r="T160" s="24">
        <v>43641</v>
      </c>
      <c r="U160" s="24">
        <v>43708</v>
      </c>
      <c r="V160" s="15" t="s">
        <v>1267</v>
      </c>
      <c r="W160" s="16" t="s">
        <v>27</v>
      </c>
      <c r="X160" s="16" t="s">
        <v>2573</v>
      </c>
      <c r="Y160" s="14" t="s">
        <v>584</v>
      </c>
      <c r="Z160" s="8" t="s">
        <v>1964</v>
      </c>
      <c r="AA160" s="19" t="s">
        <v>1968</v>
      </c>
      <c r="AB160" s="19" t="s">
        <v>1965</v>
      </c>
      <c r="AC160" s="19" t="s">
        <v>1966</v>
      </c>
      <c r="AD160" s="20" t="s">
        <v>1967</v>
      </c>
      <c r="AE160" s="19" t="s">
        <v>33</v>
      </c>
    </row>
    <row r="161" spans="1:31" ht="84.95" customHeight="1" x14ac:dyDescent="0.2">
      <c r="A161" s="7" t="s">
        <v>1275</v>
      </c>
      <c r="B161" s="14" t="s">
        <v>1276</v>
      </c>
      <c r="C161" s="18" t="s">
        <v>77</v>
      </c>
      <c r="D161" s="34" t="s">
        <v>2806</v>
      </c>
      <c r="E161" s="32" t="s">
        <v>2807</v>
      </c>
      <c r="F161" s="14" t="s">
        <v>2009</v>
      </c>
      <c r="G161" s="19" t="s">
        <v>2101</v>
      </c>
      <c r="H161" s="7" t="s">
        <v>1989</v>
      </c>
      <c r="I161" s="7"/>
      <c r="J161" s="8" t="s">
        <v>381</v>
      </c>
      <c r="K161" s="9" t="s">
        <v>1277</v>
      </c>
      <c r="L161" s="10">
        <v>40162902</v>
      </c>
      <c r="M161" s="11">
        <v>20000000</v>
      </c>
      <c r="N161" s="10">
        <f>L161+M161</f>
        <v>60162902</v>
      </c>
      <c r="O161" s="12"/>
      <c r="P161" s="12"/>
      <c r="Q161" s="12"/>
      <c r="R161" s="12"/>
      <c r="S161" s="13">
        <f t="shared" si="134"/>
        <v>60162902</v>
      </c>
      <c r="T161" s="24">
        <v>43641</v>
      </c>
      <c r="U161" s="24">
        <v>43728</v>
      </c>
      <c r="V161" s="15" t="s">
        <v>1267</v>
      </c>
      <c r="W161" s="16" t="s">
        <v>1472</v>
      </c>
      <c r="X161" s="16" t="s">
        <v>2372</v>
      </c>
      <c r="Y161" s="14" t="s">
        <v>584</v>
      </c>
      <c r="Z161" s="8" t="s">
        <v>384</v>
      </c>
      <c r="AA161" s="19" t="s">
        <v>485</v>
      </c>
      <c r="AB161" s="19" t="s">
        <v>1278</v>
      </c>
      <c r="AC161" s="19" t="s">
        <v>386</v>
      </c>
      <c r="AD161" s="20" t="s">
        <v>387</v>
      </c>
      <c r="AE161" s="19" t="s">
        <v>33</v>
      </c>
    </row>
    <row r="162" spans="1:31" ht="84.95" customHeight="1" x14ac:dyDescent="0.2">
      <c r="A162" s="7" t="s">
        <v>1421</v>
      </c>
      <c r="B162" s="14" t="s">
        <v>1422</v>
      </c>
      <c r="C162" s="18" t="s">
        <v>351</v>
      </c>
      <c r="D162" s="34" t="s">
        <v>2808</v>
      </c>
      <c r="E162" s="32" t="s">
        <v>2809</v>
      </c>
      <c r="F162" s="14" t="s">
        <v>2110</v>
      </c>
      <c r="G162" s="19" t="s">
        <v>2048</v>
      </c>
      <c r="H162" s="7"/>
      <c r="I162" s="7" t="s">
        <v>1989</v>
      </c>
      <c r="J162" s="8" t="s">
        <v>1423</v>
      </c>
      <c r="K162" s="9" t="s">
        <v>1424</v>
      </c>
      <c r="L162" s="10">
        <v>20000000</v>
      </c>
      <c r="M162" s="11"/>
      <c r="N162" s="10">
        <v>20000000</v>
      </c>
      <c r="O162" s="12"/>
      <c r="P162" s="12"/>
      <c r="Q162" s="12"/>
      <c r="R162" s="12"/>
      <c r="S162" s="13">
        <f t="shared" si="134"/>
        <v>20000000</v>
      </c>
      <c r="T162" s="24">
        <v>43648</v>
      </c>
      <c r="U162" s="24">
        <v>43921</v>
      </c>
      <c r="V162" s="15" t="s">
        <v>1303</v>
      </c>
      <c r="W162" s="16" t="s">
        <v>1472</v>
      </c>
      <c r="X162" s="16" t="s">
        <v>2372</v>
      </c>
      <c r="Y162" s="14" t="s">
        <v>584</v>
      </c>
      <c r="Z162" s="8" t="s">
        <v>1425</v>
      </c>
      <c r="AA162" s="19" t="s">
        <v>1429</v>
      </c>
      <c r="AB162" s="19" t="s">
        <v>1426</v>
      </c>
      <c r="AC162" s="19" t="s">
        <v>1427</v>
      </c>
      <c r="AD162" s="20" t="s">
        <v>1428</v>
      </c>
      <c r="AE162" s="19" t="s">
        <v>82</v>
      </c>
    </row>
    <row r="163" spans="1:31" ht="111" customHeight="1" x14ac:dyDescent="0.2">
      <c r="A163" s="7" t="s">
        <v>1434</v>
      </c>
      <c r="B163" s="14" t="s">
        <v>1435</v>
      </c>
      <c r="C163" s="18" t="s">
        <v>436</v>
      </c>
      <c r="D163" s="33" t="s">
        <v>26</v>
      </c>
      <c r="E163" s="32" t="s">
        <v>26</v>
      </c>
      <c r="F163" s="14" t="s">
        <v>2106</v>
      </c>
      <c r="G163" s="19" t="s">
        <v>2048</v>
      </c>
      <c r="H163" s="7"/>
      <c r="I163" s="7" t="s">
        <v>1989</v>
      </c>
      <c r="J163" s="8" t="s">
        <v>1436</v>
      </c>
      <c r="K163" s="9" t="s">
        <v>3972</v>
      </c>
      <c r="L163" s="10">
        <v>85050000</v>
      </c>
      <c r="M163" s="11"/>
      <c r="N163" s="10">
        <v>85050000</v>
      </c>
      <c r="O163" s="12"/>
      <c r="P163" s="12"/>
      <c r="Q163" s="12"/>
      <c r="R163" s="12"/>
      <c r="S163" s="13">
        <f t="shared" ref="S163" si="136">SUM(N163:R163)</f>
        <v>85050000</v>
      </c>
      <c r="T163" s="24">
        <v>43655</v>
      </c>
      <c r="U163" s="24">
        <v>43951</v>
      </c>
      <c r="V163" s="15" t="s">
        <v>390</v>
      </c>
      <c r="W163" s="16" t="s">
        <v>27</v>
      </c>
      <c r="X163" s="16" t="s">
        <v>2573</v>
      </c>
      <c r="Y163" s="14" t="s">
        <v>584</v>
      </c>
      <c r="Z163" s="8" t="s">
        <v>1437</v>
      </c>
      <c r="AA163" s="19" t="s">
        <v>1438</v>
      </c>
      <c r="AB163" s="19" t="s">
        <v>1439</v>
      </c>
      <c r="AC163" s="19" t="s">
        <v>1440</v>
      </c>
      <c r="AD163" s="20" t="s">
        <v>1441</v>
      </c>
      <c r="AE163" s="19" t="s">
        <v>33</v>
      </c>
    </row>
    <row r="164" spans="1:31" ht="84.95" customHeight="1" x14ac:dyDescent="0.2">
      <c r="A164" s="7" t="s">
        <v>1318</v>
      </c>
      <c r="B164" s="14" t="s">
        <v>1319</v>
      </c>
      <c r="C164" s="18" t="s">
        <v>621</v>
      </c>
      <c r="D164" s="33" t="s">
        <v>2810</v>
      </c>
      <c r="E164" s="32" t="s">
        <v>2811</v>
      </c>
      <c r="F164" s="14" t="s">
        <v>2129</v>
      </c>
      <c r="G164" s="19" t="s">
        <v>2214</v>
      </c>
      <c r="H164" s="7" t="s">
        <v>1989</v>
      </c>
      <c r="I164" s="7"/>
      <c r="J164" s="8" t="s">
        <v>635</v>
      </c>
      <c r="K164" s="9" t="s">
        <v>1320</v>
      </c>
      <c r="L164" s="10">
        <v>234900000</v>
      </c>
      <c r="M164" s="11"/>
      <c r="N164" s="10">
        <v>234900000</v>
      </c>
      <c r="O164" s="12"/>
      <c r="P164" s="12"/>
      <c r="Q164" s="12"/>
      <c r="R164" s="12"/>
      <c r="S164" s="13">
        <f t="shared" ref="S164" si="137">SUM(N164:R164)</f>
        <v>234900000</v>
      </c>
      <c r="T164" s="24">
        <v>43651</v>
      </c>
      <c r="U164" s="24">
        <v>43830</v>
      </c>
      <c r="V164" s="15" t="s">
        <v>3643</v>
      </c>
      <c r="W164" s="16" t="s">
        <v>27</v>
      </c>
      <c r="X164" s="16" t="s">
        <v>2573</v>
      </c>
      <c r="Y164" s="14" t="s">
        <v>568</v>
      </c>
      <c r="Z164" s="8" t="s">
        <v>638</v>
      </c>
      <c r="AA164" s="19" t="s">
        <v>642</v>
      </c>
      <c r="AB164" s="19" t="s">
        <v>639</v>
      </c>
      <c r="AC164" s="19" t="s">
        <v>640</v>
      </c>
      <c r="AD164" s="20" t="s">
        <v>1321</v>
      </c>
      <c r="AE164" s="19" t="s">
        <v>33</v>
      </c>
    </row>
    <row r="165" spans="1:31" ht="84.95" customHeight="1" x14ac:dyDescent="0.2">
      <c r="A165" s="7" t="s">
        <v>1412</v>
      </c>
      <c r="B165" s="14" t="s">
        <v>1413</v>
      </c>
      <c r="C165" s="18" t="s">
        <v>356</v>
      </c>
      <c r="D165" s="33" t="s">
        <v>2708</v>
      </c>
      <c r="E165" s="32" t="s">
        <v>2709</v>
      </c>
      <c r="F165" s="14" t="s">
        <v>2978</v>
      </c>
      <c r="G165" s="19" t="s">
        <v>2974</v>
      </c>
      <c r="H165" s="7"/>
      <c r="I165" s="7" t="s">
        <v>1989</v>
      </c>
      <c r="J165" s="8" t="s">
        <v>1414</v>
      </c>
      <c r="K165" s="9" t="s">
        <v>1415</v>
      </c>
      <c r="L165" s="10">
        <v>17984589</v>
      </c>
      <c r="M165" s="11"/>
      <c r="N165" s="10">
        <v>17984589</v>
      </c>
      <c r="O165" s="12"/>
      <c r="P165" s="12"/>
      <c r="Q165" s="12"/>
      <c r="R165" s="12"/>
      <c r="S165" s="13">
        <f t="shared" ref="S165" si="138">SUM(N165:R165)</f>
        <v>17984589</v>
      </c>
      <c r="T165" s="24">
        <v>43651</v>
      </c>
      <c r="U165" s="24">
        <v>43769</v>
      </c>
      <c r="V165" s="15" t="s">
        <v>970</v>
      </c>
      <c r="W165" s="16" t="s">
        <v>27</v>
      </c>
      <c r="X165" s="16" t="s">
        <v>2573</v>
      </c>
      <c r="Y165" s="14" t="s">
        <v>633</v>
      </c>
      <c r="Z165" s="8" t="s">
        <v>1416</v>
      </c>
      <c r="AA165" s="19" t="s">
        <v>1420</v>
      </c>
      <c r="AB165" s="19" t="s">
        <v>1417</v>
      </c>
      <c r="AC165" s="19" t="s">
        <v>1418</v>
      </c>
      <c r="AD165" s="20" t="s">
        <v>1419</v>
      </c>
      <c r="AE165" s="19" t="s">
        <v>172</v>
      </c>
    </row>
    <row r="166" spans="1:31" ht="84.95" customHeight="1" x14ac:dyDescent="0.2">
      <c r="A166" s="7" t="s">
        <v>1339</v>
      </c>
      <c r="B166" s="14" t="s">
        <v>1341</v>
      </c>
      <c r="C166" s="18" t="s">
        <v>436</v>
      </c>
      <c r="D166" s="33" t="s">
        <v>2706</v>
      </c>
      <c r="E166" s="32" t="s">
        <v>2707</v>
      </c>
      <c r="F166" s="14" t="s">
        <v>2979</v>
      </c>
      <c r="G166" s="19" t="s">
        <v>2980</v>
      </c>
      <c r="H166" s="7" t="s">
        <v>1989</v>
      </c>
      <c r="I166" s="7"/>
      <c r="J166" s="8" t="s">
        <v>1340</v>
      </c>
      <c r="K166" s="9" t="s">
        <v>1342</v>
      </c>
      <c r="L166" s="10">
        <v>44290000</v>
      </c>
      <c r="M166" s="11"/>
      <c r="N166" s="10">
        <v>44290000</v>
      </c>
      <c r="O166" s="12"/>
      <c r="P166" s="12"/>
      <c r="Q166" s="12"/>
      <c r="R166" s="12"/>
      <c r="S166" s="13">
        <f t="shared" ref="S166" si="139">SUM(N166:R166)</f>
        <v>44290000</v>
      </c>
      <c r="T166" s="24">
        <v>43651</v>
      </c>
      <c r="U166" s="24">
        <v>43982</v>
      </c>
      <c r="V166" s="15" t="s">
        <v>1500</v>
      </c>
      <c r="W166" s="16" t="s">
        <v>27</v>
      </c>
      <c r="X166" s="16" t="s">
        <v>2573</v>
      </c>
      <c r="Y166" s="14" t="s">
        <v>584</v>
      </c>
      <c r="Z166" s="8" t="s">
        <v>1343</v>
      </c>
      <c r="AA166" s="19" t="s">
        <v>1344</v>
      </c>
      <c r="AB166" s="19" t="s">
        <v>1345</v>
      </c>
      <c r="AC166" s="19" t="s">
        <v>1346</v>
      </c>
      <c r="AD166" s="20" t="s">
        <v>1347</v>
      </c>
      <c r="AE166" s="19" t="s">
        <v>1348</v>
      </c>
    </row>
    <row r="167" spans="1:31" ht="84.95" customHeight="1" x14ac:dyDescent="0.2">
      <c r="A167" s="7" t="s">
        <v>1578</v>
      </c>
      <c r="B167" s="14" t="s">
        <v>1579</v>
      </c>
      <c r="C167" s="18" t="s">
        <v>2291</v>
      </c>
      <c r="D167" s="33" t="s">
        <v>2704</v>
      </c>
      <c r="E167" s="32" t="s">
        <v>2705</v>
      </c>
      <c r="F167" s="14" t="s">
        <v>2977</v>
      </c>
      <c r="G167" s="19" t="s">
        <v>2974</v>
      </c>
      <c r="H167" s="7"/>
      <c r="I167" s="7" t="s">
        <v>1989</v>
      </c>
      <c r="J167" s="8" t="s">
        <v>1580</v>
      </c>
      <c r="K167" s="9" t="s">
        <v>1581</v>
      </c>
      <c r="L167" s="10">
        <v>1286346407</v>
      </c>
      <c r="M167" s="11"/>
      <c r="N167" s="10">
        <v>1286346407</v>
      </c>
      <c r="O167" s="12"/>
      <c r="P167" s="12"/>
      <c r="Q167" s="12"/>
      <c r="R167" s="12"/>
      <c r="S167" s="13">
        <f t="shared" ref="S167" si="140">SUM(N167:R167)</f>
        <v>1286346407</v>
      </c>
      <c r="T167" s="24">
        <v>43655</v>
      </c>
      <c r="U167" s="24">
        <v>43876</v>
      </c>
      <c r="V167" s="16" t="s">
        <v>1582</v>
      </c>
      <c r="W167" s="16" t="s">
        <v>43</v>
      </c>
      <c r="X167" s="16" t="s">
        <v>2373</v>
      </c>
      <c r="Y167" s="14" t="s">
        <v>584</v>
      </c>
      <c r="Z167" s="8" t="s">
        <v>1583</v>
      </c>
      <c r="AA167" s="19" t="s">
        <v>1588</v>
      </c>
      <c r="AB167" s="19" t="s">
        <v>1584</v>
      </c>
      <c r="AC167" s="19" t="s">
        <v>1585</v>
      </c>
      <c r="AD167" s="28" t="s">
        <v>1587</v>
      </c>
      <c r="AE167" s="19" t="s">
        <v>1586</v>
      </c>
    </row>
    <row r="168" spans="1:31" ht="84.95" customHeight="1" x14ac:dyDescent="0.2">
      <c r="A168" s="7" t="s">
        <v>1349</v>
      </c>
      <c r="B168" s="14" t="s">
        <v>1351</v>
      </c>
      <c r="C168" s="18" t="s">
        <v>436</v>
      </c>
      <c r="D168" s="33" t="s">
        <v>2702</v>
      </c>
      <c r="E168" s="32" t="s">
        <v>2703</v>
      </c>
      <c r="F168" s="14" t="s">
        <v>2979</v>
      </c>
      <c r="G168" s="19" t="s">
        <v>2980</v>
      </c>
      <c r="H168" s="7" t="s">
        <v>1989</v>
      </c>
      <c r="I168" s="7"/>
      <c r="J168" s="8" t="s">
        <v>1350</v>
      </c>
      <c r="K168" s="9" t="s">
        <v>1352</v>
      </c>
      <c r="L168" s="10">
        <v>49440000</v>
      </c>
      <c r="M168" s="11"/>
      <c r="N168" s="10">
        <v>49440000</v>
      </c>
      <c r="O168" s="12"/>
      <c r="P168" s="12"/>
      <c r="Q168" s="12"/>
      <c r="R168" s="12"/>
      <c r="S168" s="13">
        <f t="shared" ref="S168" si="141">SUM(N168:R168)</f>
        <v>49440000</v>
      </c>
      <c r="T168" s="24">
        <v>43649</v>
      </c>
      <c r="U168" s="24">
        <v>43982</v>
      </c>
      <c r="V168" s="15" t="s">
        <v>395</v>
      </c>
      <c r="W168" s="16" t="s">
        <v>27</v>
      </c>
      <c r="X168" s="16" t="s">
        <v>2573</v>
      </c>
      <c r="Y168" s="14" t="s">
        <v>584</v>
      </c>
      <c r="Z168" s="8" t="s">
        <v>1353</v>
      </c>
      <c r="AA168" s="19" t="s">
        <v>1362</v>
      </c>
      <c r="AB168" s="19" t="s">
        <v>1354</v>
      </c>
      <c r="AC168" s="19" t="s">
        <v>1355</v>
      </c>
      <c r="AD168" s="20" t="s">
        <v>1356</v>
      </c>
      <c r="AE168" s="19" t="s">
        <v>33</v>
      </c>
    </row>
    <row r="169" spans="1:31" ht="84.95" customHeight="1" x14ac:dyDescent="0.2">
      <c r="A169" s="7" t="s">
        <v>1774</v>
      </c>
      <c r="B169" s="14" t="s">
        <v>1775</v>
      </c>
      <c r="C169" s="18" t="s">
        <v>1430</v>
      </c>
      <c r="D169" s="33" t="s">
        <v>2700</v>
      </c>
      <c r="E169" s="32" t="s">
        <v>2701</v>
      </c>
      <c r="F169" s="14" t="s">
        <v>2973</v>
      </c>
      <c r="G169" s="19" t="s">
        <v>2974</v>
      </c>
      <c r="H169" s="7"/>
      <c r="I169" s="7" t="s">
        <v>1989</v>
      </c>
      <c r="J169" s="8" t="s">
        <v>1776</v>
      </c>
      <c r="K169" s="9" t="s">
        <v>1777</v>
      </c>
      <c r="L169" s="10">
        <v>205637236</v>
      </c>
      <c r="M169" s="11"/>
      <c r="N169" s="10">
        <v>205637236</v>
      </c>
      <c r="O169" s="12"/>
      <c r="P169" s="12"/>
      <c r="Q169" s="12"/>
      <c r="R169" s="12"/>
      <c r="S169" s="13">
        <f t="shared" ref="S169" si="142">SUM(N169:R169)</f>
        <v>205637236</v>
      </c>
      <c r="T169" s="24">
        <v>43655</v>
      </c>
      <c r="U169" s="24">
        <v>43814</v>
      </c>
      <c r="V169" s="15" t="s">
        <v>1604</v>
      </c>
      <c r="W169" s="16" t="s">
        <v>1472</v>
      </c>
      <c r="X169" s="16" t="s">
        <v>2372</v>
      </c>
      <c r="Y169" s="14" t="s">
        <v>584</v>
      </c>
      <c r="Z169" s="8" t="s">
        <v>1778</v>
      </c>
      <c r="AA169" s="19" t="s">
        <v>1782</v>
      </c>
      <c r="AB169" s="19" t="s">
        <v>1779</v>
      </c>
      <c r="AC169" s="19" t="s">
        <v>1780</v>
      </c>
      <c r="AD169" s="20" t="s">
        <v>1781</v>
      </c>
      <c r="AE169" s="19" t="s">
        <v>33</v>
      </c>
    </row>
    <row r="170" spans="1:31" ht="84.95" customHeight="1" x14ac:dyDescent="0.2">
      <c r="A170" s="7" t="s">
        <v>1357</v>
      </c>
      <c r="B170" s="14" t="s">
        <v>1359</v>
      </c>
      <c r="C170" s="18" t="s">
        <v>351</v>
      </c>
      <c r="D170" s="33" t="s">
        <v>2698</v>
      </c>
      <c r="E170" s="32" t="s">
        <v>2699</v>
      </c>
      <c r="F170" s="14" t="s">
        <v>2981</v>
      </c>
      <c r="G170" s="19" t="s">
        <v>2974</v>
      </c>
      <c r="H170" s="7"/>
      <c r="I170" s="7" t="s">
        <v>1989</v>
      </c>
      <c r="J170" s="8" t="s">
        <v>1358</v>
      </c>
      <c r="K170" s="9" t="s">
        <v>1360</v>
      </c>
      <c r="L170" s="10">
        <v>1578668</v>
      </c>
      <c r="M170" s="11"/>
      <c r="N170" s="10">
        <v>1578668</v>
      </c>
      <c r="O170" s="12"/>
      <c r="P170" s="12"/>
      <c r="Q170" s="12"/>
      <c r="R170" s="12"/>
      <c r="S170" s="13">
        <f t="shared" ref="S170" si="143">SUM(N170:R170)</f>
        <v>1578668</v>
      </c>
      <c r="T170" s="24">
        <v>43654</v>
      </c>
      <c r="U170" s="24">
        <v>43830</v>
      </c>
      <c r="V170" s="15" t="s">
        <v>413</v>
      </c>
      <c r="W170" s="16" t="s">
        <v>1472</v>
      </c>
      <c r="X170" s="16" t="s">
        <v>2372</v>
      </c>
      <c r="Y170" s="14" t="s">
        <v>584</v>
      </c>
      <c r="Z170" s="8" t="s">
        <v>1361</v>
      </c>
      <c r="AA170" s="19" t="s">
        <v>1366</v>
      </c>
      <c r="AB170" s="19" t="s">
        <v>1363</v>
      </c>
      <c r="AC170" s="19" t="s">
        <v>1364</v>
      </c>
      <c r="AD170" s="20" t="s">
        <v>1365</v>
      </c>
      <c r="AE170" s="19" t="s">
        <v>33</v>
      </c>
    </row>
    <row r="171" spans="1:31" ht="84.95" customHeight="1" x14ac:dyDescent="0.2">
      <c r="A171" s="7" t="s">
        <v>1330</v>
      </c>
      <c r="B171" s="14" t="s">
        <v>1332</v>
      </c>
      <c r="C171" s="18" t="s">
        <v>356</v>
      </c>
      <c r="D171" s="33" t="s">
        <v>2696</v>
      </c>
      <c r="E171" s="32" t="s">
        <v>2697</v>
      </c>
      <c r="F171" s="14" t="s">
        <v>2982</v>
      </c>
      <c r="G171" s="19" t="s">
        <v>2015</v>
      </c>
      <c r="H171" s="7" t="s">
        <v>1989</v>
      </c>
      <c r="I171" s="7"/>
      <c r="J171" s="8" t="s">
        <v>1331</v>
      </c>
      <c r="K171" s="9" t="s">
        <v>1333</v>
      </c>
      <c r="L171" s="10">
        <v>15765120</v>
      </c>
      <c r="M171" s="11"/>
      <c r="N171" s="10">
        <v>15765120</v>
      </c>
      <c r="O171" s="12"/>
      <c r="P171" s="12"/>
      <c r="Q171" s="12"/>
      <c r="R171" s="12"/>
      <c r="S171" s="13">
        <f t="shared" ref="S171" si="144">SUM(N171:R171)</f>
        <v>15765120</v>
      </c>
      <c r="T171" s="24">
        <v>43656</v>
      </c>
      <c r="U171" s="24">
        <v>43799</v>
      </c>
      <c r="V171" s="15" t="s">
        <v>390</v>
      </c>
      <c r="W171" s="16" t="s">
        <v>27</v>
      </c>
      <c r="X171" s="16" t="s">
        <v>2573</v>
      </c>
      <c r="Y171" s="14" t="s">
        <v>584</v>
      </c>
      <c r="Z171" s="8" t="s">
        <v>1334</v>
      </c>
      <c r="AA171" s="19" t="s">
        <v>1338</v>
      </c>
      <c r="AB171" s="19" t="s">
        <v>1335</v>
      </c>
      <c r="AC171" s="19" t="s">
        <v>1336</v>
      </c>
      <c r="AD171" s="20" t="s">
        <v>1337</v>
      </c>
      <c r="AE171" s="19" t="s">
        <v>58</v>
      </c>
    </row>
    <row r="172" spans="1:31" ht="84.95" customHeight="1" x14ac:dyDescent="0.2">
      <c r="A172" s="7" t="s">
        <v>1309</v>
      </c>
      <c r="B172" s="14" t="s">
        <v>2693</v>
      </c>
      <c r="C172" s="18" t="s">
        <v>356</v>
      </c>
      <c r="D172" s="33" t="s">
        <v>2694</v>
      </c>
      <c r="E172" s="32" t="s">
        <v>2695</v>
      </c>
      <c r="F172" s="14" t="s">
        <v>2975</v>
      </c>
      <c r="G172" s="19" t="s">
        <v>2976</v>
      </c>
      <c r="H172" s="7" t="s">
        <v>1989</v>
      </c>
      <c r="I172" s="7"/>
      <c r="J172" s="8" t="s">
        <v>1310</v>
      </c>
      <c r="K172" s="9" t="s">
        <v>1311</v>
      </c>
      <c r="L172" s="10">
        <v>95000000</v>
      </c>
      <c r="M172" s="11"/>
      <c r="N172" s="10">
        <v>95000000</v>
      </c>
      <c r="O172" s="12"/>
      <c r="P172" s="12"/>
      <c r="Q172" s="12"/>
      <c r="R172" s="12"/>
      <c r="S172" s="13">
        <f t="shared" ref="S172" si="145">SUM(N172:R172)</f>
        <v>95000000</v>
      </c>
      <c r="T172" s="24">
        <v>43657</v>
      </c>
      <c r="U172" s="24">
        <v>43769</v>
      </c>
      <c r="V172" s="15" t="s">
        <v>1312</v>
      </c>
      <c r="W172" s="16" t="s">
        <v>1472</v>
      </c>
      <c r="X172" s="16" t="s">
        <v>2372</v>
      </c>
      <c r="Y172" s="14" t="s">
        <v>568</v>
      </c>
      <c r="Z172" s="8" t="s">
        <v>1313</v>
      </c>
      <c r="AA172" s="19" t="s">
        <v>1317</v>
      </c>
      <c r="AB172" s="19" t="s">
        <v>1314</v>
      </c>
      <c r="AC172" s="19" t="s">
        <v>1315</v>
      </c>
      <c r="AD172" s="20" t="s">
        <v>1316</v>
      </c>
      <c r="AE172" s="19" t="s">
        <v>33</v>
      </c>
    </row>
    <row r="173" spans="1:31" ht="84.95" customHeight="1" x14ac:dyDescent="0.2">
      <c r="A173" s="7" t="s">
        <v>1379</v>
      </c>
      <c r="B173" s="14" t="s">
        <v>1368</v>
      </c>
      <c r="C173" s="18" t="s">
        <v>356</v>
      </c>
      <c r="D173" s="33" t="s">
        <v>2691</v>
      </c>
      <c r="E173" s="32" t="s">
        <v>2692</v>
      </c>
      <c r="F173" s="14" t="s">
        <v>2975</v>
      </c>
      <c r="G173" s="19" t="s">
        <v>2976</v>
      </c>
      <c r="H173" s="7" t="s">
        <v>1989</v>
      </c>
      <c r="I173" s="7"/>
      <c r="J173" s="8" t="s">
        <v>1380</v>
      </c>
      <c r="K173" s="9" t="s">
        <v>1369</v>
      </c>
      <c r="L173" s="10">
        <v>92435000</v>
      </c>
      <c r="M173" s="11"/>
      <c r="N173" s="10">
        <v>92435000</v>
      </c>
      <c r="O173" s="12"/>
      <c r="P173" s="12"/>
      <c r="Q173" s="12"/>
      <c r="R173" s="12"/>
      <c r="S173" s="13">
        <f t="shared" ref="S173" si="146">SUM(N173:R173)</f>
        <v>92435000</v>
      </c>
      <c r="T173" s="24">
        <v>43657</v>
      </c>
      <c r="U173" s="24">
        <v>43769</v>
      </c>
      <c r="V173" s="15" t="s">
        <v>1373</v>
      </c>
      <c r="W173" s="16" t="s">
        <v>43</v>
      </c>
      <c r="X173" s="16" t="s">
        <v>2373</v>
      </c>
      <c r="Y173" s="14" t="s">
        <v>568</v>
      </c>
      <c r="Z173" s="8" t="s">
        <v>1381</v>
      </c>
      <c r="AA173" s="19" t="s">
        <v>1385</v>
      </c>
      <c r="AB173" s="19" t="s">
        <v>1382</v>
      </c>
      <c r="AC173" s="19" t="s">
        <v>1383</v>
      </c>
      <c r="AD173" s="20" t="s">
        <v>1384</v>
      </c>
      <c r="AE173" s="19" t="s">
        <v>33</v>
      </c>
    </row>
    <row r="174" spans="1:31" ht="84.95" customHeight="1" x14ac:dyDescent="0.2">
      <c r="A174" s="7" t="s">
        <v>1371</v>
      </c>
      <c r="B174" s="14" t="s">
        <v>1368</v>
      </c>
      <c r="C174" s="18" t="s">
        <v>356</v>
      </c>
      <c r="D174" s="33" t="s">
        <v>2691</v>
      </c>
      <c r="E174" s="32" t="s">
        <v>2692</v>
      </c>
      <c r="F174" s="14" t="s">
        <v>2975</v>
      </c>
      <c r="G174" s="19" t="s">
        <v>2976</v>
      </c>
      <c r="H174" s="7" t="s">
        <v>1989</v>
      </c>
      <c r="I174" s="7"/>
      <c r="J174" s="8" t="s">
        <v>1372</v>
      </c>
      <c r="K174" s="9" t="s">
        <v>1369</v>
      </c>
      <c r="L174" s="10">
        <v>366751574</v>
      </c>
      <c r="M174" s="11"/>
      <c r="N174" s="10">
        <v>366751574</v>
      </c>
      <c r="O174" s="12"/>
      <c r="P174" s="12"/>
      <c r="Q174" s="12"/>
      <c r="R174" s="12"/>
      <c r="S174" s="13">
        <f t="shared" ref="S174" si="147">SUM(N174:R174)</f>
        <v>366751574</v>
      </c>
      <c r="T174" s="24">
        <v>43657</v>
      </c>
      <c r="U174" s="24">
        <v>43799</v>
      </c>
      <c r="V174" s="15" t="s">
        <v>1373</v>
      </c>
      <c r="W174" s="16" t="s">
        <v>43</v>
      </c>
      <c r="X174" s="16" t="s">
        <v>2373</v>
      </c>
      <c r="Y174" s="14" t="s">
        <v>568</v>
      </c>
      <c r="Z174" s="8" t="s">
        <v>1374</v>
      </c>
      <c r="AA174" s="19" t="s">
        <v>1375</v>
      </c>
      <c r="AB174" s="19" t="s">
        <v>1376</v>
      </c>
      <c r="AC174" s="19" t="s">
        <v>1377</v>
      </c>
      <c r="AD174" s="20" t="s">
        <v>1378</v>
      </c>
      <c r="AE174" s="19" t="s">
        <v>33</v>
      </c>
    </row>
    <row r="175" spans="1:31" ht="84.95" customHeight="1" x14ac:dyDescent="0.2">
      <c r="A175" s="7" t="s">
        <v>1367</v>
      </c>
      <c r="B175" s="14" t="s">
        <v>1368</v>
      </c>
      <c r="C175" s="18" t="s">
        <v>356</v>
      </c>
      <c r="D175" s="33" t="s">
        <v>2691</v>
      </c>
      <c r="E175" s="32" t="s">
        <v>2692</v>
      </c>
      <c r="F175" s="14" t="s">
        <v>2975</v>
      </c>
      <c r="G175" s="19" t="s">
        <v>2976</v>
      </c>
      <c r="H175" s="7" t="s">
        <v>1989</v>
      </c>
      <c r="I175" s="7"/>
      <c r="J175" s="8" t="s">
        <v>333</v>
      </c>
      <c r="K175" s="9" t="s">
        <v>1369</v>
      </c>
      <c r="L175" s="10">
        <v>107873500</v>
      </c>
      <c r="M175" s="11"/>
      <c r="N175" s="10">
        <v>107873500</v>
      </c>
      <c r="O175" s="12"/>
      <c r="P175" s="12"/>
      <c r="Q175" s="12"/>
      <c r="R175" s="12"/>
      <c r="S175" s="13">
        <f t="shared" ref="S175" si="148">SUM(N175:R175)</f>
        <v>107873500</v>
      </c>
      <c r="T175" s="24">
        <v>43657</v>
      </c>
      <c r="U175" s="24">
        <v>43769</v>
      </c>
      <c r="V175" s="15" t="s">
        <v>1370</v>
      </c>
      <c r="W175" s="16" t="s">
        <v>43</v>
      </c>
      <c r="X175" s="16" t="s">
        <v>2373</v>
      </c>
      <c r="Y175" s="14" t="s">
        <v>568</v>
      </c>
      <c r="Z175" s="8" t="s">
        <v>482</v>
      </c>
      <c r="AA175" s="19" t="s">
        <v>472</v>
      </c>
      <c r="AB175" s="19" t="s">
        <v>336</v>
      </c>
      <c r="AC175" s="19" t="s">
        <v>337</v>
      </c>
      <c r="AD175" s="20" t="s">
        <v>338</v>
      </c>
      <c r="AE175" s="19" t="s">
        <v>33</v>
      </c>
    </row>
    <row r="176" spans="1:31" ht="84.95" customHeight="1" x14ac:dyDescent="0.2">
      <c r="A176" s="7" t="s">
        <v>1482</v>
      </c>
      <c r="B176" s="14" t="s">
        <v>1368</v>
      </c>
      <c r="C176" s="18" t="s">
        <v>356</v>
      </c>
      <c r="D176" s="33" t="s">
        <v>2691</v>
      </c>
      <c r="E176" s="32" t="s">
        <v>2692</v>
      </c>
      <c r="F176" s="14" t="s">
        <v>2975</v>
      </c>
      <c r="G176" s="19" t="s">
        <v>2976</v>
      </c>
      <c r="H176" s="7" t="s">
        <v>1989</v>
      </c>
      <c r="I176" s="7"/>
      <c r="J176" s="8" t="s">
        <v>1483</v>
      </c>
      <c r="K176" s="9" t="s">
        <v>1369</v>
      </c>
      <c r="L176" s="10">
        <v>16800000</v>
      </c>
      <c r="M176" s="11"/>
      <c r="N176" s="10">
        <v>16800000</v>
      </c>
      <c r="O176" s="12"/>
      <c r="P176" s="12"/>
      <c r="Q176" s="12"/>
      <c r="R176" s="12"/>
      <c r="S176" s="13">
        <f t="shared" ref="S176" si="149">SUM(N176:R176)</f>
        <v>16800000</v>
      </c>
      <c r="T176" s="24">
        <v>43657</v>
      </c>
      <c r="U176" s="24">
        <v>43769</v>
      </c>
      <c r="V176" s="15" t="s">
        <v>1484</v>
      </c>
      <c r="W176" s="16" t="s">
        <v>43</v>
      </c>
      <c r="X176" s="16" t="s">
        <v>2373</v>
      </c>
      <c r="Y176" s="14" t="s">
        <v>568</v>
      </c>
      <c r="Z176" s="8" t="s">
        <v>1590</v>
      </c>
      <c r="AA176" s="19" t="s">
        <v>1489</v>
      </c>
      <c r="AB176" s="19" t="s">
        <v>1485</v>
      </c>
      <c r="AC176" s="19" t="s">
        <v>1486</v>
      </c>
      <c r="AD176" s="20" t="s">
        <v>1487</v>
      </c>
      <c r="AE176" s="19" t="s">
        <v>1488</v>
      </c>
    </row>
    <row r="177" spans="1:31" ht="84.95" customHeight="1" x14ac:dyDescent="0.2">
      <c r="A177" s="7" t="s">
        <v>1475</v>
      </c>
      <c r="B177" s="14" t="s">
        <v>1368</v>
      </c>
      <c r="C177" s="18" t="s">
        <v>356</v>
      </c>
      <c r="D177" s="33" t="s">
        <v>2691</v>
      </c>
      <c r="E177" s="32" t="s">
        <v>2692</v>
      </c>
      <c r="F177" s="14" t="s">
        <v>2975</v>
      </c>
      <c r="G177" s="19" t="s">
        <v>2976</v>
      </c>
      <c r="H177" s="7" t="s">
        <v>1989</v>
      </c>
      <c r="I177" s="7"/>
      <c r="J177" s="8" t="s">
        <v>1476</v>
      </c>
      <c r="K177" s="9" t="s">
        <v>1369</v>
      </c>
      <c r="L177" s="10">
        <v>281066100</v>
      </c>
      <c r="M177" s="11"/>
      <c r="N177" s="10">
        <v>281066100</v>
      </c>
      <c r="O177" s="12"/>
      <c r="P177" s="12"/>
      <c r="Q177" s="12"/>
      <c r="R177" s="12"/>
      <c r="S177" s="13">
        <f t="shared" ref="S177" si="150">SUM(N177:R177)</f>
        <v>281066100</v>
      </c>
      <c r="T177" s="24">
        <v>43657</v>
      </c>
      <c r="U177" s="24">
        <v>43769</v>
      </c>
      <c r="V177" s="15" t="s">
        <v>1370</v>
      </c>
      <c r="W177" s="16" t="s">
        <v>43</v>
      </c>
      <c r="X177" s="16" t="s">
        <v>2373</v>
      </c>
      <c r="Y177" s="14" t="s">
        <v>568</v>
      </c>
      <c r="Z177" s="8" t="s">
        <v>1477</v>
      </c>
      <c r="AA177" s="19" t="s">
        <v>1480</v>
      </c>
      <c r="AB177" s="19" t="s">
        <v>1478</v>
      </c>
      <c r="AC177" s="19" t="s">
        <v>1479</v>
      </c>
      <c r="AD177" s="20" t="s">
        <v>1481</v>
      </c>
      <c r="AE177" s="19" t="s">
        <v>33</v>
      </c>
    </row>
    <row r="178" spans="1:31" ht="84.95" customHeight="1" x14ac:dyDescent="0.2">
      <c r="A178" s="7" t="s">
        <v>1322</v>
      </c>
      <c r="B178" s="14" t="s">
        <v>1431</v>
      </c>
      <c r="C178" s="18" t="s">
        <v>356</v>
      </c>
      <c r="D178" s="33" t="s">
        <v>2689</v>
      </c>
      <c r="E178" s="32" t="s">
        <v>2690</v>
      </c>
      <c r="F178" s="14" t="s">
        <v>2975</v>
      </c>
      <c r="G178" s="19" t="s">
        <v>2976</v>
      </c>
      <c r="H178" s="7" t="s">
        <v>1989</v>
      </c>
      <c r="I178" s="7"/>
      <c r="J178" s="8" t="s">
        <v>1323</v>
      </c>
      <c r="K178" s="9" t="s">
        <v>1324</v>
      </c>
      <c r="L178" s="10">
        <v>4725000</v>
      </c>
      <c r="M178" s="11"/>
      <c r="N178" s="10">
        <v>4725000</v>
      </c>
      <c r="O178" s="12"/>
      <c r="P178" s="12"/>
      <c r="Q178" s="12"/>
      <c r="R178" s="12"/>
      <c r="S178" s="13">
        <f t="shared" ref="S178" si="151">SUM(N178:R178)</f>
        <v>4725000</v>
      </c>
      <c r="T178" s="24">
        <v>43657</v>
      </c>
      <c r="U178" s="24">
        <v>43707</v>
      </c>
      <c r="V178" s="15" t="s">
        <v>924</v>
      </c>
      <c r="W178" s="16" t="s">
        <v>1472</v>
      </c>
      <c r="X178" s="16" t="s">
        <v>2372</v>
      </c>
      <c r="Y178" s="14" t="s">
        <v>584</v>
      </c>
      <c r="Z178" s="8" t="s">
        <v>1325</v>
      </c>
      <c r="AA178" s="19" t="s">
        <v>1326</v>
      </c>
      <c r="AB178" s="19" t="s">
        <v>1327</v>
      </c>
      <c r="AC178" s="19" t="s">
        <v>1328</v>
      </c>
      <c r="AD178" s="20" t="s">
        <v>1329</v>
      </c>
      <c r="AE178" s="19" t="s">
        <v>33</v>
      </c>
    </row>
    <row r="179" spans="1:31" ht="84.95" customHeight="1" x14ac:dyDescent="0.2">
      <c r="A179" s="7" t="s">
        <v>1713</v>
      </c>
      <c r="B179" s="14" t="s">
        <v>1714</v>
      </c>
      <c r="C179" s="18" t="s">
        <v>356</v>
      </c>
      <c r="D179" s="33" t="s">
        <v>2687</v>
      </c>
      <c r="E179" s="32" t="s">
        <v>2688</v>
      </c>
      <c r="F179" s="14" t="s">
        <v>2977</v>
      </c>
      <c r="G179" s="19" t="s">
        <v>2974</v>
      </c>
      <c r="H179" s="7"/>
      <c r="I179" s="7" t="s">
        <v>1989</v>
      </c>
      <c r="J179" s="8" t="s">
        <v>1715</v>
      </c>
      <c r="K179" s="9" t="s">
        <v>1716</v>
      </c>
      <c r="L179" s="10">
        <v>112730828</v>
      </c>
      <c r="M179" s="11"/>
      <c r="N179" s="10">
        <v>112730828</v>
      </c>
      <c r="O179" s="12"/>
      <c r="P179" s="12"/>
      <c r="Q179" s="12"/>
      <c r="R179" s="12"/>
      <c r="S179" s="13">
        <f t="shared" ref="S179" si="152">SUM(N179:R179)</f>
        <v>112730828</v>
      </c>
      <c r="T179" s="24">
        <v>43658</v>
      </c>
      <c r="U179" s="24">
        <v>43779</v>
      </c>
      <c r="V179" s="15" t="s">
        <v>508</v>
      </c>
      <c r="W179" s="16" t="s">
        <v>1472</v>
      </c>
      <c r="X179" s="16" t="s">
        <v>2372</v>
      </c>
      <c r="Y179" s="14" t="s">
        <v>584</v>
      </c>
      <c r="Z179" s="8" t="s">
        <v>1566</v>
      </c>
      <c r="AA179" s="19" t="s">
        <v>1568</v>
      </c>
      <c r="AB179" s="19" t="s">
        <v>1540</v>
      </c>
      <c r="AC179" s="19" t="s">
        <v>1541</v>
      </c>
      <c r="AD179" s="20" t="s">
        <v>1717</v>
      </c>
      <c r="AE179" s="19" t="s">
        <v>33</v>
      </c>
    </row>
    <row r="180" spans="1:31" ht="135.75" customHeight="1" x14ac:dyDescent="0.2">
      <c r="A180" s="7" t="s">
        <v>1299</v>
      </c>
      <c r="B180" s="14" t="s">
        <v>1301</v>
      </c>
      <c r="C180" s="18" t="s">
        <v>351</v>
      </c>
      <c r="D180" s="33" t="s">
        <v>26</v>
      </c>
      <c r="E180" s="32" t="s">
        <v>26</v>
      </c>
      <c r="F180" s="14" t="s">
        <v>2983</v>
      </c>
      <c r="G180" s="19" t="s">
        <v>2974</v>
      </c>
      <c r="H180" s="7"/>
      <c r="I180" s="7" t="s">
        <v>1989</v>
      </c>
      <c r="J180" s="8" t="s">
        <v>1300</v>
      </c>
      <c r="K180" s="9" t="s">
        <v>1302</v>
      </c>
      <c r="L180" s="10">
        <v>123600000</v>
      </c>
      <c r="M180" s="11"/>
      <c r="N180" s="10">
        <v>123600000</v>
      </c>
      <c r="O180" s="12"/>
      <c r="P180" s="12"/>
      <c r="Q180" s="12"/>
      <c r="R180" s="12"/>
      <c r="S180" s="13">
        <f t="shared" ref="S180" si="153">SUM(N180:R180)</f>
        <v>123600000</v>
      </c>
      <c r="T180" s="24">
        <v>43658</v>
      </c>
      <c r="U180" s="24">
        <v>43921</v>
      </c>
      <c r="V180" s="15" t="s">
        <v>1303</v>
      </c>
      <c r="W180" s="16" t="s">
        <v>27</v>
      </c>
      <c r="X180" s="16" t="s">
        <v>2573</v>
      </c>
      <c r="Y180" s="14" t="s">
        <v>584</v>
      </c>
      <c r="Z180" s="8" t="s">
        <v>1304</v>
      </c>
      <c r="AA180" s="19" t="s">
        <v>1305</v>
      </c>
      <c r="AB180" s="19" t="s">
        <v>1306</v>
      </c>
      <c r="AC180" s="19" t="s">
        <v>1307</v>
      </c>
      <c r="AD180" s="20" t="s">
        <v>1308</v>
      </c>
      <c r="AE180" s="19" t="s">
        <v>33</v>
      </c>
    </row>
    <row r="181" spans="1:31" ht="84.95" customHeight="1" x14ac:dyDescent="0.2">
      <c r="A181" s="7" t="s">
        <v>1402</v>
      </c>
      <c r="B181" s="14" t="s">
        <v>1403</v>
      </c>
      <c r="C181" s="18" t="s">
        <v>351</v>
      </c>
      <c r="D181" s="33" t="s">
        <v>2685</v>
      </c>
      <c r="E181" s="32" t="s">
        <v>2686</v>
      </c>
      <c r="F181" s="14" t="s">
        <v>2984</v>
      </c>
      <c r="G181" s="19" t="s">
        <v>2976</v>
      </c>
      <c r="H181" s="7" t="s">
        <v>1989</v>
      </c>
      <c r="I181" s="7"/>
      <c r="J181" s="8" t="s">
        <v>1404</v>
      </c>
      <c r="K181" s="9" t="s">
        <v>1405</v>
      </c>
      <c r="L181" s="10">
        <v>5144500</v>
      </c>
      <c r="M181" s="11"/>
      <c r="N181" s="10">
        <v>5144500</v>
      </c>
      <c r="O181" s="12"/>
      <c r="P181" s="12"/>
      <c r="Q181" s="12"/>
      <c r="R181" s="12"/>
      <c r="S181" s="13">
        <f t="shared" ref="S181" si="154">SUM(N181:R181)</f>
        <v>5144500</v>
      </c>
      <c r="T181" s="24">
        <v>43657</v>
      </c>
      <c r="U181" s="24">
        <v>43814</v>
      </c>
      <c r="V181" s="15" t="s">
        <v>1406</v>
      </c>
      <c r="W181" s="16" t="s">
        <v>1472</v>
      </c>
      <c r="X181" s="16" t="s">
        <v>2372</v>
      </c>
      <c r="Y181" s="14" t="s">
        <v>584</v>
      </c>
      <c r="Z181" s="8" t="s">
        <v>1407</v>
      </c>
      <c r="AA181" s="19" t="s">
        <v>1411</v>
      </c>
      <c r="AB181" s="19" t="s">
        <v>1408</v>
      </c>
      <c r="AC181" s="19" t="s">
        <v>1409</v>
      </c>
      <c r="AD181" s="20" t="s">
        <v>1410</v>
      </c>
      <c r="AE181" s="19" t="s">
        <v>33</v>
      </c>
    </row>
    <row r="182" spans="1:31" ht="84.95" customHeight="1" x14ac:dyDescent="0.2">
      <c r="A182" s="7" t="s">
        <v>1386</v>
      </c>
      <c r="B182" s="14" t="s">
        <v>1388</v>
      </c>
      <c r="C182" s="18" t="s">
        <v>356</v>
      </c>
      <c r="D182" s="33" t="s">
        <v>2683</v>
      </c>
      <c r="E182" s="32" t="s">
        <v>2684</v>
      </c>
      <c r="F182" s="14" t="s">
        <v>2975</v>
      </c>
      <c r="G182" s="19" t="s">
        <v>2976</v>
      </c>
      <c r="H182" s="7" t="s">
        <v>1989</v>
      </c>
      <c r="I182" s="7"/>
      <c r="J182" s="8" t="s">
        <v>1387</v>
      </c>
      <c r="K182" s="9" t="s">
        <v>1389</v>
      </c>
      <c r="L182" s="10">
        <v>45220000</v>
      </c>
      <c r="M182" s="11"/>
      <c r="N182" s="10">
        <v>45220000</v>
      </c>
      <c r="O182" s="12"/>
      <c r="P182" s="12"/>
      <c r="Q182" s="12"/>
      <c r="R182" s="12"/>
      <c r="S182" s="13">
        <f t="shared" ref="S182" si="155">SUM(N182:R182)</f>
        <v>45220000</v>
      </c>
      <c r="T182" s="24">
        <v>43661</v>
      </c>
      <c r="U182" s="24">
        <v>43830</v>
      </c>
      <c r="V182" s="15" t="s">
        <v>736</v>
      </c>
      <c r="W182" s="16" t="s">
        <v>1472</v>
      </c>
      <c r="X182" s="16" t="s">
        <v>2372</v>
      </c>
      <c r="Y182" s="14" t="s">
        <v>568</v>
      </c>
      <c r="Z182" s="8" t="s">
        <v>1390</v>
      </c>
      <c r="AA182" s="19" t="s">
        <v>1394</v>
      </c>
      <c r="AB182" s="19" t="s">
        <v>1391</v>
      </c>
      <c r="AC182" s="19" t="s">
        <v>1392</v>
      </c>
      <c r="AD182" s="20" t="s">
        <v>1393</v>
      </c>
      <c r="AE182" s="19" t="s">
        <v>33</v>
      </c>
    </row>
    <row r="183" spans="1:31" ht="84.95" customHeight="1" x14ac:dyDescent="0.2">
      <c r="A183" s="7" t="s">
        <v>2056</v>
      </c>
      <c r="B183" s="14" t="s">
        <v>2057</v>
      </c>
      <c r="C183" s="18" t="s">
        <v>356</v>
      </c>
      <c r="D183" s="33" t="s">
        <v>2681</v>
      </c>
      <c r="E183" s="32" t="s">
        <v>2682</v>
      </c>
      <c r="F183" s="14" t="s">
        <v>2985</v>
      </c>
      <c r="G183" s="19" t="s">
        <v>2986</v>
      </c>
      <c r="H183" s="7" t="s">
        <v>1989</v>
      </c>
      <c r="I183" s="7"/>
      <c r="J183" s="8" t="s">
        <v>2058</v>
      </c>
      <c r="K183" s="9" t="s">
        <v>2059</v>
      </c>
      <c r="L183" s="10">
        <v>85937333</v>
      </c>
      <c r="M183" s="11"/>
      <c r="N183" s="10">
        <v>85937333</v>
      </c>
      <c r="O183" s="12"/>
      <c r="P183" s="12"/>
      <c r="Q183" s="12"/>
      <c r="R183" s="12"/>
      <c r="S183" s="13">
        <f t="shared" ref="S183" si="156">SUM(N183:R183)</f>
        <v>85937333</v>
      </c>
      <c r="T183" s="24">
        <v>43664</v>
      </c>
      <c r="U183" s="24">
        <v>43756</v>
      </c>
      <c r="V183" s="15" t="s">
        <v>401</v>
      </c>
      <c r="W183" s="16" t="s">
        <v>1472</v>
      </c>
      <c r="X183" s="16" t="s">
        <v>2372</v>
      </c>
      <c r="Y183" s="14" t="s">
        <v>584</v>
      </c>
      <c r="Z183" s="8" t="s">
        <v>2060</v>
      </c>
      <c r="AA183" s="19" t="s">
        <v>2064</v>
      </c>
      <c r="AB183" s="19" t="s">
        <v>2061</v>
      </c>
      <c r="AC183" s="19" t="s">
        <v>2062</v>
      </c>
      <c r="AD183" s="20" t="s">
        <v>2063</v>
      </c>
      <c r="AE183" s="19" t="s">
        <v>33</v>
      </c>
    </row>
    <row r="184" spans="1:31" ht="84.95" customHeight="1" x14ac:dyDescent="0.2">
      <c r="A184" s="7" t="s">
        <v>2181</v>
      </c>
      <c r="B184" s="14" t="s">
        <v>2057</v>
      </c>
      <c r="C184" s="18" t="s">
        <v>1430</v>
      </c>
      <c r="D184" s="33" t="s">
        <v>2681</v>
      </c>
      <c r="E184" s="32" t="s">
        <v>2682</v>
      </c>
      <c r="F184" s="14" t="s">
        <v>2182</v>
      </c>
      <c r="G184" s="19" t="s">
        <v>2183</v>
      </c>
      <c r="H184" s="7" t="s">
        <v>1989</v>
      </c>
      <c r="I184" s="7"/>
      <c r="J184" s="8" t="s">
        <v>2184</v>
      </c>
      <c r="K184" s="9" t="s">
        <v>2185</v>
      </c>
      <c r="L184" s="10">
        <v>20070000</v>
      </c>
      <c r="M184" s="11"/>
      <c r="N184" s="10">
        <v>20070000</v>
      </c>
      <c r="O184" s="12"/>
      <c r="P184" s="12"/>
      <c r="Q184" s="12"/>
      <c r="R184" s="12"/>
      <c r="S184" s="13">
        <v>20070000</v>
      </c>
      <c r="T184" s="24">
        <v>43664</v>
      </c>
      <c r="U184" s="29">
        <v>43738</v>
      </c>
      <c r="V184" s="15" t="s">
        <v>1689</v>
      </c>
      <c r="W184" s="16" t="s">
        <v>1472</v>
      </c>
      <c r="X184" s="16" t="s">
        <v>2372</v>
      </c>
      <c r="Y184" s="14" t="s">
        <v>584</v>
      </c>
      <c r="Z184" s="8" t="s">
        <v>2186</v>
      </c>
      <c r="AA184" s="19" t="s">
        <v>2191</v>
      </c>
      <c r="AB184" s="19" t="s">
        <v>2187</v>
      </c>
      <c r="AC184" s="19" t="s">
        <v>2188</v>
      </c>
      <c r="AD184" s="20" t="s">
        <v>2189</v>
      </c>
      <c r="AE184" s="19" t="s">
        <v>2190</v>
      </c>
    </row>
    <row r="185" spans="1:31" ht="84.95" customHeight="1" x14ac:dyDescent="0.2">
      <c r="A185" s="7" t="s">
        <v>1834</v>
      </c>
      <c r="B185" s="14" t="s">
        <v>1728</v>
      </c>
      <c r="C185" s="18" t="s">
        <v>1430</v>
      </c>
      <c r="D185" s="33" t="s">
        <v>2442</v>
      </c>
      <c r="E185" s="32" t="s">
        <v>2443</v>
      </c>
      <c r="F185" s="14" t="s">
        <v>2215</v>
      </c>
      <c r="G185" s="19" t="s">
        <v>2048</v>
      </c>
      <c r="H185" s="7"/>
      <c r="I185" s="7" t="s">
        <v>2270</v>
      </c>
      <c r="J185" s="8" t="s">
        <v>546</v>
      </c>
      <c r="K185" s="9" t="s">
        <v>1835</v>
      </c>
      <c r="L185" s="10">
        <v>1289800000</v>
      </c>
      <c r="M185" s="11">
        <v>203300000</v>
      </c>
      <c r="N185" s="10">
        <f>L185+M185</f>
        <v>1493100000</v>
      </c>
      <c r="O185" s="12"/>
      <c r="P185" s="12"/>
      <c r="Q185" s="12"/>
      <c r="R185" s="12"/>
      <c r="S185" s="13">
        <f t="shared" ref="S185" si="157">SUM(N185:R185)</f>
        <v>1493100000</v>
      </c>
      <c r="T185" s="24">
        <v>43664</v>
      </c>
      <c r="U185" s="24">
        <v>43890</v>
      </c>
      <c r="V185" s="15" t="s">
        <v>1303</v>
      </c>
      <c r="W185" s="16" t="s">
        <v>43</v>
      </c>
      <c r="X185" s="16" t="s">
        <v>2373</v>
      </c>
      <c r="Y185" s="14" t="s">
        <v>584</v>
      </c>
      <c r="Z185" s="8" t="s">
        <v>547</v>
      </c>
      <c r="AA185" s="19" t="s">
        <v>548</v>
      </c>
      <c r="AB185" s="19" t="s">
        <v>1836</v>
      </c>
      <c r="AC185" s="19" t="s">
        <v>550</v>
      </c>
      <c r="AD185" s="20" t="s">
        <v>1837</v>
      </c>
      <c r="AE185" s="19" t="s">
        <v>33</v>
      </c>
    </row>
    <row r="186" spans="1:31" ht="84.95" customHeight="1" x14ac:dyDescent="0.2">
      <c r="A186" s="7" t="s">
        <v>1838</v>
      </c>
      <c r="B186" s="14" t="s">
        <v>1728</v>
      </c>
      <c r="C186" s="18" t="s">
        <v>1430</v>
      </c>
      <c r="D186" s="33" t="s">
        <v>2442</v>
      </c>
      <c r="E186" s="32" t="s">
        <v>2443</v>
      </c>
      <c r="F186" s="14" t="s">
        <v>2215</v>
      </c>
      <c r="G186" s="19" t="s">
        <v>2048</v>
      </c>
      <c r="H186" s="7"/>
      <c r="I186" s="7" t="s">
        <v>2270</v>
      </c>
      <c r="J186" s="8" t="s">
        <v>875</v>
      </c>
      <c r="K186" s="9" t="s">
        <v>1839</v>
      </c>
      <c r="L186" s="10">
        <v>199000000</v>
      </c>
      <c r="M186" s="11"/>
      <c r="N186" s="10">
        <v>199000000</v>
      </c>
      <c r="O186" s="12"/>
      <c r="P186" s="12"/>
      <c r="Q186" s="12"/>
      <c r="R186" s="12"/>
      <c r="S186" s="13">
        <f t="shared" ref="S186" si="158">SUM(N186:R186)</f>
        <v>199000000</v>
      </c>
      <c r="T186" s="24">
        <v>43664</v>
      </c>
      <c r="U186" s="24">
        <v>43756</v>
      </c>
      <c r="V186" s="15" t="s">
        <v>370</v>
      </c>
      <c r="W186" s="16" t="s">
        <v>43</v>
      </c>
      <c r="X186" s="16" t="s">
        <v>2373</v>
      </c>
      <c r="Y186" s="14" t="s">
        <v>584</v>
      </c>
      <c r="Z186" s="8" t="s">
        <v>878</v>
      </c>
      <c r="AA186" s="19" t="s">
        <v>879</v>
      </c>
      <c r="AB186" s="19" t="s">
        <v>880</v>
      </c>
      <c r="AC186" s="19" t="s">
        <v>1840</v>
      </c>
      <c r="AD186" s="20" t="s">
        <v>882</v>
      </c>
      <c r="AE186" s="19" t="s">
        <v>33</v>
      </c>
    </row>
    <row r="187" spans="1:31" ht="84.95" customHeight="1" x14ac:dyDescent="0.2">
      <c r="A187" s="7" t="s">
        <v>1841</v>
      </c>
      <c r="B187" s="14" t="s">
        <v>1728</v>
      </c>
      <c r="C187" s="18" t="s">
        <v>1430</v>
      </c>
      <c r="D187" s="33" t="s">
        <v>2442</v>
      </c>
      <c r="E187" s="32" t="s">
        <v>2443</v>
      </c>
      <c r="F187" s="14" t="s">
        <v>2215</v>
      </c>
      <c r="G187" s="19" t="s">
        <v>2048</v>
      </c>
      <c r="H187" s="7"/>
      <c r="I187" s="7" t="s">
        <v>2270</v>
      </c>
      <c r="J187" s="8" t="s">
        <v>1842</v>
      </c>
      <c r="K187" s="9" t="s">
        <v>1843</v>
      </c>
      <c r="L187" s="10">
        <v>77399735</v>
      </c>
      <c r="M187" s="11"/>
      <c r="N187" s="10">
        <v>77399735</v>
      </c>
      <c r="O187" s="12"/>
      <c r="P187" s="12"/>
      <c r="Q187" s="12"/>
      <c r="R187" s="12"/>
      <c r="S187" s="13">
        <f t="shared" ref="S187" si="159">SUM(N187:R187)</f>
        <v>77399735</v>
      </c>
      <c r="T187" s="24">
        <v>43663</v>
      </c>
      <c r="U187" s="24">
        <v>43756</v>
      </c>
      <c r="V187" s="16" t="s">
        <v>1844</v>
      </c>
      <c r="W187" s="16" t="s">
        <v>43</v>
      </c>
      <c r="X187" s="16" t="s">
        <v>2373</v>
      </c>
      <c r="Y187" s="14" t="s">
        <v>633</v>
      </c>
      <c r="Z187" s="8" t="s">
        <v>1847</v>
      </c>
      <c r="AA187" s="19" t="s">
        <v>1851</v>
      </c>
      <c r="AB187" s="19" t="s">
        <v>1848</v>
      </c>
      <c r="AC187" s="19" t="s">
        <v>1849</v>
      </c>
      <c r="AD187" s="20" t="s">
        <v>1850</v>
      </c>
      <c r="AE187" s="19" t="s">
        <v>33</v>
      </c>
    </row>
    <row r="188" spans="1:31" ht="84.95" customHeight="1" x14ac:dyDescent="0.2">
      <c r="A188" s="7" t="s">
        <v>1845</v>
      </c>
      <c r="B188" s="14" t="s">
        <v>1728</v>
      </c>
      <c r="C188" s="18" t="s">
        <v>1430</v>
      </c>
      <c r="D188" s="33" t="s">
        <v>2442</v>
      </c>
      <c r="E188" s="32" t="s">
        <v>2443</v>
      </c>
      <c r="F188" s="14" t="s">
        <v>2215</v>
      </c>
      <c r="G188" s="19" t="s">
        <v>2048</v>
      </c>
      <c r="H188" s="7"/>
      <c r="I188" s="7" t="s">
        <v>1989</v>
      </c>
      <c r="J188" s="8" t="s">
        <v>1852</v>
      </c>
      <c r="K188" s="9" t="s">
        <v>1846</v>
      </c>
      <c r="L188" s="10">
        <v>434000000</v>
      </c>
      <c r="M188" s="11">
        <v>62000000</v>
      </c>
      <c r="N188" s="10">
        <f>L188+M188</f>
        <v>496000000</v>
      </c>
      <c r="O188" s="12"/>
      <c r="P188" s="12"/>
      <c r="Q188" s="12"/>
      <c r="R188" s="12"/>
      <c r="S188" s="13">
        <f t="shared" ref="S188" si="160">SUM(N188:R188)</f>
        <v>496000000</v>
      </c>
      <c r="T188" s="24">
        <v>43664</v>
      </c>
      <c r="U188" s="24">
        <v>43809</v>
      </c>
      <c r="V188" s="16" t="s">
        <v>1853</v>
      </c>
      <c r="W188" s="16" t="s">
        <v>43</v>
      </c>
      <c r="X188" s="16" t="s">
        <v>2373</v>
      </c>
      <c r="Y188" s="14" t="s">
        <v>633</v>
      </c>
      <c r="Z188" s="8" t="s">
        <v>1854</v>
      </c>
      <c r="AA188" s="19" t="s">
        <v>1858</v>
      </c>
      <c r="AB188" s="19" t="s">
        <v>1855</v>
      </c>
      <c r="AC188" s="19" t="s">
        <v>1856</v>
      </c>
      <c r="AD188" s="20" t="s">
        <v>1857</v>
      </c>
      <c r="AE188" s="19" t="s">
        <v>33</v>
      </c>
    </row>
    <row r="189" spans="1:31" ht="84.95" customHeight="1" x14ac:dyDescent="0.2">
      <c r="A189" s="7" t="s">
        <v>1859</v>
      </c>
      <c r="B189" s="14" t="s">
        <v>1728</v>
      </c>
      <c r="C189" s="18" t="s">
        <v>1430</v>
      </c>
      <c r="D189" s="33" t="s">
        <v>2442</v>
      </c>
      <c r="E189" s="32" t="s">
        <v>2443</v>
      </c>
      <c r="F189" s="14" t="s">
        <v>2215</v>
      </c>
      <c r="G189" s="19" t="s">
        <v>2048</v>
      </c>
      <c r="H189" s="7"/>
      <c r="I189" s="7" t="s">
        <v>1989</v>
      </c>
      <c r="J189" s="8" t="s">
        <v>1860</v>
      </c>
      <c r="K189" s="9" t="s">
        <v>1865</v>
      </c>
      <c r="L189" s="10">
        <v>416539400</v>
      </c>
      <c r="M189" s="11">
        <v>154113000</v>
      </c>
      <c r="N189" s="10">
        <f>L189+M189</f>
        <v>570652400</v>
      </c>
      <c r="O189" s="12"/>
      <c r="P189" s="12"/>
      <c r="Q189" s="12"/>
      <c r="R189" s="12"/>
      <c r="S189" s="13">
        <f t="shared" ref="S189" si="161">SUM(N189:R189)</f>
        <v>570652400</v>
      </c>
      <c r="T189" s="24">
        <v>43663</v>
      </c>
      <c r="U189" s="24">
        <v>43809</v>
      </c>
      <c r="V189" s="16" t="s">
        <v>1861</v>
      </c>
      <c r="W189" s="16" t="s">
        <v>43</v>
      </c>
      <c r="X189" s="16" t="s">
        <v>2373</v>
      </c>
      <c r="Y189" s="14" t="s">
        <v>633</v>
      </c>
      <c r="Z189" s="8" t="s">
        <v>104</v>
      </c>
      <c r="AA189" s="19" t="s">
        <v>1862</v>
      </c>
      <c r="AB189" s="19" t="s">
        <v>105</v>
      </c>
      <c r="AC189" s="19" t="s">
        <v>1863</v>
      </c>
      <c r="AD189" s="20" t="s">
        <v>1864</v>
      </c>
      <c r="AE189" s="19" t="s">
        <v>33</v>
      </c>
    </row>
    <row r="190" spans="1:31" ht="84.95" customHeight="1" x14ac:dyDescent="0.2">
      <c r="A190" s="7" t="s">
        <v>1875</v>
      </c>
      <c r="B190" s="14" t="s">
        <v>1728</v>
      </c>
      <c r="C190" s="18" t="s">
        <v>1430</v>
      </c>
      <c r="D190" s="33" t="s">
        <v>2442</v>
      </c>
      <c r="E190" s="32" t="s">
        <v>2443</v>
      </c>
      <c r="F190" s="14" t="s">
        <v>2216</v>
      </c>
      <c r="G190" s="19" t="s">
        <v>2048</v>
      </c>
      <c r="H190" s="7"/>
      <c r="I190" s="7" t="s">
        <v>1989</v>
      </c>
      <c r="J190" s="8" t="s">
        <v>600</v>
      </c>
      <c r="K190" s="9" t="s">
        <v>1876</v>
      </c>
      <c r="L190" s="10">
        <v>351458481</v>
      </c>
      <c r="M190" s="11"/>
      <c r="N190" s="10">
        <v>351458481</v>
      </c>
      <c r="O190" s="12"/>
      <c r="P190" s="12"/>
      <c r="Q190" s="12"/>
      <c r="R190" s="12"/>
      <c r="S190" s="13">
        <f t="shared" ref="S190" si="162">SUM(N190:R190)</f>
        <v>351458481</v>
      </c>
      <c r="T190" s="24">
        <v>43663</v>
      </c>
      <c r="U190" s="24">
        <v>43799</v>
      </c>
      <c r="V190" s="16" t="s">
        <v>1877</v>
      </c>
      <c r="W190" s="16" t="s">
        <v>43</v>
      </c>
      <c r="X190" s="16" t="s">
        <v>2373</v>
      </c>
      <c r="Y190" s="14" t="s">
        <v>568</v>
      </c>
      <c r="Z190" s="8" t="s">
        <v>604</v>
      </c>
      <c r="AA190" s="19" t="s">
        <v>612</v>
      </c>
      <c r="AB190" s="19" t="s">
        <v>605</v>
      </c>
      <c r="AC190" s="19" t="s">
        <v>606</v>
      </c>
      <c r="AD190" s="20" t="s">
        <v>607</v>
      </c>
      <c r="AE190" s="19" t="s">
        <v>33</v>
      </c>
    </row>
    <row r="191" spans="1:31" ht="84.95" customHeight="1" x14ac:dyDescent="0.2">
      <c r="A191" s="7" t="s">
        <v>1866</v>
      </c>
      <c r="B191" s="14" t="s">
        <v>1728</v>
      </c>
      <c r="C191" s="18" t="s">
        <v>1430</v>
      </c>
      <c r="D191" s="33" t="s">
        <v>2442</v>
      </c>
      <c r="E191" s="32" t="s">
        <v>2443</v>
      </c>
      <c r="F191" s="14" t="s">
        <v>2216</v>
      </c>
      <c r="G191" s="19" t="s">
        <v>2048</v>
      </c>
      <c r="H191" s="7"/>
      <c r="I191" s="7" t="s">
        <v>1989</v>
      </c>
      <c r="J191" s="8" t="s">
        <v>1867</v>
      </c>
      <c r="K191" s="9" t="s">
        <v>1868</v>
      </c>
      <c r="L191" s="10">
        <v>115000000</v>
      </c>
      <c r="M191" s="11"/>
      <c r="N191" s="10">
        <v>115000000</v>
      </c>
      <c r="O191" s="12"/>
      <c r="P191" s="12"/>
      <c r="Q191" s="12"/>
      <c r="R191" s="12"/>
      <c r="S191" s="13">
        <f t="shared" ref="S191" si="163">SUM(N191:R191)</f>
        <v>115000000</v>
      </c>
      <c r="T191" s="24">
        <v>43664</v>
      </c>
      <c r="U191" s="24">
        <v>43756</v>
      </c>
      <c r="V191" s="16" t="s">
        <v>1869</v>
      </c>
      <c r="W191" s="16" t="s">
        <v>43</v>
      </c>
      <c r="X191" s="16" t="s">
        <v>2373</v>
      </c>
      <c r="Y191" s="14" t="s">
        <v>584</v>
      </c>
      <c r="Z191" s="8" t="s">
        <v>1870</v>
      </c>
      <c r="AA191" s="19" t="s">
        <v>1874</v>
      </c>
      <c r="AB191" s="19" t="s">
        <v>1871</v>
      </c>
      <c r="AC191" s="19" t="s">
        <v>1872</v>
      </c>
      <c r="AD191" s="20" t="s">
        <v>1873</v>
      </c>
      <c r="AE191" s="19" t="s">
        <v>33</v>
      </c>
    </row>
    <row r="192" spans="1:31" ht="84.95" customHeight="1" x14ac:dyDescent="0.2">
      <c r="A192" s="7" t="s">
        <v>1727</v>
      </c>
      <c r="B192" s="14" t="s">
        <v>1728</v>
      </c>
      <c r="C192" s="18" t="s">
        <v>1430</v>
      </c>
      <c r="D192" s="33" t="s">
        <v>2442</v>
      </c>
      <c r="E192" s="32" t="s">
        <v>2443</v>
      </c>
      <c r="F192" s="14" t="s">
        <v>2216</v>
      </c>
      <c r="G192" s="19" t="s">
        <v>2048</v>
      </c>
      <c r="H192" s="7"/>
      <c r="I192" s="7" t="s">
        <v>1989</v>
      </c>
      <c r="J192" s="8" t="s">
        <v>1729</v>
      </c>
      <c r="K192" s="9" t="s">
        <v>1730</v>
      </c>
      <c r="L192" s="10">
        <v>79871385</v>
      </c>
      <c r="M192" s="11"/>
      <c r="N192" s="10">
        <v>79871385</v>
      </c>
      <c r="O192" s="12"/>
      <c r="P192" s="12"/>
      <c r="Q192" s="12"/>
      <c r="R192" s="12"/>
      <c r="S192" s="13">
        <f t="shared" ref="S192" si="164">SUM(N192:R192)</f>
        <v>79871385</v>
      </c>
      <c r="T192" s="24">
        <v>43664</v>
      </c>
      <c r="U192" s="24">
        <v>43799</v>
      </c>
      <c r="V192" s="15" t="s">
        <v>397</v>
      </c>
      <c r="W192" s="16" t="s">
        <v>43</v>
      </c>
      <c r="X192" s="16" t="s">
        <v>2373</v>
      </c>
      <c r="Y192" s="14" t="s">
        <v>633</v>
      </c>
      <c r="Z192" s="8" t="s">
        <v>1731</v>
      </c>
      <c r="AA192" s="19" t="s">
        <v>1736</v>
      </c>
      <c r="AB192" s="19" t="s">
        <v>1732</v>
      </c>
      <c r="AC192" s="19" t="s">
        <v>1733</v>
      </c>
      <c r="AD192" s="20" t="s">
        <v>1734</v>
      </c>
      <c r="AE192" s="19" t="s">
        <v>1735</v>
      </c>
    </row>
    <row r="193" spans="1:31" ht="84.95" customHeight="1" x14ac:dyDescent="0.2">
      <c r="A193" s="7" t="s">
        <v>1878</v>
      </c>
      <c r="B193" s="14" t="s">
        <v>1728</v>
      </c>
      <c r="C193" s="18" t="s">
        <v>1430</v>
      </c>
      <c r="D193" s="33" t="s">
        <v>2442</v>
      </c>
      <c r="E193" s="32" t="s">
        <v>2443</v>
      </c>
      <c r="F193" s="14" t="s">
        <v>2215</v>
      </c>
      <c r="G193" s="19" t="s">
        <v>2048</v>
      </c>
      <c r="H193" s="7"/>
      <c r="I193" s="7" t="s">
        <v>1989</v>
      </c>
      <c r="J193" s="8" t="s">
        <v>230</v>
      </c>
      <c r="K193" s="9" t="s">
        <v>1879</v>
      </c>
      <c r="L193" s="10">
        <v>37570800</v>
      </c>
      <c r="M193" s="11"/>
      <c r="N193" s="10">
        <v>37570800</v>
      </c>
      <c r="O193" s="12"/>
      <c r="P193" s="12"/>
      <c r="Q193" s="12"/>
      <c r="R193" s="12"/>
      <c r="S193" s="13">
        <f t="shared" ref="S193" si="165">SUM(N193:R193)</f>
        <v>37570800</v>
      </c>
      <c r="T193" s="24">
        <v>43664</v>
      </c>
      <c r="U193" s="24">
        <v>43799</v>
      </c>
      <c r="V193" s="15" t="s">
        <v>397</v>
      </c>
      <c r="W193" s="16" t="s">
        <v>43</v>
      </c>
      <c r="X193" s="16" t="s">
        <v>2373</v>
      </c>
      <c r="Y193" s="14" t="s">
        <v>633</v>
      </c>
      <c r="Z193" s="8" t="s">
        <v>231</v>
      </c>
      <c r="AA193" s="19" t="s">
        <v>461</v>
      </c>
      <c r="AB193" s="19" t="s">
        <v>232</v>
      </c>
      <c r="AC193" s="19" t="s">
        <v>233</v>
      </c>
      <c r="AD193" s="20" t="s">
        <v>234</v>
      </c>
      <c r="AE193" s="19" t="s">
        <v>33</v>
      </c>
    </row>
    <row r="194" spans="1:31" ht="84.95" customHeight="1" x14ac:dyDescent="0.2">
      <c r="A194" s="7" t="s">
        <v>1792</v>
      </c>
      <c r="B194" s="14" t="s">
        <v>1793</v>
      </c>
      <c r="C194" s="18" t="s">
        <v>355</v>
      </c>
      <c r="D194" s="33" t="s">
        <v>2812</v>
      </c>
      <c r="E194" s="32" t="s">
        <v>2813</v>
      </c>
      <c r="F194" s="14" t="s">
        <v>2987</v>
      </c>
      <c r="G194" s="19" t="s">
        <v>2980</v>
      </c>
      <c r="H194" s="7" t="s">
        <v>1989</v>
      </c>
      <c r="I194" s="7"/>
      <c r="J194" s="8" t="s">
        <v>1794</v>
      </c>
      <c r="K194" s="9" t="s">
        <v>1795</v>
      </c>
      <c r="L194" s="10">
        <v>328000000</v>
      </c>
      <c r="M194" s="11"/>
      <c r="N194" s="10">
        <v>328000000</v>
      </c>
      <c r="O194" s="12"/>
      <c r="P194" s="12"/>
      <c r="Q194" s="12"/>
      <c r="R194" s="12"/>
      <c r="S194" s="13">
        <f t="shared" ref="S194" si="166">SUM(N194:R194)</f>
        <v>328000000</v>
      </c>
      <c r="T194" s="24">
        <v>43664</v>
      </c>
      <c r="U194" s="24">
        <v>43830</v>
      </c>
      <c r="V194" s="15" t="s">
        <v>1796</v>
      </c>
      <c r="W194" s="16" t="s">
        <v>1472</v>
      </c>
      <c r="X194" s="16" t="s">
        <v>2372</v>
      </c>
      <c r="Y194" s="14" t="s">
        <v>568</v>
      </c>
      <c r="Z194" s="8" t="s">
        <v>1797</v>
      </c>
      <c r="AA194" s="19" t="s">
        <v>1801</v>
      </c>
      <c r="AB194" s="19" t="s">
        <v>1798</v>
      </c>
      <c r="AC194" s="19" t="s">
        <v>1799</v>
      </c>
      <c r="AD194" s="20" t="s">
        <v>1800</v>
      </c>
      <c r="AE194" s="19" t="s">
        <v>33</v>
      </c>
    </row>
    <row r="195" spans="1:31" ht="103.5" customHeight="1" x14ac:dyDescent="0.2">
      <c r="A195" s="7" t="s">
        <v>1510</v>
      </c>
      <c r="B195" s="14" t="s">
        <v>1511</v>
      </c>
      <c r="C195" s="18" t="s">
        <v>77</v>
      </c>
      <c r="D195" s="33" t="s">
        <v>2815</v>
      </c>
      <c r="E195" s="32" t="s">
        <v>2814</v>
      </c>
      <c r="F195" s="14" t="s">
        <v>2971</v>
      </c>
      <c r="G195" s="19" t="s">
        <v>2972</v>
      </c>
      <c r="H195" s="7" t="s">
        <v>1989</v>
      </c>
      <c r="I195" s="7"/>
      <c r="J195" s="8" t="s">
        <v>1512</v>
      </c>
      <c r="K195" s="9" t="s">
        <v>1513</v>
      </c>
      <c r="L195" s="10">
        <v>319000000</v>
      </c>
      <c r="M195" s="11"/>
      <c r="N195" s="10">
        <v>319000000</v>
      </c>
      <c r="O195" s="12"/>
      <c r="P195" s="12"/>
      <c r="Q195" s="12"/>
      <c r="R195" s="12"/>
      <c r="S195" s="13">
        <f t="shared" ref="S195" si="167">SUM(N195:R195)</f>
        <v>319000000</v>
      </c>
      <c r="T195" s="24">
        <v>43668</v>
      </c>
      <c r="U195" s="24">
        <v>43951</v>
      </c>
      <c r="V195" s="15" t="s">
        <v>1042</v>
      </c>
      <c r="W195" s="16" t="s">
        <v>1472</v>
      </c>
      <c r="X195" s="16" t="s">
        <v>2372</v>
      </c>
      <c r="Y195" s="14" t="s">
        <v>568</v>
      </c>
      <c r="Z195" s="8" t="s">
        <v>1514</v>
      </c>
      <c r="AA195" s="19" t="s">
        <v>1518</v>
      </c>
      <c r="AB195" s="19" t="s">
        <v>1515</v>
      </c>
      <c r="AC195" s="19" t="s">
        <v>1516</v>
      </c>
      <c r="AD195" s="20" t="s">
        <v>1517</v>
      </c>
      <c r="AE195" s="19" t="s">
        <v>33</v>
      </c>
    </row>
    <row r="196" spans="1:31" ht="84.95" customHeight="1" x14ac:dyDescent="0.2">
      <c r="A196" s="7" t="s">
        <v>1490</v>
      </c>
      <c r="B196" s="14" t="s">
        <v>1491</v>
      </c>
      <c r="C196" s="18" t="s">
        <v>77</v>
      </c>
      <c r="D196" s="33" t="s">
        <v>2816</v>
      </c>
      <c r="E196" s="32" t="s">
        <v>2817</v>
      </c>
      <c r="F196" s="14" t="s">
        <v>2988</v>
      </c>
      <c r="G196" s="19" t="s">
        <v>2974</v>
      </c>
      <c r="H196" s="7"/>
      <c r="I196" s="7" t="s">
        <v>1989</v>
      </c>
      <c r="J196" s="8" t="s">
        <v>1492</v>
      </c>
      <c r="K196" s="9" t="s">
        <v>1494</v>
      </c>
      <c r="L196" s="10">
        <v>16335000</v>
      </c>
      <c r="M196" s="11"/>
      <c r="N196" s="10">
        <v>16335000</v>
      </c>
      <c r="O196" s="12"/>
      <c r="P196" s="12"/>
      <c r="Q196" s="12"/>
      <c r="R196" s="12"/>
      <c r="S196" s="13">
        <f t="shared" ref="S196" si="168">SUM(N196:R196)</f>
        <v>16335000</v>
      </c>
      <c r="T196" s="24">
        <v>43671</v>
      </c>
      <c r="U196" s="24">
        <v>43830</v>
      </c>
      <c r="V196" s="15" t="s">
        <v>603</v>
      </c>
      <c r="W196" s="16" t="s">
        <v>1472</v>
      </c>
      <c r="X196" s="16" t="s">
        <v>2372</v>
      </c>
      <c r="Y196" s="14" t="s">
        <v>633</v>
      </c>
      <c r="Z196" s="8" t="s">
        <v>1495</v>
      </c>
      <c r="AA196" s="19" t="s">
        <v>1497</v>
      </c>
      <c r="AB196" s="19" t="s">
        <v>1496</v>
      </c>
      <c r="AC196" s="19" t="s">
        <v>1498</v>
      </c>
      <c r="AD196" s="20" t="s">
        <v>1499</v>
      </c>
      <c r="AE196" s="19" t="s">
        <v>33</v>
      </c>
    </row>
    <row r="197" spans="1:31" ht="84.95" customHeight="1" x14ac:dyDescent="0.2">
      <c r="A197" s="7" t="s">
        <v>1783</v>
      </c>
      <c r="B197" s="14" t="s">
        <v>1784</v>
      </c>
      <c r="C197" s="18" t="s">
        <v>351</v>
      </c>
      <c r="D197" s="33" t="s">
        <v>2818</v>
      </c>
      <c r="E197" s="32" t="s">
        <v>2819</v>
      </c>
      <c r="F197" s="14" t="s">
        <v>2973</v>
      </c>
      <c r="G197" s="19" t="s">
        <v>2974</v>
      </c>
      <c r="H197" s="7"/>
      <c r="I197" s="7" t="s">
        <v>1989</v>
      </c>
      <c r="J197" s="8" t="s">
        <v>1785</v>
      </c>
      <c r="K197" s="9" t="s">
        <v>1786</v>
      </c>
      <c r="L197" s="10">
        <v>1282998579</v>
      </c>
      <c r="M197" s="11"/>
      <c r="N197" s="10">
        <v>1282998579</v>
      </c>
      <c r="O197" s="12"/>
      <c r="P197" s="12"/>
      <c r="Q197" s="12"/>
      <c r="R197" s="12"/>
      <c r="S197" s="13">
        <f t="shared" ref="S197" si="169">SUM(N197:R197)</f>
        <v>1282998579</v>
      </c>
      <c r="T197" s="24">
        <v>43673</v>
      </c>
      <c r="U197" s="24">
        <v>43871</v>
      </c>
      <c r="V197" s="15" t="s">
        <v>390</v>
      </c>
      <c r="W197" s="16" t="s">
        <v>43</v>
      </c>
      <c r="X197" s="16" t="s">
        <v>2373</v>
      </c>
      <c r="Y197" s="14" t="s">
        <v>584</v>
      </c>
      <c r="Z197" s="8" t="s">
        <v>1787</v>
      </c>
      <c r="AA197" s="19" t="s">
        <v>1791</v>
      </c>
      <c r="AB197" s="19" t="s">
        <v>1788</v>
      </c>
      <c r="AC197" s="19" t="s">
        <v>1789</v>
      </c>
      <c r="AD197" s="20" t="s">
        <v>1790</v>
      </c>
      <c r="AE197" s="19" t="s">
        <v>33</v>
      </c>
    </row>
    <row r="198" spans="1:31" ht="84.95" customHeight="1" x14ac:dyDescent="0.2">
      <c r="A198" s="7" t="s">
        <v>1442</v>
      </c>
      <c r="B198" s="14" t="s">
        <v>1443</v>
      </c>
      <c r="C198" s="18" t="s">
        <v>355</v>
      </c>
      <c r="D198" s="33" t="s">
        <v>2820</v>
      </c>
      <c r="E198" s="32" t="s">
        <v>2821</v>
      </c>
      <c r="F198" s="14" t="s">
        <v>2987</v>
      </c>
      <c r="G198" s="19" t="s">
        <v>2980</v>
      </c>
      <c r="H198" s="7" t="s">
        <v>1989</v>
      </c>
      <c r="I198" s="7"/>
      <c r="J198" s="8" t="s">
        <v>1444</v>
      </c>
      <c r="K198" s="9" t="s">
        <v>1493</v>
      </c>
      <c r="L198" s="10">
        <v>45000000</v>
      </c>
      <c r="M198" s="11"/>
      <c r="N198" s="10">
        <v>45000000</v>
      </c>
      <c r="O198" s="12"/>
      <c r="P198" s="12"/>
      <c r="Q198" s="12"/>
      <c r="R198" s="12"/>
      <c r="S198" s="13">
        <f t="shared" ref="S198" si="170">SUM(N198:R198)</f>
        <v>45000000</v>
      </c>
      <c r="T198" s="24">
        <v>43669</v>
      </c>
      <c r="U198" s="24">
        <v>43799</v>
      </c>
      <c r="V198" s="15" t="s">
        <v>1445</v>
      </c>
      <c r="W198" s="16" t="s">
        <v>1472</v>
      </c>
      <c r="X198" s="16" t="s">
        <v>2372</v>
      </c>
      <c r="Y198" s="14" t="s">
        <v>633</v>
      </c>
      <c r="Z198" s="8" t="s">
        <v>1446</v>
      </c>
      <c r="AA198" s="19" t="s">
        <v>1450</v>
      </c>
      <c r="AB198" s="19" t="s">
        <v>1447</v>
      </c>
      <c r="AC198" s="19" t="s">
        <v>1448</v>
      </c>
      <c r="AD198" s="20" t="s">
        <v>1449</v>
      </c>
      <c r="AE198" s="19" t="s">
        <v>1451</v>
      </c>
    </row>
    <row r="199" spans="1:31" ht="84.95" customHeight="1" x14ac:dyDescent="0.2">
      <c r="A199" s="7" t="s">
        <v>1920</v>
      </c>
      <c r="B199" s="14" t="s">
        <v>1921</v>
      </c>
      <c r="C199" s="18" t="s">
        <v>351</v>
      </c>
      <c r="D199" s="33" t="s">
        <v>2822</v>
      </c>
      <c r="E199" s="32" t="s">
        <v>2822</v>
      </c>
      <c r="F199" s="14" t="s">
        <v>2977</v>
      </c>
      <c r="G199" s="19" t="s">
        <v>2974</v>
      </c>
      <c r="H199" s="7"/>
      <c r="I199" s="7" t="s">
        <v>1989</v>
      </c>
      <c r="J199" s="8" t="s">
        <v>1922</v>
      </c>
      <c r="K199" s="9" t="s">
        <v>1923</v>
      </c>
      <c r="L199" s="10">
        <v>300196384</v>
      </c>
      <c r="M199" s="11"/>
      <c r="N199" s="10">
        <v>300196384</v>
      </c>
      <c r="O199" s="12"/>
      <c r="P199" s="12"/>
      <c r="Q199" s="12"/>
      <c r="R199" s="12"/>
      <c r="S199" s="13">
        <f t="shared" ref="S199" si="171">SUM(N199:R199)</f>
        <v>300196384</v>
      </c>
      <c r="T199" s="24">
        <v>43665</v>
      </c>
      <c r="U199" s="24">
        <v>43757</v>
      </c>
      <c r="V199" s="15" t="s">
        <v>1666</v>
      </c>
      <c r="W199" s="16" t="s">
        <v>1472</v>
      </c>
      <c r="X199" s="16" t="s">
        <v>2372</v>
      </c>
      <c r="Y199" s="14" t="s">
        <v>584</v>
      </c>
      <c r="Z199" s="8" t="s">
        <v>1924</v>
      </c>
      <c r="AA199" s="19" t="s">
        <v>1928</v>
      </c>
      <c r="AB199" s="19" t="s">
        <v>1925</v>
      </c>
      <c r="AC199" s="19" t="s">
        <v>1926</v>
      </c>
      <c r="AD199" s="20" t="s">
        <v>1927</v>
      </c>
      <c r="AE199" s="19" t="s">
        <v>33</v>
      </c>
    </row>
    <row r="200" spans="1:31" ht="84.95" customHeight="1" x14ac:dyDescent="0.2">
      <c r="A200" s="7" t="s">
        <v>1465</v>
      </c>
      <c r="B200" s="14" t="s">
        <v>1453</v>
      </c>
      <c r="C200" s="18" t="s">
        <v>1430</v>
      </c>
      <c r="D200" s="33" t="s">
        <v>2823</v>
      </c>
      <c r="E200" s="32" t="s">
        <v>2824</v>
      </c>
      <c r="F200" s="14" t="s">
        <v>2978</v>
      </c>
      <c r="G200" s="19" t="s">
        <v>2974</v>
      </c>
      <c r="H200" s="7"/>
      <c r="I200" s="7" t="s">
        <v>1989</v>
      </c>
      <c r="J200" s="8" t="s">
        <v>109</v>
      </c>
      <c r="K200" s="9" t="s">
        <v>1454</v>
      </c>
      <c r="L200" s="10">
        <v>511149387</v>
      </c>
      <c r="M200" s="11"/>
      <c r="N200" s="10">
        <v>511149387</v>
      </c>
      <c r="O200" s="12"/>
      <c r="P200" s="12"/>
      <c r="Q200" s="12"/>
      <c r="R200" s="12"/>
      <c r="S200" s="13">
        <f t="shared" ref="S200" si="172">SUM(N200:R200)</f>
        <v>511149387</v>
      </c>
      <c r="T200" s="24">
        <v>43669</v>
      </c>
      <c r="U200" s="24">
        <v>43769</v>
      </c>
      <c r="V200" s="16" t="s">
        <v>1466</v>
      </c>
      <c r="W200" s="16" t="s">
        <v>43</v>
      </c>
      <c r="X200" s="16" t="s">
        <v>2373</v>
      </c>
      <c r="Y200" s="14" t="s">
        <v>633</v>
      </c>
      <c r="Z200" s="8" t="s">
        <v>111</v>
      </c>
      <c r="AA200" s="19" t="s">
        <v>422</v>
      </c>
      <c r="AB200" s="19" t="s">
        <v>112</v>
      </c>
      <c r="AC200" s="19" t="s">
        <v>1467</v>
      </c>
      <c r="AD200" s="20" t="s">
        <v>1468</v>
      </c>
      <c r="AE200" s="19" t="s">
        <v>33</v>
      </c>
    </row>
    <row r="201" spans="1:31" ht="84.95" customHeight="1" x14ac:dyDescent="0.2">
      <c r="A201" s="7" t="s">
        <v>1452</v>
      </c>
      <c r="B201" s="14" t="s">
        <v>1453</v>
      </c>
      <c r="C201" s="18" t="s">
        <v>1430</v>
      </c>
      <c r="D201" s="33" t="s">
        <v>2823</v>
      </c>
      <c r="E201" s="32" t="s">
        <v>2824</v>
      </c>
      <c r="F201" s="14" t="s">
        <v>2978</v>
      </c>
      <c r="G201" s="19" t="s">
        <v>2974</v>
      </c>
      <c r="H201" s="7"/>
      <c r="I201" s="7" t="s">
        <v>1989</v>
      </c>
      <c r="J201" s="8" t="s">
        <v>1300</v>
      </c>
      <c r="K201" s="9" t="s">
        <v>1454</v>
      </c>
      <c r="L201" s="10">
        <v>91215800</v>
      </c>
      <c r="M201" s="11"/>
      <c r="N201" s="10">
        <v>91215880</v>
      </c>
      <c r="O201" s="12"/>
      <c r="P201" s="12"/>
      <c r="Q201" s="12"/>
      <c r="R201" s="12"/>
      <c r="S201" s="13">
        <f t="shared" ref="S201" si="173">SUM(N201:R201)</f>
        <v>91215880</v>
      </c>
      <c r="T201" s="24">
        <v>43669</v>
      </c>
      <c r="U201" s="24">
        <v>43769</v>
      </c>
      <c r="V201" s="15" t="s">
        <v>393</v>
      </c>
      <c r="W201" s="16" t="s">
        <v>43</v>
      </c>
      <c r="X201" s="16" t="s">
        <v>2373</v>
      </c>
      <c r="Y201" s="14" t="s">
        <v>633</v>
      </c>
      <c r="Z201" s="8" t="s">
        <v>1455</v>
      </c>
      <c r="AA201" s="19" t="s">
        <v>1305</v>
      </c>
      <c r="AB201" s="19" t="s">
        <v>1306</v>
      </c>
      <c r="AC201" s="19" t="s">
        <v>1307</v>
      </c>
      <c r="AD201" s="20" t="s">
        <v>1456</v>
      </c>
      <c r="AE201" s="19" t="s">
        <v>33</v>
      </c>
    </row>
    <row r="202" spans="1:31" ht="84.95" customHeight="1" x14ac:dyDescent="0.2">
      <c r="A202" s="7" t="s">
        <v>1457</v>
      </c>
      <c r="B202" s="14" t="s">
        <v>1453</v>
      </c>
      <c r="C202" s="18" t="s">
        <v>1430</v>
      </c>
      <c r="D202" s="33" t="s">
        <v>2823</v>
      </c>
      <c r="E202" s="32" t="s">
        <v>2824</v>
      </c>
      <c r="F202" s="14" t="s">
        <v>2978</v>
      </c>
      <c r="G202" s="19" t="s">
        <v>2974</v>
      </c>
      <c r="H202" s="7"/>
      <c r="I202" s="7" t="s">
        <v>1989</v>
      </c>
      <c r="J202" s="8" t="s">
        <v>1458</v>
      </c>
      <c r="K202" s="9" t="s">
        <v>1454</v>
      </c>
      <c r="L202" s="10">
        <v>59584133</v>
      </c>
      <c r="M202" s="11"/>
      <c r="N202" s="10">
        <v>59584113</v>
      </c>
      <c r="O202" s="12"/>
      <c r="P202" s="12"/>
      <c r="Q202" s="12"/>
      <c r="R202" s="12"/>
      <c r="S202" s="13">
        <f t="shared" ref="S202" si="174">SUM(N202:R202)</f>
        <v>59584113</v>
      </c>
      <c r="T202" s="24">
        <v>43669</v>
      </c>
      <c r="U202" s="24">
        <v>43769</v>
      </c>
      <c r="V202" s="15" t="s">
        <v>1459</v>
      </c>
      <c r="W202" s="16" t="s">
        <v>43</v>
      </c>
      <c r="X202" s="16" t="s">
        <v>2373</v>
      </c>
      <c r="Y202" s="14" t="s">
        <v>633</v>
      </c>
      <c r="Z202" s="8" t="s">
        <v>1460</v>
      </c>
      <c r="AA202" s="19" t="s">
        <v>1464</v>
      </c>
      <c r="AB202" s="19" t="s">
        <v>1461</v>
      </c>
      <c r="AC202" s="19" t="s">
        <v>1462</v>
      </c>
      <c r="AD202" s="20" t="s">
        <v>1463</v>
      </c>
      <c r="AE202" s="19" t="s">
        <v>33</v>
      </c>
    </row>
    <row r="203" spans="1:31" ht="84.95" customHeight="1" x14ac:dyDescent="0.2">
      <c r="A203" s="7" t="s">
        <v>1737</v>
      </c>
      <c r="B203" s="14" t="s">
        <v>1738</v>
      </c>
      <c r="C203" s="18" t="s">
        <v>1430</v>
      </c>
      <c r="D203" s="33" t="s">
        <v>2825</v>
      </c>
      <c r="E203" s="32" t="s">
        <v>2826</v>
      </c>
      <c r="F203" s="14" t="s">
        <v>2971</v>
      </c>
      <c r="G203" s="19" t="s">
        <v>2974</v>
      </c>
      <c r="H203" s="7" t="s">
        <v>1989</v>
      </c>
      <c r="I203" s="7"/>
      <c r="J203" s="8" t="s">
        <v>1739</v>
      </c>
      <c r="K203" s="9" t="s">
        <v>1748</v>
      </c>
      <c r="L203" s="10">
        <v>30023866</v>
      </c>
      <c r="M203" s="11"/>
      <c r="N203" s="10">
        <v>30023866</v>
      </c>
      <c r="O203" s="12"/>
      <c r="P203" s="12"/>
      <c r="Q203" s="12"/>
      <c r="R203" s="12"/>
      <c r="S203" s="13">
        <f t="shared" ref="S203" si="175">SUM(N203:R203)</f>
        <v>30023866</v>
      </c>
      <c r="T203" s="24">
        <v>43669</v>
      </c>
      <c r="U203" s="24">
        <v>43738</v>
      </c>
      <c r="V203" s="15" t="s">
        <v>370</v>
      </c>
      <c r="W203" s="16" t="s">
        <v>1472</v>
      </c>
      <c r="X203" s="16" t="s">
        <v>2372</v>
      </c>
      <c r="Y203" s="14" t="s">
        <v>568</v>
      </c>
      <c r="Z203" s="8" t="s">
        <v>1740</v>
      </c>
      <c r="AA203" s="19" t="s">
        <v>1744</v>
      </c>
      <c r="AB203" s="19" t="s">
        <v>1741</v>
      </c>
      <c r="AC203" s="19" t="s">
        <v>1742</v>
      </c>
      <c r="AD203" s="20" t="s">
        <v>1743</v>
      </c>
      <c r="AE203" s="19" t="s">
        <v>33</v>
      </c>
    </row>
    <row r="204" spans="1:31" ht="84.95" customHeight="1" x14ac:dyDescent="0.2">
      <c r="A204" s="7" t="s">
        <v>1745</v>
      </c>
      <c r="B204" s="14" t="s">
        <v>1738</v>
      </c>
      <c r="C204" s="18" t="s">
        <v>1430</v>
      </c>
      <c r="D204" s="33" t="s">
        <v>2825</v>
      </c>
      <c r="E204" s="32" t="s">
        <v>2826</v>
      </c>
      <c r="F204" s="14" t="s">
        <v>2971</v>
      </c>
      <c r="G204" s="19" t="s">
        <v>2974</v>
      </c>
      <c r="H204" s="7" t="s">
        <v>1989</v>
      </c>
      <c r="I204" s="7"/>
      <c r="J204" s="8" t="s">
        <v>1746</v>
      </c>
      <c r="K204" s="9" t="s">
        <v>1747</v>
      </c>
      <c r="L204" s="10">
        <v>17476134</v>
      </c>
      <c r="M204" s="11"/>
      <c r="N204" s="10">
        <v>17476134</v>
      </c>
      <c r="O204" s="12"/>
      <c r="P204" s="12"/>
      <c r="Q204" s="12"/>
      <c r="R204" s="12"/>
      <c r="S204" s="13">
        <f t="shared" ref="S204" si="176">SUM(N204:R204)</f>
        <v>17476134</v>
      </c>
      <c r="T204" s="24">
        <v>43669</v>
      </c>
      <c r="U204" s="24">
        <v>43738</v>
      </c>
      <c r="V204" s="15" t="s">
        <v>370</v>
      </c>
      <c r="W204" s="16" t="s">
        <v>1472</v>
      </c>
      <c r="X204" s="16" t="s">
        <v>2372</v>
      </c>
      <c r="Y204" s="14" t="s">
        <v>568</v>
      </c>
      <c r="Z204" s="8" t="s">
        <v>1749</v>
      </c>
      <c r="AA204" s="19" t="s">
        <v>1753</v>
      </c>
      <c r="AB204" s="19" t="s">
        <v>1750</v>
      </c>
      <c r="AC204" s="19" t="s">
        <v>1751</v>
      </c>
      <c r="AD204" s="20" t="s">
        <v>1752</v>
      </c>
      <c r="AE204" s="19" t="s">
        <v>33</v>
      </c>
    </row>
    <row r="205" spans="1:31" ht="210" customHeight="1" x14ac:dyDescent="0.2">
      <c r="A205" s="7" t="s">
        <v>1562</v>
      </c>
      <c r="B205" s="14" t="s">
        <v>1563</v>
      </c>
      <c r="C205" s="18" t="s">
        <v>351</v>
      </c>
      <c r="D205" s="33" t="s">
        <v>2827</v>
      </c>
      <c r="E205" s="32" t="s">
        <v>2828</v>
      </c>
      <c r="F205" s="14" t="s">
        <v>2977</v>
      </c>
      <c r="G205" s="19" t="s">
        <v>2974</v>
      </c>
      <c r="H205" s="7"/>
      <c r="I205" s="7" t="s">
        <v>2270</v>
      </c>
      <c r="J205" s="8" t="s">
        <v>1564</v>
      </c>
      <c r="K205" s="9" t="s">
        <v>1565</v>
      </c>
      <c r="L205" s="10">
        <v>1515330294</v>
      </c>
      <c r="M205" s="11"/>
      <c r="N205" s="10">
        <v>1515330294</v>
      </c>
      <c r="O205" s="12"/>
      <c r="P205" s="12"/>
      <c r="Q205" s="12"/>
      <c r="R205" s="12"/>
      <c r="S205" s="13">
        <f t="shared" ref="S205" si="177">SUM(N205:R205)</f>
        <v>1515330294</v>
      </c>
      <c r="T205" s="24">
        <v>43675</v>
      </c>
      <c r="U205" s="24">
        <v>43814</v>
      </c>
      <c r="V205" s="15" t="s">
        <v>508</v>
      </c>
      <c r="W205" s="16" t="s">
        <v>43</v>
      </c>
      <c r="X205" s="16" t="s">
        <v>2373</v>
      </c>
      <c r="Y205" s="14" t="s">
        <v>584</v>
      </c>
      <c r="Z205" s="8" t="s">
        <v>1566</v>
      </c>
      <c r="AA205" s="19" t="s">
        <v>1568</v>
      </c>
      <c r="AB205" s="19" t="s">
        <v>1540</v>
      </c>
      <c r="AC205" s="19" t="s">
        <v>1541</v>
      </c>
      <c r="AD205" s="20" t="s">
        <v>1567</v>
      </c>
      <c r="AE205" s="19" t="s">
        <v>33</v>
      </c>
    </row>
    <row r="206" spans="1:31" ht="84.95" customHeight="1" x14ac:dyDescent="0.2">
      <c r="A206" s="7" t="s">
        <v>1501</v>
      </c>
      <c r="B206" s="14" t="s">
        <v>1502</v>
      </c>
      <c r="C206" s="18" t="s">
        <v>351</v>
      </c>
      <c r="D206" s="33" t="s">
        <v>2829</v>
      </c>
      <c r="E206" s="32" t="s">
        <v>2830</v>
      </c>
      <c r="F206" s="14" t="s">
        <v>2989</v>
      </c>
      <c r="G206" s="19" t="s">
        <v>2990</v>
      </c>
      <c r="H206" s="7" t="s">
        <v>1989</v>
      </c>
      <c r="I206" s="7"/>
      <c r="J206" s="8" t="s">
        <v>1503</v>
      </c>
      <c r="K206" s="9" t="s">
        <v>1504</v>
      </c>
      <c r="L206" s="10">
        <v>2941680</v>
      </c>
      <c r="M206" s="11"/>
      <c r="N206" s="10">
        <v>2941680</v>
      </c>
      <c r="O206" s="12"/>
      <c r="P206" s="12"/>
      <c r="Q206" s="12"/>
      <c r="R206" s="12"/>
      <c r="S206" s="13">
        <f t="shared" ref="S206" si="178">SUM(N206:R206)</f>
        <v>2941680</v>
      </c>
      <c r="T206" s="24">
        <v>43675</v>
      </c>
      <c r="U206" s="24">
        <v>43951</v>
      </c>
      <c r="V206" s="15" t="s">
        <v>402</v>
      </c>
      <c r="W206" s="16" t="s">
        <v>1472</v>
      </c>
      <c r="X206" s="16" t="s">
        <v>2372</v>
      </c>
      <c r="Y206" s="14" t="s">
        <v>568</v>
      </c>
      <c r="Z206" s="8" t="s">
        <v>1505</v>
      </c>
      <c r="AA206" s="19" t="s">
        <v>1509</v>
      </c>
      <c r="AB206" s="19" t="s">
        <v>1506</v>
      </c>
      <c r="AC206" s="19" t="s">
        <v>1507</v>
      </c>
      <c r="AD206" s="20" t="s">
        <v>1508</v>
      </c>
      <c r="AE206" s="19" t="s">
        <v>33</v>
      </c>
    </row>
    <row r="207" spans="1:31" ht="84.95" customHeight="1" x14ac:dyDescent="0.2">
      <c r="A207" s="7" t="s">
        <v>1469</v>
      </c>
      <c r="B207" s="14" t="s">
        <v>1470</v>
      </c>
      <c r="C207" s="18" t="s">
        <v>77</v>
      </c>
      <c r="D207" s="33" t="s">
        <v>2832</v>
      </c>
      <c r="E207" s="32" t="s">
        <v>2831</v>
      </c>
      <c r="F207" s="14" t="s">
        <v>2971</v>
      </c>
      <c r="G207" s="19" t="s">
        <v>2972</v>
      </c>
      <c r="H207" s="7" t="s">
        <v>1989</v>
      </c>
      <c r="I207" s="7"/>
      <c r="J207" s="8" t="s">
        <v>215</v>
      </c>
      <c r="K207" s="9" t="s">
        <v>1474</v>
      </c>
      <c r="L207" s="10">
        <v>50000000</v>
      </c>
      <c r="M207" s="11">
        <v>25000000</v>
      </c>
      <c r="N207" s="10">
        <f>L207+M207</f>
        <v>75000000</v>
      </c>
      <c r="O207" s="12"/>
      <c r="P207" s="12"/>
      <c r="Q207" s="12"/>
      <c r="R207" s="12"/>
      <c r="S207" s="13">
        <f t="shared" ref="S207" si="179">SUM(N207:R207)</f>
        <v>75000000</v>
      </c>
      <c r="T207" s="24">
        <v>43676</v>
      </c>
      <c r="U207" s="24">
        <v>43830</v>
      </c>
      <c r="V207" s="15" t="s">
        <v>1471</v>
      </c>
      <c r="W207" s="16" t="s">
        <v>1472</v>
      </c>
      <c r="X207" s="16" t="s">
        <v>2372</v>
      </c>
      <c r="Y207" s="14" t="s">
        <v>568</v>
      </c>
      <c r="Z207" s="8" t="s">
        <v>218</v>
      </c>
      <c r="AA207" s="19" t="s">
        <v>458</v>
      </c>
      <c r="AB207" s="19" t="s">
        <v>1473</v>
      </c>
      <c r="AC207" s="19" t="s">
        <v>219</v>
      </c>
      <c r="AD207" s="20" t="s">
        <v>220</v>
      </c>
      <c r="AE207" s="19" t="s">
        <v>33</v>
      </c>
    </row>
    <row r="208" spans="1:31" ht="84.95" customHeight="1" x14ac:dyDescent="0.2">
      <c r="A208" s="7" t="s">
        <v>1911</v>
      </c>
      <c r="B208" s="14" t="s">
        <v>1912</v>
      </c>
      <c r="C208" s="18" t="s">
        <v>1430</v>
      </c>
      <c r="D208" s="33" t="s">
        <v>26</v>
      </c>
      <c r="E208" s="32" t="s">
        <v>26</v>
      </c>
      <c r="F208" s="14" t="s">
        <v>2971</v>
      </c>
      <c r="G208" s="19" t="s">
        <v>2972</v>
      </c>
      <c r="H208" s="7" t="s">
        <v>1989</v>
      </c>
      <c r="I208" s="7"/>
      <c r="J208" s="8" t="s">
        <v>1913</v>
      </c>
      <c r="K208" s="9" t="s">
        <v>1914</v>
      </c>
      <c r="L208" s="10">
        <v>270000000</v>
      </c>
      <c r="M208" s="11"/>
      <c r="N208" s="10">
        <v>270000000</v>
      </c>
      <c r="O208" s="12"/>
      <c r="P208" s="12"/>
      <c r="Q208" s="12"/>
      <c r="R208" s="12"/>
      <c r="S208" s="13">
        <f t="shared" ref="S208" si="180">SUM(N208:R208)</f>
        <v>270000000</v>
      </c>
      <c r="T208" s="24">
        <v>43678</v>
      </c>
      <c r="U208" s="24">
        <v>43814</v>
      </c>
      <c r="V208" s="15" t="s">
        <v>1908</v>
      </c>
      <c r="W208" s="16" t="s">
        <v>1472</v>
      </c>
      <c r="X208" s="16" t="s">
        <v>2372</v>
      </c>
      <c r="Y208" s="14" t="s">
        <v>633</v>
      </c>
      <c r="Z208" s="8" t="s">
        <v>1915</v>
      </c>
      <c r="AA208" s="19" t="s">
        <v>1916</v>
      </c>
      <c r="AB208" s="19" t="s">
        <v>1917</v>
      </c>
      <c r="AC208" s="19" t="s">
        <v>1918</v>
      </c>
      <c r="AD208" s="20" t="s">
        <v>1919</v>
      </c>
      <c r="AE208" s="19" t="s">
        <v>33</v>
      </c>
    </row>
    <row r="209" spans="1:31" ht="84.95" customHeight="1" x14ac:dyDescent="0.2">
      <c r="A209" s="7" t="s">
        <v>1535</v>
      </c>
      <c r="B209" s="14" t="s">
        <v>1536</v>
      </c>
      <c r="C209" s="18" t="s">
        <v>77</v>
      </c>
      <c r="D209" s="33" t="s">
        <v>2833</v>
      </c>
      <c r="E209" s="32" t="s">
        <v>2834</v>
      </c>
      <c r="F209" s="14" t="s">
        <v>2971</v>
      </c>
      <c r="G209" s="19" t="s">
        <v>2972</v>
      </c>
      <c r="H209" s="7" t="s">
        <v>1989</v>
      </c>
      <c r="I209" s="7"/>
      <c r="J209" s="8" t="s">
        <v>1537</v>
      </c>
      <c r="K209" s="9" t="s">
        <v>1538</v>
      </c>
      <c r="L209" s="10">
        <v>70011210</v>
      </c>
      <c r="M209" s="11"/>
      <c r="N209" s="10">
        <v>70011210</v>
      </c>
      <c r="O209" s="12"/>
      <c r="P209" s="12"/>
      <c r="Q209" s="12"/>
      <c r="R209" s="12"/>
      <c r="S209" s="13">
        <f t="shared" ref="S209" si="181">SUM(N209:R209)</f>
        <v>70011210</v>
      </c>
      <c r="T209" s="24">
        <v>43677</v>
      </c>
      <c r="U209" s="24">
        <v>43830</v>
      </c>
      <c r="V209" s="15" t="s">
        <v>1373</v>
      </c>
      <c r="W209" s="16" t="s">
        <v>1472</v>
      </c>
      <c r="X209" s="16" t="s">
        <v>2372</v>
      </c>
      <c r="Y209" s="14" t="s">
        <v>584</v>
      </c>
      <c r="Z209" s="8" t="s">
        <v>1539</v>
      </c>
      <c r="AA209" s="19" t="s">
        <v>1542</v>
      </c>
      <c r="AB209" s="19" t="s">
        <v>1540</v>
      </c>
      <c r="AC209" s="19" t="s">
        <v>1541</v>
      </c>
      <c r="AD209" s="20" t="s">
        <v>1543</v>
      </c>
      <c r="AE209" s="19" t="s">
        <v>33</v>
      </c>
    </row>
    <row r="210" spans="1:31" ht="84.95" customHeight="1" x14ac:dyDescent="0.2">
      <c r="A210" s="7" t="s">
        <v>1544</v>
      </c>
      <c r="B210" s="14" t="s">
        <v>1545</v>
      </c>
      <c r="C210" s="18" t="s">
        <v>1430</v>
      </c>
      <c r="D210" s="33" t="s">
        <v>2835</v>
      </c>
      <c r="E210" s="32" t="s">
        <v>2836</v>
      </c>
      <c r="F210" s="14" t="s">
        <v>2984</v>
      </c>
      <c r="G210" s="19" t="s">
        <v>2976</v>
      </c>
      <c r="H210" s="7" t="s">
        <v>1989</v>
      </c>
      <c r="I210" s="7"/>
      <c r="J210" s="8" t="s">
        <v>1546</v>
      </c>
      <c r="K210" s="9" t="s">
        <v>1547</v>
      </c>
      <c r="L210" s="10">
        <v>26360932</v>
      </c>
      <c r="M210" s="11"/>
      <c r="N210" s="10">
        <v>26360932</v>
      </c>
      <c r="O210" s="12"/>
      <c r="P210" s="12"/>
      <c r="Q210" s="12"/>
      <c r="R210" s="12"/>
      <c r="S210" s="13">
        <f t="shared" ref="S210" si="182">SUM(N210:R210)</f>
        <v>26360932</v>
      </c>
      <c r="T210" s="24">
        <v>43678</v>
      </c>
      <c r="U210" s="24">
        <v>43799</v>
      </c>
      <c r="V210" s="15" t="s">
        <v>1406</v>
      </c>
      <c r="W210" s="16" t="s">
        <v>1472</v>
      </c>
      <c r="X210" s="16" t="s">
        <v>2372</v>
      </c>
      <c r="Y210" s="14" t="s">
        <v>584</v>
      </c>
      <c r="Z210" s="8" t="s">
        <v>1548</v>
      </c>
      <c r="AA210" s="19" t="s">
        <v>1552</v>
      </c>
      <c r="AB210" s="19" t="s">
        <v>1549</v>
      </c>
      <c r="AC210" s="19" t="s">
        <v>1550</v>
      </c>
      <c r="AD210" s="20" t="s">
        <v>1551</v>
      </c>
      <c r="AE210" s="19" t="s">
        <v>617</v>
      </c>
    </row>
    <row r="211" spans="1:31" ht="84.95" customHeight="1" x14ac:dyDescent="0.2">
      <c r="A211" s="7" t="s">
        <v>1974</v>
      </c>
      <c r="B211" s="14" t="s">
        <v>1975</v>
      </c>
      <c r="C211" s="18" t="s">
        <v>77</v>
      </c>
      <c r="D211" s="33" t="s">
        <v>2837</v>
      </c>
      <c r="E211" s="32" t="s">
        <v>2838</v>
      </c>
      <c r="F211" s="14" t="s">
        <v>2984</v>
      </c>
      <c r="G211" s="19" t="s">
        <v>2976</v>
      </c>
      <c r="H211" s="7" t="s">
        <v>1989</v>
      </c>
      <c r="I211" s="7"/>
      <c r="J211" s="8" t="s">
        <v>1976</v>
      </c>
      <c r="K211" s="9" t="s">
        <v>1977</v>
      </c>
      <c r="L211" s="10">
        <v>15398500</v>
      </c>
      <c r="M211" s="11"/>
      <c r="N211" s="10">
        <v>15398500</v>
      </c>
      <c r="O211" s="12"/>
      <c r="P211" s="12"/>
      <c r="Q211" s="12"/>
      <c r="R211" s="12"/>
      <c r="S211" s="13">
        <f t="shared" ref="S211" si="183">SUM(N211:R211)</f>
        <v>15398500</v>
      </c>
      <c r="T211" s="24">
        <v>43677</v>
      </c>
      <c r="U211" s="24">
        <v>43814</v>
      </c>
      <c r="V211" s="15" t="s">
        <v>1978</v>
      </c>
      <c r="W211" s="16" t="s">
        <v>1472</v>
      </c>
      <c r="X211" s="16" t="s">
        <v>2372</v>
      </c>
      <c r="Y211" s="14" t="s">
        <v>568</v>
      </c>
      <c r="Z211" s="8" t="s">
        <v>1979</v>
      </c>
      <c r="AA211" s="19" t="s">
        <v>1983</v>
      </c>
      <c r="AB211" s="19" t="s">
        <v>1980</v>
      </c>
      <c r="AC211" s="19" t="s">
        <v>1981</v>
      </c>
      <c r="AD211" s="20" t="s">
        <v>1982</v>
      </c>
      <c r="AE211" s="19" t="s">
        <v>33</v>
      </c>
    </row>
    <row r="212" spans="1:31" ht="84.95" customHeight="1" x14ac:dyDescent="0.2">
      <c r="A212" s="7" t="s">
        <v>1553</v>
      </c>
      <c r="B212" s="14" t="s">
        <v>1554</v>
      </c>
      <c r="C212" s="18" t="s">
        <v>1430</v>
      </c>
      <c r="D212" s="33" t="s">
        <v>2839</v>
      </c>
      <c r="E212" s="32" t="s">
        <v>2840</v>
      </c>
      <c r="F212" s="14" t="s">
        <v>2984</v>
      </c>
      <c r="G212" s="19" t="s">
        <v>2976</v>
      </c>
      <c r="H212" s="7" t="s">
        <v>1989</v>
      </c>
      <c r="I212" s="7"/>
      <c r="J212" s="8" t="s">
        <v>1555</v>
      </c>
      <c r="K212" s="9" t="s">
        <v>1556</v>
      </c>
      <c r="L212" s="10">
        <v>5317413</v>
      </c>
      <c r="M212" s="11"/>
      <c r="N212" s="10">
        <v>5317413</v>
      </c>
      <c r="O212" s="12"/>
      <c r="P212" s="12"/>
      <c r="Q212" s="12"/>
      <c r="R212" s="12"/>
      <c r="S212" s="13">
        <f t="shared" ref="S212" si="184">SUM(N212:R212)</f>
        <v>5317413</v>
      </c>
      <c r="T212" s="24">
        <v>43678</v>
      </c>
      <c r="U212" s="24">
        <v>43738</v>
      </c>
      <c r="V212" s="15" t="s">
        <v>1959</v>
      </c>
      <c r="W212" s="16" t="s">
        <v>1472</v>
      </c>
      <c r="X212" s="16" t="s">
        <v>2372</v>
      </c>
      <c r="Y212" s="14" t="s">
        <v>584</v>
      </c>
      <c r="Z212" s="8" t="s">
        <v>1557</v>
      </c>
      <c r="AA212" s="19" t="s">
        <v>1558</v>
      </c>
      <c r="AB212" s="19" t="s">
        <v>1559</v>
      </c>
      <c r="AC212" s="19" t="s">
        <v>1560</v>
      </c>
      <c r="AD212" s="20" t="s">
        <v>1561</v>
      </c>
      <c r="AE212" s="19" t="s">
        <v>33</v>
      </c>
    </row>
    <row r="213" spans="1:31" ht="84.95" customHeight="1" x14ac:dyDescent="0.2">
      <c r="A213" s="7" t="s">
        <v>1519</v>
      </c>
      <c r="B213" s="14" t="s">
        <v>1520</v>
      </c>
      <c r="C213" s="18" t="s">
        <v>77</v>
      </c>
      <c r="D213" s="33" t="s">
        <v>2842</v>
      </c>
      <c r="E213" s="32" t="s">
        <v>2841</v>
      </c>
      <c r="F213" s="14" t="s">
        <v>2984</v>
      </c>
      <c r="G213" s="19" t="s">
        <v>2976</v>
      </c>
      <c r="H213" s="7" t="s">
        <v>1989</v>
      </c>
      <c r="I213" s="7"/>
      <c r="J213" s="8" t="s">
        <v>1521</v>
      </c>
      <c r="K213" s="9" t="s">
        <v>1529</v>
      </c>
      <c r="L213" s="10">
        <v>78759807</v>
      </c>
      <c r="M213" s="11"/>
      <c r="N213" s="10">
        <v>78759807</v>
      </c>
      <c r="O213" s="12"/>
      <c r="P213" s="12"/>
      <c r="Q213" s="12"/>
      <c r="R213" s="12"/>
      <c r="S213" s="13">
        <f t="shared" ref="S213" si="185">SUM(N213:R213)</f>
        <v>78759807</v>
      </c>
      <c r="T213" s="24">
        <v>43679</v>
      </c>
      <c r="U213" s="24">
        <v>43814</v>
      </c>
      <c r="V213" s="15" t="s">
        <v>395</v>
      </c>
      <c r="W213" s="16" t="s">
        <v>1472</v>
      </c>
      <c r="X213" s="16" t="s">
        <v>2372</v>
      </c>
      <c r="Y213" s="14" t="s">
        <v>584</v>
      </c>
      <c r="Z213" s="8" t="s">
        <v>1522</v>
      </c>
      <c r="AA213" s="19" t="s">
        <v>1523</v>
      </c>
      <c r="AB213" s="19" t="s">
        <v>1524</v>
      </c>
      <c r="AC213" s="19" t="s">
        <v>1525</v>
      </c>
      <c r="AD213" s="20" t="s">
        <v>1526</v>
      </c>
      <c r="AE213" s="19" t="s">
        <v>33</v>
      </c>
    </row>
    <row r="214" spans="1:31" ht="84.95" customHeight="1" x14ac:dyDescent="0.2">
      <c r="A214" s="7" t="s">
        <v>1527</v>
      </c>
      <c r="B214" s="14" t="s">
        <v>1520</v>
      </c>
      <c r="C214" s="18" t="s">
        <v>77</v>
      </c>
      <c r="D214" s="33" t="s">
        <v>2842</v>
      </c>
      <c r="E214" s="32" t="s">
        <v>2841</v>
      </c>
      <c r="F214" s="14" t="s">
        <v>2984</v>
      </c>
      <c r="G214" s="19" t="s">
        <v>2976</v>
      </c>
      <c r="H214" s="7" t="s">
        <v>1989</v>
      </c>
      <c r="I214" s="7"/>
      <c r="J214" s="8" t="s">
        <v>1528</v>
      </c>
      <c r="K214" s="9" t="s">
        <v>1529</v>
      </c>
      <c r="L214" s="10">
        <v>45392952</v>
      </c>
      <c r="M214" s="11"/>
      <c r="N214" s="10">
        <v>45392952</v>
      </c>
      <c r="O214" s="12"/>
      <c r="P214" s="12"/>
      <c r="Q214" s="12"/>
      <c r="R214" s="12"/>
      <c r="S214" s="13">
        <f t="shared" ref="S214" si="186">SUM(N214:R214)</f>
        <v>45392952</v>
      </c>
      <c r="T214" s="24">
        <v>43679</v>
      </c>
      <c r="U214" s="24">
        <v>43814</v>
      </c>
      <c r="V214" s="15" t="s">
        <v>395</v>
      </c>
      <c r="W214" s="16" t="s">
        <v>1472</v>
      </c>
      <c r="X214" s="16" t="s">
        <v>2372</v>
      </c>
      <c r="Y214" s="14" t="s">
        <v>584</v>
      </c>
      <c r="Z214" s="8" t="s">
        <v>1530</v>
      </c>
      <c r="AA214" s="19" t="s">
        <v>1534</v>
      </c>
      <c r="AB214" s="19" t="s">
        <v>1531</v>
      </c>
      <c r="AC214" s="19" t="s">
        <v>1532</v>
      </c>
      <c r="AD214" s="20" t="s">
        <v>1533</v>
      </c>
      <c r="AE214" s="19" t="s">
        <v>33</v>
      </c>
    </row>
    <row r="215" spans="1:31" ht="84.95" customHeight="1" x14ac:dyDescent="0.2">
      <c r="A215" s="7" t="s">
        <v>1600</v>
      </c>
      <c r="B215" s="14" t="s">
        <v>1601</v>
      </c>
      <c r="C215" s="18" t="s">
        <v>1430</v>
      </c>
      <c r="D215" s="33" t="s">
        <v>2843</v>
      </c>
      <c r="E215" s="32" t="s">
        <v>2844</v>
      </c>
      <c r="F215" s="14" t="s">
        <v>2973</v>
      </c>
      <c r="G215" s="19" t="s">
        <v>2974</v>
      </c>
      <c r="H215" s="7"/>
      <c r="I215" s="7" t="s">
        <v>1989</v>
      </c>
      <c r="J215" s="8" t="s">
        <v>1602</v>
      </c>
      <c r="K215" s="9" t="s">
        <v>1603</v>
      </c>
      <c r="L215" s="10">
        <v>2659251344</v>
      </c>
      <c r="M215" s="11"/>
      <c r="N215" s="10">
        <v>2659251344</v>
      </c>
      <c r="O215" s="12"/>
      <c r="P215" s="12"/>
      <c r="Q215" s="12"/>
      <c r="R215" s="12"/>
      <c r="S215" s="13">
        <f t="shared" ref="S215" si="187">SUM(N215:R215)</f>
        <v>2659251344</v>
      </c>
      <c r="T215" s="24">
        <v>43675</v>
      </c>
      <c r="U215" s="24">
        <v>43889</v>
      </c>
      <c r="V215" s="15" t="s">
        <v>1604</v>
      </c>
      <c r="W215" s="16" t="s">
        <v>43</v>
      </c>
      <c r="X215" s="16" t="s">
        <v>2373</v>
      </c>
      <c r="Y215" s="14" t="s">
        <v>584</v>
      </c>
      <c r="Z215" s="8" t="s">
        <v>1605</v>
      </c>
      <c r="AA215" s="19" t="s">
        <v>26</v>
      </c>
      <c r="AB215" s="19" t="s">
        <v>1606</v>
      </c>
      <c r="AC215" s="19" t="s">
        <v>1607</v>
      </c>
      <c r="AD215" s="20" t="s">
        <v>1608</v>
      </c>
      <c r="AE215" s="19" t="s">
        <v>33</v>
      </c>
    </row>
    <row r="216" spans="1:31" ht="84.95" customHeight="1" x14ac:dyDescent="0.2">
      <c r="A216" s="7" t="s">
        <v>1929</v>
      </c>
      <c r="B216" s="14" t="s">
        <v>1930</v>
      </c>
      <c r="C216" s="18" t="s">
        <v>1430</v>
      </c>
      <c r="D216" s="33" t="s">
        <v>2845</v>
      </c>
      <c r="E216" s="32" t="s">
        <v>2846</v>
      </c>
      <c r="F216" s="14" t="s">
        <v>2113</v>
      </c>
      <c r="G216" s="19" t="s">
        <v>2048</v>
      </c>
      <c r="H216" s="7"/>
      <c r="I216" s="7" t="s">
        <v>1989</v>
      </c>
      <c r="J216" s="8" t="s">
        <v>1180</v>
      </c>
      <c r="K216" s="9" t="s">
        <v>1931</v>
      </c>
      <c r="L216" s="10">
        <v>168732000</v>
      </c>
      <c r="M216" s="11"/>
      <c r="N216" s="10">
        <v>168732000</v>
      </c>
      <c r="O216" s="12"/>
      <c r="P216" s="12"/>
      <c r="Q216" s="12"/>
      <c r="R216" s="12"/>
      <c r="S216" s="13">
        <f t="shared" ref="S216" si="188">SUM(N216:R216)</f>
        <v>168732000</v>
      </c>
      <c r="T216" s="24">
        <v>43685</v>
      </c>
      <c r="U216" s="24">
        <v>43799</v>
      </c>
      <c r="V216" s="15" t="s">
        <v>1932</v>
      </c>
      <c r="W216" s="16" t="s">
        <v>1472</v>
      </c>
      <c r="X216" s="16" t="s">
        <v>2372</v>
      </c>
      <c r="Y216" s="14" t="s">
        <v>584</v>
      </c>
      <c r="Z216" s="8" t="s">
        <v>1933</v>
      </c>
      <c r="AA216" s="19" t="s">
        <v>1184</v>
      </c>
      <c r="AB216" s="19" t="s">
        <v>1185</v>
      </c>
      <c r="AC216" s="19" t="s">
        <v>1186</v>
      </c>
      <c r="AD216" s="20" t="s">
        <v>1187</v>
      </c>
      <c r="AE216" s="19" t="s">
        <v>33</v>
      </c>
    </row>
    <row r="217" spans="1:31" ht="84.95" customHeight="1" x14ac:dyDescent="0.2">
      <c r="A217" s="7" t="s">
        <v>1905</v>
      </c>
      <c r="B217" s="14" t="s">
        <v>1906</v>
      </c>
      <c r="C217" s="18" t="s">
        <v>77</v>
      </c>
      <c r="D217" s="33" t="s">
        <v>26</v>
      </c>
      <c r="E217" s="32" t="s">
        <v>26</v>
      </c>
      <c r="F217" s="14" t="s">
        <v>2971</v>
      </c>
      <c r="G217" s="19" t="s">
        <v>2972</v>
      </c>
      <c r="H217" s="7" t="s">
        <v>1989</v>
      </c>
      <c r="I217" s="7"/>
      <c r="J217" s="8" t="s">
        <v>487</v>
      </c>
      <c r="K217" s="9" t="s">
        <v>1907</v>
      </c>
      <c r="L217" s="10">
        <v>200000000</v>
      </c>
      <c r="M217" s="11"/>
      <c r="N217" s="10">
        <v>200000000</v>
      </c>
      <c r="O217" s="12"/>
      <c r="P217" s="12"/>
      <c r="Q217" s="12"/>
      <c r="R217" s="12"/>
      <c r="S217" s="13">
        <f t="shared" ref="S217" si="189">SUM(N217:R217)</f>
        <v>200000000</v>
      </c>
      <c r="T217" s="24">
        <v>43698</v>
      </c>
      <c r="U217" s="24">
        <v>43830</v>
      </c>
      <c r="V217" s="15" t="s">
        <v>1908</v>
      </c>
      <c r="W217" s="16" t="s">
        <v>1472</v>
      </c>
      <c r="X217" s="16" t="s">
        <v>2372</v>
      </c>
      <c r="Y217" s="14" t="s">
        <v>633</v>
      </c>
      <c r="Z217" s="8" t="s">
        <v>1909</v>
      </c>
      <c r="AA217" s="19" t="s">
        <v>491</v>
      </c>
      <c r="AB217" s="19" t="s">
        <v>1910</v>
      </c>
      <c r="AC217" s="19" t="s">
        <v>493</v>
      </c>
      <c r="AD217" s="20" t="s">
        <v>1057</v>
      </c>
      <c r="AE217" s="19" t="s">
        <v>33</v>
      </c>
    </row>
    <row r="218" spans="1:31" ht="84.95" customHeight="1" x14ac:dyDescent="0.2">
      <c r="A218" s="7" t="s">
        <v>1609</v>
      </c>
      <c r="B218" s="14" t="s">
        <v>1610</v>
      </c>
      <c r="C218" s="18" t="s">
        <v>1430</v>
      </c>
      <c r="D218" s="33" t="s">
        <v>2847</v>
      </c>
      <c r="E218" s="32" t="s">
        <v>2848</v>
      </c>
      <c r="F218" s="14" t="s">
        <v>2991</v>
      </c>
      <c r="G218" s="19" t="s">
        <v>2992</v>
      </c>
      <c r="H218" s="7" t="s">
        <v>1989</v>
      </c>
      <c r="I218" s="7"/>
      <c r="J218" s="8" t="s">
        <v>1611</v>
      </c>
      <c r="K218" s="9" t="s">
        <v>1612</v>
      </c>
      <c r="L218" s="10">
        <v>84358330</v>
      </c>
      <c r="M218" s="11"/>
      <c r="N218" s="10">
        <f>L218+M218</f>
        <v>84358330</v>
      </c>
      <c r="O218" s="12"/>
      <c r="P218" s="12"/>
      <c r="Q218" s="12"/>
      <c r="R218" s="12"/>
      <c r="S218" s="13">
        <f t="shared" ref="S218" si="190">SUM(N218:R218)</f>
        <v>84358330</v>
      </c>
      <c r="T218" s="24">
        <v>43697</v>
      </c>
      <c r="U218" s="24">
        <v>43889</v>
      </c>
      <c r="V218" s="15" t="s">
        <v>395</v>
      </c>
      <c r="W218" s="16" t="s">
        <v>1472</v>
      </c>
      <c r="X218" s="16" t="s">
        <v>2372</v>
      </c>
      <c r="Y218" s="14" t="s">
        <v>584</v>
      </c>
      <c r="Z218" s="8" t="s">
        <v>1613</v>
      </c>
      <c r="AA218" s="19" t="s">
        <v>1617</v>
      </c>
      <c r="AB218" s="19" t="s">
        <v>1614</v>
      </c>
      <c r="AC218" s="19" t="s">
        <v>1615</v>
      </c>
      <c r="AD218" s="20" t="s">
        <v>1616</v>
      </c>
      <c r="AE218" s="19" t="s">
        <v>33</v>
      </c>
    </row>
    <row r="219" spans="1:31" ht="84.95" customHeight="1" x14ac:dyDescent="0.2">
      <c r="A219" s="7" t="s">
        <v>1950</v>
      </c>
      <c r="B219" s="14" t="s">
        <v>1951</v>
      </c>
      <c r="C219" s="18" t="s">
        <v>436</v>
      </c>
      <c r="D219" s="33" t="s">
        <v>2849</v>
      </c>
      <c r="E219" s="32" t="s">
        <v>2850</v>
      </c>
      <c r="F219" s="14" t="s">
        <v>2993</v>
      </c>
      <c r="G219" s="19" t="s">
        <v>2974</v>
      </c>
      <c r="H219" s="7"/>
      <c r="I219" s="7" t="s">
        <v>1989</v>
      </c>
      <c r="J219" s="8" t="s">
        <v>1952</v>
      </c>
      <c r="K219" s="9" t="s">
        <v>1953</v>
      </c>
      <c r="L219" s="10">
        <v>2000000000</v>
      </c>
      <c r="M219" s="11"/>
      <c r="N219" s="10">
        <v>2000000000</v>
      </c>
      <c r="O219" s="12"/>
      <c r="P219" s="12"/>
      <c r="Q219" s="12"/>
      <c r="R219" s="12"/>
      <c r="S219" s="13">
        <f t="shared" ref="S219" si="191">SUM(N219:R219)</f>
        <v>2000000000</v>
      </c>
      <c r="T219" s="24">
        <v>43697</v>
      </c>
      <c r="U219" s="24">
        <v>43921</v>
      </c>
      <c r="V219" s="15" t="s">
        <v>1932</v>
      </c>
      <c r="W219" s="16" t="s">
        <v>43</v>
      </c>
      <c r="X219" s="16" t="s">
        <v>2373</v>
      </c>
      <c r="Y219" s="14" t="s">
        <v>584</v>
      </c>
      <c r="Z219" s="8" t="s">
        <v>1954</v>
      </c>
      <c r="AA219" s="19" t="s">
        <v>1958</v>
      </c>
      <c r="AB219" s="19" t="s">
        <v>1955</v>
      </c>
      <c r="AC219" s="19" t="s">
        <v>1956</v>
      </c>
      <c r="AD219" s="20" t="s">
        <v>1957</v>
      </c>
      <c r="AE219" s="19" t="s">
        <v>33</v>
      </c>
    </row>
    <row r="220" spans="1:31" ht="84.95" customHeight="1" x14ac:dyDescent="0.2">
      <c r="A220" s="7" t="s">
        <v>1667</v>
      </c>
      <c r="B220" s="14" t="s">
        <v>1668</v>
      </c>
      <c r="C220" s="18" t="s">
        <v>1430</v>
      </c>
      <c r="D220" s="33" t="s">
        <v>2851</v>
      </c>
      <c r="E220" s="32" t="s">
        <v>2852</v>
      </c>
      <c r="F220" s="14" t="s">
        <v>2971</v>
      </c>
      <c r="G220" s="19" t="s">
        <v>2972</v>
      </c>
      <c r="H220" s="7" t="s">
        <v>1989</v>
      </c>
      <c r="I220" s="7"/>
      <c r="J220" s="8" t="s">
        <v>1669</v>
      </c>
      <c r="K220" s="9" t="s">
        <v>897</v>
      </c>
      <c r="L220" s="10">
        <v>5296000</v>
      </c>
      <c r="M220" s="11"/>
      <c r="N220" s="10">
        <v>5296000</v>
      </c>
      <c r="O220" s="12"/>
      <c r="P220" s="12"/>
      <c r="Q220" s="12"/>
      <c r="R220" s="12"/>
      <c r="S220" s="13">
        <f t="shared" ref="S220" si="192">SUM(N220:R220)</f>
        <v>5296000</v>
      </c>
      <c r="T220" s="24">
        <v>43697</v>
      </c>
      <c r="U220" s="24">
        <v>43738</v>
      </c>
      <c r="V220" s="15" t="s">
        <v>736</v>
      </c>
      <c r="W220" s="16" t="s">
        <v>1472</v>
      </c>
      <c r="X220" s="16" t="s">
        <v>2372</v>
      </c>
      <c r="Y220" s="14" t="s">
        <v>568</v>
      </c>
      <c r="Z220" s="8" t="s">
        <v>1670</v>
      </c>
      <c r="AA220" s="19" t="s">
        <v>1674</v>
      </c>
      <c r="AB220" s="19" t="s">
        <v>1671</v>
      </c>
      <c r="AC220" s="19" t="s">
        <v>1672</v>
      </c>
      <c r="AD220" s="20" t="s">
        <v>1673</v>
      </c>
      <c r="AE220" s="19" t="s">
        <v>33</v>
      </c>
    </row>
    <row r="221" spans="1:31" ht="84.95" customHeight="1" x14ac:dyDescent="0.2">
      <c r="A221" s="7" t="s">
        <v>1754</v>
      </c>
      <c r="B221" s="14" t="s">
        <v>1755</v>
      </c>
      <c r="C221" s="18" t="s">
        <v>77</v>
      </c>
      <c r="D221" s="33" t="s">
        <v>2853</v>
      </c>
      <c r="E221" s="32" t="s">
        <v>2854</v>
      </c>
      <c r="F221" s="14" t="s">
        <v>2971</v>
      </c>
      <c r="G221" s="19" t="s">
        <v>2972</v>
      </c>
      <c r="H221" s="7" t="s">
        <v>1989</v>
      </c>
      <c r="I221" s="7"/>
      <c r="J221" s="8" t="s">
        <v>681</v>
      </c>
      <c r="K221" s="9" t="s">
        <v>1756</v>
      </c>
      <c r="L221" s="10">
        <v>32145198</v>
      </c>
      <c r="M221" s="11"/>
      <c r="N221" s="10">
        <v>32145198</v>
      </c>
      <c r="O221" s="12"/>
      <c r="P221" s="12"/>
      <c r="Q221" s="12"/>
      <c r="R221" s="12"/>
      <c r="S221" s="13">
        <f t="shared" ref="S221" si="193">SUM(N221:R221)</f>
        <v>32145198</v>
      </c>
      <c r="T221" s="24">
        <v>43697</v>
      </c>
      <c r="U221" s="24">
        <v>43814</v>
      </c>
      <c r="V221" s="15" t="s">
        <v>397</v>
      </c>
      <c r="W221" s="16" t="s">
        <v>1472</v>
      </c>
      <c r="X221" s="16" t="s">
        <v>2372</v>
      </c>
      <c r="Y221" s="14" t="s">
        <v>568</v>
      </c>
      <c r="Z221" s="8" t="s">
        <v>682</v>
      </c>
      <c r="AA221" s="19" t="s">
        <v>683</v>
      </c>
      <c r="AB221" s="19" t="s">
        <v>1757</v>
      </c>
      <c r="AC221" s="19" t="s">
        <v>685</v>
      </c>
      <c r="AD221" s="20" t="s">
        <v>1758</v>
      </c>
      <c r="AE221" s="19" t="s">
        <v>241</v>
      </c>
    </row>
    <row r="222" spans="1:31" ht="84.95" customHeight="1" x14ac:dyDescent="0.2">
      <c r="A222" s="7" t="s">
        <v>1759</v>
      </c>
      <c r="B222" s="14" t="s">
        <v>1755</v>
      </c>
      <c r="C222" s="18" t="s">
        <v>77</v>
      </c>
      <c r="D222" s="33" t="s">
        <v>2853</v>
      </c>
      <c r="E222" s="32" t="s">
        <v>2854</v>
      </c>
      <c r="F222" s="14" t="s">
        <v>2971</v>
      </c>
      <c r="G222" s="19" t="s">
        <v>2972</v>
      </c>
      <c r="H222" s="7" t="s">
        <v>1989</v>
      </c>
      <c r="I222" s="7"/>
      <c r="J222" s="8" t="s">
        <v>1760</v>
      </c>
      <c r="K222" s="9" t="s">
        <v>1761</v>
      </c>
      <c r="L222" s="10">
        <v>4000000</v>
      </c>
      <c r="M222" s="11"/>
      <c r="N222" s="10">
        <v>4000000</v>
      </c>
      <c r="O222" s="12"/>
      <c r="P222" s="12"/>
      <c r="Q222" s="12"/>
      <c r="R222" s="12"/>
      <c r="S222" s="13">
        <f t="shared" ref="S222" si="194">SUM(N222:R222)</f>
        <v>4000000</v>
      </c>
      <c r="T222" s="24">
        <v>43697</v>
      </c>
      <c r="U222" s="24">
        <v>43814</v>
      </c>
      <c r="V222" s="15" t="s">
        <v>397</v>
      </c>
      <c r="W222" s="16" t="s">
        <v>1472</v>
      </c>
      <c r="X222" s="16" t="s">
        <v>2372</v>
      </c>
      <c r="Y222" s="14" t="s">
        <v>568</v>
      </c>
      <c r="Z222" s="8" t="s">
        <v>1762</v>
      </c>
      <c r="AA222" s="19" t="s">
        <v>1766</v>
      </c>
      <c r="AB222" s="19" t="s">
        <v>1763</v>
      </c>
      <c r="AC222" s="19" t="s">
        <v>1764</v>
      </c>
      <c r="AD222" s="20" t="s">
        <v>1765</v>
      </c>
      <c r="AE222" s="19" t="s">
        <v>33</v>
      </c>
    </row>
    <row r="223" spans="1:31" ht="84.95" customHeight="1" x14ac:dyDescent="0.2">
      <c r="A223" s="7" t="s">
        <v>1767</v>
      </c>
      <c r="B223" s="14" t="s">
        <v>1755</v>
      </c>
      <c r="C223" s="18" t="s">
        <v>77</v>
      </c>
      <c r="D223" s="33" t="s">
        <v>2853</v>
      </c>
      <c r="E223" s="32" t="s">
        <v>2854</v>
      </c>
      <c r="F223" s="14" t="s">
        <v>2971</v>
      </c>
      <c r="G223" s="19" t="s">
        <v>2972</v>
      </c>
      <c r="H223" s="7" t="s">
        <v>1989</v>
      </c>
      <c r="I223" s="7"/>
      <c r="J223" s="8" t="s">
        <v>1768</v>
      </c>
      <c r="K223" s="9" t="s">
        <v>1769</v>
      </c>
      <c r="L223" s="10">
        <v>4000000</v>
      </c>
      <c r="M223" s="11"/>
      <c r="N223" s="10">
        <v>4000000</v>
      </c>
      <c r="O223" s="12"/>
      <c r="P223" s="12"/>
      <c r="Q223" s="12"/>
      <c r="R223" s="12"/>
      <c r="S223" s="13">
        <f t="shared" ref="S223" si="195">SUM(N223:R223)</f>
        <v>4000000</v>
      </c>
      <c r="T223" s="24">
        <v>43697</v>
      </c>
      <c r="U223" s="24">
        <v>43814</v>
      </c>
      <c r="V223" s="15" t="s">
        <v>397</v>
      </c>
      <c r="W223" s="16" t="s">
        <v>1472</v>
      </c>
      <c r="X223" s="16" t="s">
        <v>2372</v>
      </c>
      <c r="Y223" s="14" t="s">
        <v>568</v>
      </c>
      <c r="Z223" s="8" t="s">
        <v>1770</v>
      </c>
      <c r="AA223" s="19" t="s">
        <v>1773</v>
      </c>
      <c r="AB223" s="19" t="s">
        <v>1771</v>
      </c>
      <c r="AC223" s="19" t="s">
        <v>1772</v>
      </c>
      <c r="AD223" s="20" t="s">
        <v>1765</v>
      </c>
      <c r="AE223" s="19" t="s">
        <v>33</v>
      </c>
    </row>
    <row r="224" spans="1:31" ht="84.95" customHeight="1" x14ac:dyDescent="0.2">
      <c r="A224" s="7" t="s">
        <v>1802</v>
      </c>
      <c r="B224" s="14" t="s">
        <v>1809</v>
      </c>
      <c r="C224" s="18" t="s">
        <v>119</v>
      </c>
      <c r="D224" s="33" t="s">
        <v>26</v>
      </c>
      <c r="E224" s="32" t="s">
        <v>26</v>
      </c>
      <c r="F224" s="14" t="s">
        <v>2987</v>
      </c>
      <c r="G224" s="19" t="s">
        <v>2980</v>
      </c>
      <c r="H224" s="7" t="s">
        <v>1989</v>
      </c>
      <c r="I224" s="7"/>
      <c r="J224" s="8" t="s">
        <v>1803</v>
      </c>
      <c r="K224" s="9" t="s">
        <v>1804</v>
      </c>
      <c r="L224" s="10">
        <v>92000000</v>
      </c>
      <c r="M224" s="11">
        <v>45000000</v>
      </c>
      <c r="N224" s="10">
        <v>92000000</v>
      </c>
      <c r="O224" s="12">
        <v>45000000</v>
      </c>
      <c r="P224" s="12"/>
      <c r="Q224" s="12"/>
      <c r="R224" s="12"/>
      <c r="S224" s="13">
        <f t="shared" ref="S224" si="196">SUM(N224:R224)</f>
        <v>137000000</v>
      </c>
      <c r="T224" s="24">
        <v>43699</v>
      </c>
      <c r="U224" s="24">
        <v>43920</v>
      </c>
      <c r="V224" s="15" t="s">
        <v>863</v>
      </c>
      <c r="W224" s="16" t="s">
        <v>43</v>
      </c>
      <c r="X224" s="16" t="s">
        <v>2373</v>
      </c>
      <c r="Y224" s="14" t="s">
        <v>568</v>
      </c>
      <c r="Z224" s="8" t="s">
        <v>1803</v>
      </c>
      <c r="AA224" s="19" t="s">
        <v>1805</v>
      </c>
      <c r="AB224" s="19" t="s">
        <v>1806</v>
      </c>
      <c r="AC224" s="19" t="s">
        <v>1807</v>
      </c>
      <c r="AD224" s="20" t="s">
        <v>1808</v>
      </c>
      <c r="AE224" s="19" t="s">
        <v>33</v>
      </c>
    </row>
    <row r="225" spans="1:31" ht="84.95" customHeight="1" x14ac:dyDescent="0.2">
      <c r="A225" s="7" t="s">
        <v>3799</v>
      </c>
      <c r="B225" s="14" t="s">
        <v>3800</v>
      </c>
      <c r="C225" s="18" t="s">
        <v>77</v>
      </c>
      <c r="D225" s="33" t="s">
        <v>3825</v>
      </c>
      <c r="E225" s="32" t="s">
        <v>3826</v>
      </c>
      <c r="F225" s="14" t="s">
        <v>1994</v>
      </c>
      <c r="G225" s="19" t="s">
        <v>2972</v>
      </c>
      <c r="H225" s="7" t="s">
        <v>1989</v>
      </c>
      <c r="I225" s="7"/>
      <c r="J225" s="8" t="s">
        <v>2429</v>
      </c>
      <c r="K225" s="9" t="s">
        <v>3801</v>
      </c>
      <c r="L225" s="10">
        <v>25000000</v>
      </c>
      <c r="M225" s="11"/>
      <c r="N225" s="10">
        <v>25000000</v>
      </c>
      <c r="O225" s="12"/>
      <c r="P225" s="12"/>
      <c r="Q225" s="12"/>
      <c r="R225" s="12"/>
      <c r="S225" s="13">
        <f t="shared" ref="S225" si="197">SUM(N225:R225)</f>
        <v>25000000</v>
      </c>
      <c r="T225" s="24">
        <v>43705</v>
      </c>
      <c r="U225" s="24">
        <v>43830</v>
      </c>
      <c r="V225" s="15" t="s">
        <v>774</v>
      </c>
      <c r="W225" s="16" t="s">
        <v>43</v>
      </c>
      <c r="X225" s="16" t="s">
        <v>2373</v>
      </c>
      <c r="Y225" s="14" t="s">
        <v>568</v>
      </c>
      <c r="Z225" s="8" t="s">
        <v>3802</v>
      </c>
      <c r="AA225" s="19" t="s">
        <v>2435</v>
      </c>
      <c r="AB225" s="19" t="s">
        <v>2432</v>
      </c>
      <c r="AC225" s="19">
        <v>3102436399</v>
      </c>
      <c r="AD225" s="20" t="s">
        <v>2434</v>
      </c>
      <c r="AE225" s="19" t="s">
        <v>33</v>
      </c>
    </row>
    <row r="226" spans="1:31" ht="84.95" customHeight="1" x14ac:dyDescent="0.2">
      <c r="A226" s="7" t="s">
        <v>1591</v>
      </c>
      <c r="B226" s="14" t="s">
        <v>1592</v>
      </c>
      <c r="C226" s="18" t="s">
        <v>2291</v>
      </c>
      <c r="D226" s="33" t="s">
        <v>2855</v>
      </c>
      <c r="E226" s="32" t="s">
        <v>2856</v>
      </c>
      <c r="F226" s="14" t="s">
        <v>2977</v>
      </c>
      <c r="G226" s="19" t="s">
        <v>2974</v>
      </c>
      <c r="H226" s="7"/>
      <c r="I226" s="7" t="s">
        <v>1989</v>
      </c>
      <c r="J226" s="8" t="s">
        <v>1593</v>
      </c>
      <c r="K226" s="9" t="s">
        <v>1594</v>
      </c>
      <c r="L226" s="10">
        <v>154531387</v>
      </c>
      <c r="M226" s="11"/>
      <c r="N226" s="10">
        <v>154531387</v>
      </c>
      <c r="O226" s="12"/>
      <c r="P226" s="12"/>
      <c r="Q226" s="12"/>
      <c r="R226" s="12"/>
      <c r="S226" s="13">
        <f t="shared" ref="S226" si="198">SUM(N226:R226)</f>
        <v>154531387</v>
      </c>
      <c r="T226" s="24">
        <v>43700</v>
      </c>
      <c r="U226" s="24">
        <v>43799</v>
      </c>
      <c r="V226" s="15" t="s">
        <v>1666</v>
      </c>
      <c r="W226" s="16" t="s">
        <v>1472</v>
      </c>
      <c r="X226" s="16" t="s">
        <v>2372</v>
      </c>
      <c r="Y226" s="14" t="s">
        <v>584</v>
      </c>
      <c r="Z226" s="8" t="s">
        <v>1595</v>
      </c>
      <c r="AA226" s="19" t="s">
        <v>1599</v>
      </c>
      <c r="AB226" s="19" t="s">
        <v>1596</v>
      </c>
      <c r="AC226" s="19" t="s">
        <v>1597</v>
      </c>
      <c r="AD226" s="20" t="s">
        <v>1598</v>
      </c>
      <c r="AE226" s="19" t="s">
        <v>33</v>
      </c>
    </row>
    <row r="227" spans="1:31" ht="84.95" customHeight="1" x14ac:dyDescent="0.2">
      <c r="A227" s="7" t="s">
        <v>1675</v>
      </c>
      <c r="B227" s="14" t="s">
        <v>1676</v>
      </c>
      <c r="C227" s="18" t="s">
        <v>77</v>
      </c>
      <c r="D227" s="33" t="s">
        <v>2857</v>
      </c>
      <c r="E227" s="32" t="s">
        <v>2858</v>
      </c>
      <c r="F227" s="14" t="s">
        <v>2971</v>
      </c>
      <c r="G227" s="19" t="s">
        <v>2972</v>
      </c>
      <c r="H227" s="7" t="s">
        <v>1989</v>
      </c>
      <c r="I227" s="7"/>
      <c r="J227" s="8" t="s">
        <v>1677</v>
      </c>
      <c r="K227" s="9" t="s">
        <v>1678</v>
      </c>
      <c r="L227" s="10">
        <v>23000000</v>
      </c>
      <c r="M227" s="11"/>
      <c r="N227" s="10">
        <v>23000000</v>
      </c>
      <c r="O227" s="12"/>
      <c r="P227" s="12"/>
      <c r="Q227" s="12"/>
      <c r="R227" s="12"/>
      <c r="S227" s="13">
        <f t="shared" ref="S227" si="199">SUM(N227:R227)</f>
        <v>23000000</v>
      </c>
      <c r="T227" s="24">
        <v>43698</v>
      </c>
      <c r="U227" s="24">
        <v>43799</v>
      </c>
      <c r="V227" s="15" t="s">
        <v>1679</v>
      </c>
      <c r="W227" s="16" t="s">
        <v>1472</v>
      </c>
      <c r="X227" s="16" t="s">
        <v>2372</v>
      </c>
      <c r="Y227" s="14" t="s">
        <v>633</v>
      </c>
      <c r="Z227" s="8" t="s">
        <v>1680</v>
      </c>
      <c r="AA227" s="19" t="s">
        <v>1681</v>
      </c>
      <c r="AB227" s="19" t="s">
        <v>1684</v>
      </c>
      <c r="AC227" s="19" t="s">
        <v>1682</v>
      </c>
      <c r="AD227" s="20" t="s">
        <v>1683</v>
      </c>
      <c r="AE227" s="19" t="s">
        <v>33</v>
      </c>
    </row>
    <row r="228" spans="1:31" ht="84.95" customHeight="1" x14ac:dyDescent="0.2">
      <c r="A228" s="7" t="s">
        <v>1685</v>
      </c>
      <c r="B228" s="14" t="s">
        <v>1686</v>
      </c>
      <c r="C228" s="18" t="s">
        <v>1430</v>
      </c>
      <c r="D228" s="33" t="s">
        <v>2859</v>
      </c>
      <c r="E228" s="32" t="s">
        <v>2860</v>
      </c>
      <c r="F228" s="14" t="s">
        <v>2994</v>
      </c>
      <c r="G228" s="19" t="s">
        <v>2976</v>
      </c>
      <c r="H228" s="7" t="s">
        <v>1989</v>
      </c>
      <c r="I228" s="7"/>
      <c r="J228" s="8" t="s">
        <v>1687</v>
      </c>
      <c r="K228" s="9" t="s">
        <v>1688</v>
      </c>
      <c r="L228" s="10">
        <v>3732160</v>
      </c>
      <c r="M228" s="11"/>
      <c r="N228" s="10">
        <v>3732160</v>
      </c>
      <c r="O228" s="12"/>
      <c r="P228" s="12"/>
      <c r="Q228" s="12"/>
      <c r="R228" s="12"/>
      <c r="S228" s="13">
        <f t="shared" ref="S228" si="200">SUM(N228:R228)</f>
        <v>3732160</v>
      </c>
      <c r="T228" s="24">
        <v>43704</v>
      </c>
      <c r="U228" s="24">
        <v>43738</v>
      </c>
      <c r="V228" s="15" t="s">
        <v>1689</v>
      </c>
      <c r="W228" s="16" t="s">
        <v>1472</v>
      </c>
      <c r="X228" s="16" t="s">
        <v>2372</v>
      </c>
      <c r="Y228" s="14" t="s">
        <v>584</v>
      </c>
      <c r="Z228" s="8" t="s">
        <v>1690</v>
      </c>
      <c r="AA228" s="19" t="s">
        <v>1693</v>
      </c>
      <c r="AB228" s="19" t="s">
        <v>1691</v>
      </c>
      <c r="AC228" s="19" t="s">
        <v>1692</v>
      </c>
      <c r="AD228" s="20" t="s">
        <v>1694</v>
      </c>
      <c r="AE228" s="19" t="s">
        <v>33</v>
      </c>
    </row>
    <row r="229" spans="1:31" ht="101.25" customHeight="1" x14ac:dyDescent="0.2">
      <c r="A229" s="7" t="s">
        <v>1620</v>
      </c>
      <c r="B229" s="14" t="s">
        <v>1621</v>
      </c>
      <c r="C229" s="18" t="s">
        <v>1622</v>
      </c>
      <c r="D229" s="33" t="s">
        <v>2861</v>
      </c>
      <c r="E229" s="32" t="s">
        <v>2862</v>
      </c>
      <c r="F229" s="14" t="s">
        <v>2979</v>
      </c>
      <c r="G229" s="19" t="s">
        <v>2980</v>
      </c>
      <c r="H229" s="7" t="s">
        <v>1989</v>
      </c>
      <c r="I229" s="7"/>
      <c r="J229" s="8" t="s">
        <v>1623</v>
      </c>
      <c r="K229" s="9" t="s">
        <v>1624</v>
      </c>
      <c r="L229" s="10">
        <v>190179200</v>
      </c>
      <c r="M229" s="11"/>
      <c r="N229" s="10">
        <v>190179200</v>
      </c>
      <c r="O229" s="12"/>
      <c r="P229" s="12"/>
      <c r="Q229" s="12"/>
      <c r="R229" s="12"/>
      <c r="S229" s="13">
        <f t="shared" ref="S229" si="201">SUM(N229:R229)</f>
        <v>190179200</v>
      </c>
      <c r="T229" s="24">
        <v>43700</v>
      </c>
      <c r="U229" s="24">
        <v>43860</v>
      </c>
      <c r="V229" s="15" t="s">
        <v>1500</v>
      </c>
      <c r="W229" s="16" t="s">
        <v>1472</v>
      </c>
      <c r="X229" s="16" t="s">
        <v>2372</v>
      </c>
      <c r="Y229" s="14" t="s">
        <v>584</v>
      </c>
      <c r="Z229" s="8" t="s">
        <v>1623</v>
      </c>
      <c r="AA229" s="19" t="s">
        <v>1625</v>
      </c>
      <c r="AB229" s="19" t="s">
        <v>1626</v>
      </c>
      <c r="AC229" s="19" t="s">
        <v>1627</v>
      </c>
      <c r="AD229" s="20" t="s">
        <v>1628</v>
      </c>
      <c r="AE229" s="19" t="s">
        <v>1629</v>
      </c>
    </row>
    <row r="230" spans="1:31" ht="108.75" customHeight="1" x14ac:dyDescent="0.2">
      <c r="A230" s="7" t="s">
        <v>1696</v>
      </c>
      <c r="B230" s="14" t="s">
        <v>1695</v>
      </c>
      <c r="C230" s="18" t="s">
        <v>1430</v>
      </c>
      <c r="D230" s="33" t="s">
        <v>2863</v>
      </c>
      <c r="E230" s="32" t="s">
        <v>2864</v>
      </c>
      <c r="F230" s="14" t="s">
        <v>26</v>
      </c>
      <c r="G230" s="19" t="s">
        <v>26</v>
      </c>
      <c r="H230" s="7" t="s">
        <v>26</v>
      </c>
      <c r="I230" s="7" t="s">
        <v>26</v>
      </c>
      <c r="J230" s="8" t="s">
        <v>3946</v>
      </c>
      <c r="K230" s="9" t="s">
        <v>1697</v>
      </c>
      <c r="L230" s="10" t="s">
        <v>26</v>
      </c>
      <c r="M230" s="11"/>
      <c r="N230" s="10" t="s">
        <v>26</v>
      </c>
      <c r="O230" s="12"/>
      <c r="P230" s="12"/>
      <c r="Q230" s="12"/>
      <c r="R230" s="12"/>
      <c r="S230" s="13" t="s">
        <v>26</v>
      </c>
      <c r="T230" s="24">
        <v>43692</v>
      </c>
      <c r="U230" s="24">
        <v>43830</v>
      </c>
      <c r="V230" s="15" t="s">
        <v>1500</v>
      </c>
      <c r="W230" s="16" t="s">
        <v>1472</v>
      </c>
      <c r="X230" s="16" t="s">
        <v>2372</v>
      </c>
      <c r="Y230" s="14" t="s">
        <v>584</v>
      </c>
      <c r="Z230" s="8" t="s">
        <v>1698</v>
      </c>
      <c r="AA230" s="19" t="s">
        <v>1699</v>
      </c>
      <c r="AB230" s="19" t="s">
        <v>1700</v>
      </c>
      <c r="AC230" s="19" t="s">
        <v>1701</v>
      </c>
      <c r="AD230" s="20" t="s">
        <v>1702</v>
      </c>
      <c r="AE230" s="19" t="s">
        <v>33</v>
      </c>
    </row>
    <row r="231" spans="1:31" ht="137.25" customHeight="1" x14ac:dyDescent="0.2">
      <c r="A231" s="7" t="s">
        <v>1825</v>
      </c>
      <c r="B231" s="14" t="s">
        <v>1826</v>
      </c>
      <c r="C231" s="18" t="s">
        <v>2291</v>
      </c>
      <c r="D231" s="33" t="s">
        <v>2865</v>
      </c>
      <c r="E231" s="32" t="s">
        <v>2866</v>
      </c>
      <c r="F231" s="14" t="s">
        <v>2977</v>
      </c>
      <c r="G231" s="19" t="s">
        <v>2974</v>
      </c>
      <c r="H231" s="7"/>
      <c r="I231" s="7" t="s">
        <v>1989</v>
      </c>
      <c r="J231" s="8" t="s">
        <v>3357</v>
      </c>
      <c r="K231" s="9" t="s">
        <v>1827</v>
      </c>
      <c r="L231" s="10">
        <v>1738874990</v>
      </c>
      <c r="M231" s="11"/>
      <c r="N231" s="10">
        <v>1738874990</v>
      </c>
      <c r="O231" s="12"/>
      <c r="P231" s="12"/>
      <c r="Q231" s="12"/>
      <c r="R231" s="12"/>
      <c r="S231" s="13">
        <v>1738874990</v>
      </c>
      <c r="T231" s="24">
        <v>43705</v>
      </c>
      <c r="U231" s="24">
        <v>43951</v>
      </c>
      <c r="V231" s="15" t="s">
        <v>3948</v>
      </c>
      <c r="W231" s="16" t="s">
        <v>43</v>
      </c>
      <c r="X231" s="16" t="s">
        <v>2373</v>
      </c>
      <c r="Y231" s="14" t="s">
        <v>584</v>
      </c>
      <c r="Z231" s="8" t="s">
        <v>1828</v>
      </c>
      <c r="AA231" s="19" t="s">
        <v>1833</v>
      </c>
      <c r="AB231" s="19" t="s">
        <v>1829</v>
      </c>
      <c r="AC231" s="19" t="s">
        <v>1830</v>
      </c>
      <c r="AD231" s="20" t="s">
        <v>1831</v>
      </c>
      <c r="AE231" s="19" t="s">
        <v>1832</v>
      </c>
    </row>
    <row r="232" spans="1:31" ht="84.95" customHeight="1" x14ac:dyDescent="0.2">
      <c r="A232" s="7" t="s">
        <v>1969</v>
      </c>
      <c r="B232" s="14" t="s">
        <v>1970</v>
      </c>
      <c r="C232" s="18" t="s">
        <v>77</v>
      </c>
      <c r="D232" s="33" t="s">
        <v>2867</v>
      </c>
      <c r="E232" s="32" t="s">
        <v>2868</v>
      </c>
      <c r="F232" s="14" t="s">
        <v>2971</v>
      </c>
      <c r="G232" s="19" t="s">
        <v>2972</v>
      </c>
      <c r="H232" s="7" t="s">
        <v>1989</v>
      </c>
      <c r="I232" s="7"/>
      <c r="J232" s="8" t="s">
        <v>1971</v>
      </c>
      <c r="K232" s="9" t="s">
        <v>1972</v>
      </c>
      <c r="L232" s="10">
        <v>175000000</v>
      </c>
      <c r="M232" s="11"/>
      <c r="N232" s="10">
        <v>175000000</v>
      </c>
      <c r="O232" s="12"/>
      <c r="P232" s="12"/>
      <c r="Q232" s="12"/>
      <c r="R232" s="12"/>
      <c r="S232" s="13">
        <v>175000000</v>
      </c>
      <c r="T232" s="24">
        <v>43705</v>
      </c>
      <c r="U232" s="24">
        <v>43951</v>
      </c>
      <c r="V232" s="15" t="s">
        <v>370</v>
      </c>
      <c r="W232" s="16" t="s">
        <v>1472</v>
      </c>
      <c r="X232" s="16" t="s">
        <v>2372</v>
      </c>
      <c r="Y232" s="14" t="s">
        <v>568</v>
      </c>
      <c r="Z232" s="8" t="s">
        <v>1740</v>
      </c>
      <c r="AA232" s="19" t="s">
        <v>1744</v>
      </c>
      <c r="AB232" s="19" t="s">
        <v>1741</v>
      </c>
      <c r="AC232" s="19" t="s">
        <v>1742</v>
      </c>
      <c r="AD232" s="20" t="s">
        <v>1973</v>
      </c>
      <c r="AE232" s="19" t="s">
        <v>33</v>
      </c>
    </row>
    <row r="233" spans="1:31" ht="84.95" customHeight="1" x14ac:dyDescent="0.2">
      <c r="A233" s="7" t="s">
        <v>1631</v>
      </c>
      <c r="B233" s="14" t="s">
        <v>2995</v>
      </c>
      <c r="C233" s="18" t="s">
        <v>77</v>
      </c>
      <c r="D233" s="33" t="s">
        <v>3827</v>
      </c>
      <c r="E233" s="32" t="s">
        <v>3828</v>
      </c>
      <c r="F233" s="14" t="s">
        <v>2984</v>
      </c>
      <c r="G233" s="19" t="s">
        <v>2976</v>
      </c>
      <c r="H233" s="7" t="s">
        <v>1989</v>
      </c>
      <c r="I233" s="7"/>
      <c r="J233" s="8" t="s">
        <v>1632</v>
      </c>
      <c r="K233" s="9" t="s">
        <v>1633</v>
      </c>
      <c r="L233" s="10">
        <v>15000000</v>
      </c>
      <c r="M233" s="11"/>
      <c r="N233" s="10">
        <v>15000000</v>
      </c>
      <c r="O233" s="12"/>
      <c r="P233" s="12"/>
      <c r="Q233" s="12"/>
      <c r="R233" s="12"/>
      <c r="S233" s="13">
        <f t="shared" ref="S233" si="202">SUM(N233:R233)</f>
        <v>15000000</v>
      </c>
      <c r="T233" s="24">
        <v>43706</v>
      </c>
      <c r="U233" s="24">
        <v>43814</v>
      </c>
      <c r="V233" s="15" t="s">
        <v>1634</v>
      </c>
      <c r="W233" s="16" t="s">
        <v>1472</v>
      </c>
      <c r="X233" s="16" t="s">
        <v>2372</v>
      </c>
      <c r="Y233" s="14" t="s">
        <v>584</v>
      </c>
      <c r="Z233" s="8" t="s">
        <v>1635</v>
      </c>
      <c r="AA233" s="19" t="s">
        <v>1638</v>
      </c>
      <c r="AB233" s="19" t="s">
        <v>1636</v>
      </c>
      <c r="AC233" s="19" t="s">
        <v>1637</v>
      </c>
      <c r="AD233" s="20" t="s">
        <v>1639</v>
      </c>
      <c r="AE233" s="19" t="s">
        <v>1629</v>
      </c>
    </row>
    <row r="234" spans="1:31" ht="84.95" customHeight="1" x14ac:dyDescent="0.2">
      <c r="A234" s="7" t="s">
        <v>1721</v>
      </c>
      <c r="B234" s="14" t="s">
        <v>1718</v>
      </c>
      <c r="C234" s="18" t="s">
        <v>1430</v>
      </c>
      <c r="D234" s="33" t="s">
        <v>2869</v>
      </c>
      <c r="E234" s="32" t="s">
        <v>2870</v>
      </c>
      <c r="F234" s="14" t="s">
        <v>2996</v>
      </c>
      <c r="G234" s="19" t="s">
        <v>2974</v>
      </c>
      <c r="H234" s="7"/>
      <c r="I234" s="7" t="s">
        <v>1989</v>
      </c>
      <c r="J234" s="8" t="s">
        <v>1719</v>
      </c>
      <c r="K234" s="9" t="s">
        <v>1720</v>
      </c>
      <c r="L234" s="10">
        <v>30950400</v>
      </c>
      <c r="M234" s="11"/>
      <c r="N234" s="10">
        <v>30950400</v>
      </c>
      <c r="O234" s="12"/>
      <c r="P234" s="12"/>
      <c r="Q234" s="12"/>
      <c r="R234" s="12"/>
      <c r="S234" s="13">
        <f t="shared" ref="S234" si="203">SUM(N234:R234)</f>
        <v>30950400</v>
      </c>
      <c r="T234" s="24">
        <v>43706</v>
      </c>
      <c r="U234" s="24">
        <v>43830</v>
      </c>
      <c r="V234" s="15" t="s">
        <v>390</v>
      </c>
      <c r="W234" s="16" t="s">
        <v>1472</v>
      </c>
      <c r="X234" s="16" t="s">
        <v>2372</v>
      </c>
      <c r="Y234" s="14" t="s">
        <v>584</v>
      </c>
      <c r="Z234" s="8" t="s">
        <v>1722</v>
      </c>
      <c r="AA234" s="19" t="s">
        <v>1726</v>
      </c>
      <c r="AB234" s="19" t="s">
        <v>1723</v>
      </c>
      <c r="AC234" s="19" t="s">
        <v>1724</v>
      </c>
      <c r="AD234" s="20" t="s">
        <v>1725</v>
      </c>
      <c r="AE234" s="19" t="s">
        <v>33</v>
      </c>
    </row>
    <row r="235" spans="1:31" ht="84.95" customHeight="1" x14ac:dyDescent="0.2">
      <c r="A235" s="7" t="s">
        <v>1703</v>
      </c>
      <c r="B235" s="14" t="s">
        <v>1704</v>
      </c>
      <c r="C235" s="18" t="s">
        <v>355</v>
      </c>
      <c r="D235" s="33" t="s">
        <v>2871</v>
      </c>
      <c r="E235" s="32" t="s">
        <v>2872</v>
      </c>
      <c r="F235" s="14" t="s">
        <v>2997</v>
      </c>
      <c r="G235" s="19" t="s">
        <v>2980</v>
      </c>
      <c r="H235" s="7" t="s">
        <v>1989</v>
      </c>
      <c r="I235" s="7"/>
      <c r="J235" s="8" t="s">
        <v>1705</v>
      </c>
      <c r="K235" s="9" t="s">
        <v>1706</v>
      </c>
      <c r="L235" s="10">
        <v>50000000</v>
      </c>
      <c r="M235" s="11">
        <v>25000000</v>
      </c>
      <c r="N235" s="10">
        <f>L235+M235</f>
        <v>75000000</v>
      </c>
      <c r="O235" s="12"/>
      <c r="P235" s="12"/>
      <c r="Q235" s="12"/>
      <c r="R235" s="12"/>
      <c r="S235" s="13">
        <f t="shared" ref="S235" si="204">SUM(N235:R235)</f>
        <v>75000000</v>
      </c>
      <c r="T235" s="24">
        <v>43706</v>
      </c>
      <c r="U235" s="24">
        <v>44012</v>
      </c>
      <c r="V235" s="15" t="s">
        <v>1707</v>
      </c>
      <c r="W235" s="16" t="s">
        <v>1472</v>
      </c>
      <c r="X235" s="16" t="s">
        <v>2372</v>
      </c>
      <c r="Y235" s="14" t="s">
        <v>633</v>
      </c>
      <c r="Z235" s="8" t="s">
        <v>1708</v>
      </c>
      <c r="AA235" s="19" t="s">
        <v>1712</v>
      </c>
      <c r="AB235" s="19" t="s">
        <v>1709</v>
      </c>
      <c r="AC235" s="19" t="s">
        <v>1710</v>
      </c>
      <c r="AD235" s="20" t="s">
        <v>1711</v>
      </c>
      <c r="AE235" s="19" t="s">
        <v>33</v>
      </c>
    </row>
    <row r="236" spans="1:31" ht="84.95" customHeight="1" x14ac:dyDescent="0.2">
      <c r="A236" s="7" t="s">
        <v>1640</v>
      </c>
      <c r="B236" s="14" t="s">
        <v>1641</v>
      </c>
      <c r="C236" s="18" t="s">
        <v>1430</v>
      </c>
      <c r="D236" s="33" t="s">
        <v>26</v>
      </c>
      <c r="E236" s="32" t="s">
        <v>26</v>
      </c>
      <c r="F236" s="14" t="s">
        <v>1994</v>
      </c>
      <c r="G236" s="19" t="s">
        <v>1995</v>
      </c>
      <c r="H236" s="7" t="s">
        <v>1989</v>
      </c>
      <c r="I236" s="7"/>
      <c r="J236" s="8" t="s">
        <v>1642</v>
      </c>
      <c r="K236" s="9" t="s">
        <v>1643</v>
      </c>
      <c r="L236" s="10">
        <v>165000000</v>
      </c>
      <c r="M236" s="11"/>
      <c r="N236" s="10">
        <v>165000000</v>
      </c>
      <c r="O236" s="12"/>
      <c r="P236" s="12"/>
      <c r="Q236" s="12"/>
      <c r="R236" s="12"/>
      <c r="S236" s="13">
        <f t="shared" ref="S236" si="205">SUM(N236:R236)</f>
        <v>165000000</v>
      </c>
      <c r="T236" s="24">
        <v>43707</v>
      </c>
      <c r="U236" s="24">
        <v>43738</v>
      </c>
      <c r="V236" s="15" t="s">
        <v>1396</v>
      </c>
      <c r="W236" s="16" t="s">
        <v>1472</v>
      </c>
      <c r="X236" s="16" t="s">
        <v>2372</v>
      </c>
      <c r="Y236" s="14" t="s">
        <v>633</v>
      </c>
      <c r="Z236" s="8" t="s">
        <v>1644</v>
      </c>
      <c r="AA236" s="19" t="s">
        <v>1645</v>
      </c>
      <c r="AB236" s="19" t="s">
        <v>1646</v>
      </c>
      <c r="AC236" s="19" t="s">
        <v>1647</v>
      </c>
      <c r="AD236" s="20" t="s">
        <v>1648</v>
      </c>
      <c r="AE236" s="19" t="s">
        <v>33</v>
      </c>
    </row>
    <row r="237" spans="1:31" ht="84.95" customHeight="1" x14ac:dyDescent="0.2">
      <c r="A237" s="7" t="s">
        <v>2160</v>
      </c>
      <c r="B237" s="14" t="s">
        <v>2161</v>
      </c>
      <c r="C237" s="18" t="s">
        <v>436</v>
      </c>
      <c r="D237" s="33" t="s">
        <v>26</v>
      </c>
      <c r="E237" s="32" t="s">
        <v>26</v>
      </c>
      <c r="F237" s="14" t="s">
        <v>1990</v>
      </c>
      <c r="G237" s="19" t="s">
        <v>1991</v>
      </c>
      <c r="H237" s="7" t="s">
        <v>1989</v>
      </c>
      <c r="I237" s="7"/>
      <c r="J237" s="8" t="s">
        <v>2162</v>
      </c>
      <c r="K237" s="9" t="s">
        <v>2163</v>
      </c>
      <c r="L237" s="10">
        <v>326510000</v>
      </c>
      <c r="M237" s="11"/>
      <c r="N237" s="10">
        <v>326510000</v>
      </c>
      <c r="O237" s="12"/>
      <c r="P237" s="12"/>
      <c r="Q237" s="12"/>
      <c r="R237" s="12"/>
      <c r="S237" s="13">
        <f t="shared" ref="S237" si="206">SUM(N237:R237)</f>
        <v>326510000</v>
      </c>
      <c r="T237" s="24">
        <v>43707</v>
      </c>
      <c r="U237" s="24">
        <v>43997</v>
      </c>
      <c r="V237" s="15" t="s">
        <v>1938</v>
      </c>
      <c r="W237" s="16" t="s">
        <v>1472</v>
      </c>
      <c r="X237" s="16" t="s">
        <v>2372</v>
      </c>
      <c r="Y237" s="14" t="s">
        <v>583</v>
      </c>
      <c r="Z237" s="8" t="s">
        <v>2164</v>
      </c>
      <c r="AA237" s="19" t="s">
        <v>2165</v>
      </c>
      <c r="AB237" s="19" t="s">
        <v>2166</v>
      </c>
      <c r="AC237" s="19" t="s">
        <v>2167</v>
      </c>
      <c r="AD237" s="20" t="s">
        <v>2168</v>
      </c>
      <c r="AE237" s="19" t="s">
        <v>617</v>
      </c>
    </row>
    <row r="238" spans="1:31" ht="84.95" customHeight="1" x14ac:dyDescent="0.2">
      <c r="A238" s="7" t="s">
        <v>1880</v>
      </c>
      <c r="B238" s="14" t="s">
        <v>1881</v>
      </c>
      <c r="C238" s="18" t="s">
        <v>77</v>
      </c>
      <c r="D238" s="33" t="s">
        <v>2873</v>
      </c>
      <c r="E238" s="32" t="s">
        <v>2874</v>
      </c>
      <c r="F238" s="14" t="s">
        <v>2971</v>
      </c>
      <c r="G238" s="19" t="s">
        <v>2972</v>
      </c>
      <c r="H238" s="7" t="s">
        <v>1989</v>
      </c>
      <c r="I238" s="7"/>
      <c r="J238" s="8" t="s">
        <v>681</v>
      </c>
      <c r="K238" s="9" t="s">
        <v>1882</v>
      </c>
      <c r="L238" s="10">
        <v>40000000</v>
      </c>
      <c r="M238" s="11"/>
      <c r="N238" s="10">
        <v>40000000</v>
      </c>
      <c r="O238" s="12"/>
      <c r="P238" s="12"/>
      <c r="Q238" s="12"/>
      <c r="R238" s="12"/>
      <c r="S238" s="13">
        <f t="shared" ref="S238" si="207">SUM(N238:R238)</f>
        <v>40000000</v>
      </c>
      <c r="T238" s="24">
        <v>43697</v>
      </c>
      <c r="U238" s="24">
        <v>43814</v>
      </c>
      <c r="V238" s="15" t="s">
        <v>397</v>
      </c>
      <c r="W238" s="16" t="s">
        <v>1472</v>
      </c>
      <c r="X238" s="16" t="s">
        <v>2372</v>
      </c>
      <c r="Y238" s="14" t="s">
        <v>568</v>
      </c>
      <c r="Z238" s="8" t="s">
        <v>682</v>
      </c>
      <c r="AA238" s="19" t="s">
        <v>683</v>
      </c>
      <c r="AB238" s="19" t="s">
        <v>1757</v>
      </c>
      <c r="AC238" s="19" t="s">
        <v>685</v>
      </c>
      <c r="AD238" s="20" t="s">
        <v>686</v>
      </c>
      <c r="AE238" s="19" t="s">
        <v>241</v>
      </c>
    </row>
    <row r="239" spans="1:31" ht="84.95" customHeight="1" x14ac:dyDescent="0.2">
      <c r="A239" s="7" t="s">
        <v>1820</v>
      </c>
      <c r="B239" s="14" t="s">
        <v>1821</v>
      </c>
      <c r="C239" s="18" t="s">
        <v>2291</v>
      </c>
      <c r="D239" s="33" t="s">
        <v>2875</v>
      </c>
      <c r="E239" s="32" t="s">
        <v>2876</v>
      </c>
      <c r="F239" s="14" t="s">
        <v>2977</v>
      </c>
      <c r="G239" s="19" t="s">
        <v>2974</v>
      </c>
      <c r="H239" s="7"/>
      <c r="I239" s="7" t="s">
        <v>1989</v>
      </c>
      <c r="J239" s="8" t="s">
        <v>1822</v>
      </c>
      <c r="K239" s="9" t="s">
        <v>1823</v>
      </c>
      <c r="L239" s="10">
        <v>991085986</v>
      </c>
      <c r="M239" s="11"/>
      <c r="N239" s="10">
        <v>991085986</v>
      </c>
      <c r="O239" s="12"/>
      <c r="P239" s="12"/>
      <c r="Q239" s="12"/>
      <c r="R239" s="12"/>
      <c r="S239" s="13">
        <f t="shared" ref="S239" si="208">SUM(N239:R239)</f>
        <v>991085986</v>
      </c>
      <c r="T239" s="24">
        <v>43707</v>
      </c>
      <c r="U239" s="24">
        <v>43830</v>
      </c>
      <c r="V239" s="15" t="s">
        <v>1177</v>
      </c>
      <c r="W239" s="16" t="s">
        <v>43</v>
      </c>
      <c r="X239" s="16" t="s">
        <v>2373</v>
      </c>
      <c r="Y239" s="14" t="s">
        <v>584</v>
      </c>
      <c r="Z239" s="8" t="s">
        <v>1583</v>
      </c>
      <c r="AA239" s="19" t="s">
        <v>1588</v>
      </c>
      <c r="AB239" s="19" t="s">
        <v>1584</v>
      </c>
      <c r="AC239" s="19" t="s">
        <v>1585</v>
      </c>
      <c r="AD239" s="20" t="s">
        <v>1824</v>
      </c>
      <c r="AE239" s="19" t="s">
        <v>1586</v>
      </c>
    </row>
    <row r="240" spans="1:31" ht="84.95" customHeight="1" x14ac:dyDescent="0.2">
      <c r="A240" s="7" t="s">
        <v>1649</v>
      </c>
      <c r="B240" s="14" t="s">
        <v>1650</v>
      </c>
      <c r="C240" s="18" t="s">
        <v>77</v>
      </c>
      <c r="D240" s="33" t="s">
        <v>2877</v>
      </c>
      <c r="E240" s="32" t="s">
        <v>2878</v>
      </c>
      <c r="F240" s="14" t="s">
        <v>2971</v>
      </c>
      <c r="G240" s="19" t="s">
        <v>2972</v>
      </c>
      <c r="H240" s="7" t="s">
        <v>1989</v>
      </c>
      <c r="I240" s="7"/>
      <c r="J240" s="8" t="s">
        <v>2371</v>
      </c>
      <c r="K240" s="9" t="s">
        <v>1651</v>
      </c>
      <c r="L240" s="10">
        <v>53800000</v>
      </c>
      <c r="M240" s="11"/>
      <c r="N240" s="10">
        <v>53800000</v>
      </c>
      <c r="O240" s="12"/>
      <c r="P240" s="12"/>
      <c r="Q240" s="12"/>
      <c r="R240" s="12"/>
      <c r="S240" s="13">
        <f t="shared" ref="S240" si="209">SUM(N240:R240)</f>
        <v>53800000</v>
      </c>
      <c r="T240" s="24">
        <v>43711</v>
      </c>
      <c r="U240" s="24">
        <v>43830</v>
      </c>
      <c r="V240" s="15" t="s">
        <v>558</v>
      </c>
      <c r="W240" s="16" t="s">
        <v>1472</v>
      </c>
      <c r="X240" s="16" t="s">
        <v>2372</v>
      </c>
      <c r="Y240" s="14" t="s">
        <v>633</v>
      </c>
      <c r="Z240" s="8" t="s">
        <v>1652</v>
      </c>
      <c r="AA240" s="19" t="s">
        <v>1655</v>
      </c>
      <c r="AB240" s="19" t="s">
        <v>1656</v>
      </c>
      <c r="AC240" s="19" t="s">
        <v>1653</v>
      </c>
      <c r="AD240" s="20" t="s">
        <v>1654</v>
      </c>
      <c r="AE240" s="19" t="s">
        <v>82</v>
      </c>
    </row>
    <row r="241" spans="1:31" ht="101.25" customHeight="1" x14ac:dyDescent="0.2">
      <c r="A241" s="7" t="s">
        <v>1810</v>
      </c>
      <c r="B241" s="14" t="s">
        <v>1811</v>
      </c>
      <c r="C241" s="18" t="s">
        <v>436</v>
      </c>
      <c r="D241" s="33" t="s">
        <v>2879</v>
      </c>
      <c r="E241" s="32" t="s">
        <v>2880</v>
      </c>
      <c r="F241" s="14" t="s">
        <v>2977</v>
      </c>
      <c r="G241" s="19" t="s">
        <v>2974</v>
      </c>
      <c r="H241" s="7"/>
      <c r="I241" s="7" t="s">
        <v>1989</v>
      </c>
      <c r="J241" s="8" t="s">
        <v>1813</v>
      </c>
      <c r="K241" s="9" t="s">
        <v>1812</v>
      </c>
      <c r="L241" s="10">
        <v>40572396</v>
      </c>
      <c r="M241" s="11">
        <v>20286196</v>
      </c>
      <c r="N241" s="10">
        <v>40572396</v>
      </c>
      <c r="O241" s="12">
        <v>22286196</v>
      </c>
      <c r="P241" s="12"/>
      <c r="Q241" s="12"/>
      <c r="R241" s="12"/>
      <c r="S241" s="13">
        <f t="shared" ref="S241" si="210">SUM(N241:R241)</f>
        <v>62858592</v>
      </c>
      <c r="T241" s="24">
        <v>43711</v>
      </c>
      <c r="U241" s="24">
        <v>43876</v>
      </c>
      <c r="V241" s="15" t="s">
        <v>1177</v>
      </c>
      <c r="W241" s="16" t="s">
        <v>1472</v>
      </c>
      <c r="X241" s="16" t="s">
        <v>2372</v>
      </c>
      <c r="Y241" s="14" t="s">
        <v>584</v>
      </c>
      <c r="Z241" s="8" t="s">
        <v>756</v>
      </c>
      <c r="AA241" s="19" t="s">
        <v>757</v>
      </c>
      <c r="AB241" s="19" t="s">
        <v>758</v>
      </c>
      <c r="AC241" s="19" t="s">
        <v>759</v>
      </c>
      <c r="AD241" s="20" t="s">
        <v>760</v>
      </c>
      <c r="AE241" s="19" t="s">
        <v>33</v>
      </c>
    </row>
    <row r="242" spans="1:31" ht="84.95" customHeight="1" x14ac:dyDescent="0.2">
      <c r="A242" s="7" t="s">
        <v>1883</v>
      </c>
      <c r="B242" s="14" t="s">
        <v>1884</v>
      </c>
      <c r="C242" s="18" t="s">
        <v>77</v>
      </c>
      <c r="D242" s="33" t="s">
        <v>2881</v>
      </c>
      <c r="E242" s="32" t="s">
        <v>2882</v>
      </c>
      <c r="F242" s="14" t="s">
        <v>2971</v>
      </c>
      <c r="G242" s="19" t="s">
        <v>2972</v>
      </c>
      <c r="H242" s="7" t="s">
        <v>1989</v>
      </c>
      <c r="I242" s="7"/>
      <c r="J242" s="8" t="s">
        <v>1885</v>
      </c>
      <c r="K242" s="9" t="s">
        <v>1886</v>
      </c>
      <c r="L242" s="10">
        <v>30000000</v>
      </c>
      <c r="M242" s="11"/>
      <c r="N242" s="10">
        <v>30000000</v>
      </c>
      <c r="O242" s="12"/>
      <c r="P242" s="12"/>
      <c r="Q242" s="12"/>
      <c r="R242" s="12"/>
      <c r="S242" s="13">
        <f t="shared" ref="S242" si="211">SUM(N242:R242)</f>
        <v>30000000</v>
      </c>
      <c r="T242" s="24">
        <v>43711</v>
      </c>
      <c r="U242" s="24">
        <v>43830</v>
      </c>
      <c r="V242" s="15" t="s">
        <v>413</v>
      </c>
      <c r="W242" s="16" t="s">
        <v>1472</v>
      </c>
      <c r="X242" s="16" t="s">
        <v>2372</v>
      </c>
      <c r="Y242" s="14" t="s">
        <v>584</v>
      </c>
      <c r="Z242" s="8" t="s">
        <v>1889</v>
      </c>
      <c r="AA242" s="19" t="s">
        <v>1894</v>
      </c>
      <c r="AB242" s="19" t="s">
        <v>1890</v>
      </c>
      <c r="AC242" s="19" t="s">
        <v>1891</v>
      </c>
      <c r="AD242" s="20" t="s">
        <v>1892</v>
      </c>
      <c r="AE242" s="19" t="s">
        <v>1893</v>
      </c>
    </row>
    <row r="243" spans="1:31" ht="124.5" customHeight="1" x14ac:dyDescent="0.2">
      <c r="A243" s="7" t="s">
        <v>1657</v>
      </c>
      <c r="B243" s="14" t="s">
        <v>1658</v>
      </c>
      <c r="C243" s="18" t="s">
        <v>355</v>
      </c>
      <c r="D243" s="33" t="s">
        <v>2883</v>
      </c>
      <c r="E243" s="32" t="s">
        <v>2884</v>
      </c>
      <c r="F243" s="14" t="s">
        <v>2987</v>
      </c>
      <c r="G243" s="19" t="s">
        <v>2980</v>
      </c>
      <c r="H243" s="7" t="s">
        <v>1989</v>
      </c>
      <c r="I243" s="7"/>
      <c r="J243" s="8" t="s">
        <v>1659</v>
      </c>
      <c r="K243" s="9" t="s">
        <v>1660</v>
      </c>
      <c r="L243" s="10">
        <v>1000000000</v>
      </c>
      <c r="M243" s="11"/>
      <c r="N243" s="10">
        <v>1000000000</v>
      </c>
      <c r="O243" s="12"/>
      <c r="P243" s="12"/>
      <c r="Q243" s="12"/>
      <c r="R243" s="12"/>
      <c r="S243" s="13">
        <f t="shared" ref="S243" si="212">SUM(N243:R243)</f>
        <v>1000000000</v>
      </c>
      <c r="T243" s="24">
        <v>43712</v>
      </c>
      <c r="U243" s="24">
        <v>44012</v>
      </c>
      <c r="V243" s="15" t="s">
        <v>392</v>
      </c>
      <c r="W243" s="16" t="s">
        <v>43</v>
      </c>
      <c r="X243" s="16" t="s">
        <v>2373</v>
      </c>
      <c r="Y243" s="14" t="s">
        <v>633</v>
      </c>
      <c r="Z243" s="8" t="s">
        <v>1661</v>
      </c>
      <c r="AA243" s="19" t="s">
        <v>1665</v>
      </c>
      <c r="AB243" s="19" t="s">
        <v>1662</v>
      </c>
      <c r="AC243" s="19" t="s">
        <v>1663</v>
      </c>
      <c r="AD243" s="20" t="s">
        <v>1664</v>
      </c>
      <c r="AE243" s="19" t="s">
        <v>33</v>
      </c>
    </row>
    <row r="244" spans="1:31" ht="108.75" customHeight="1" x14ac:dyDescent="0.2">
      <c r="A244" s="7" t="s">
        <v>1887</v>
      </c>
      <c r="B244" s="14" t="s">
        <v>1658</v>
      </c>
      <c r="C244" s="18" t="s">
        <v>355</v>
      </c>
      <c r="D244" s="33" t="s">
        <v>2883</v>
      </c>
      <c r="E244" s="32" t="s">
        <v>2884</v>
      </c>
      <c r="F244" s="14" t="s">
        <v>2987</v>
      </c>
      <c r="G244" s="19" t="s">
        <v>2980</v>
      </c>
      <c r="H244" s="7" t="s">
        <v>1989</v>
      </c>
      <c r="I244" s="7"/>
      <c r="J244" s="8" t="s">
        <v>1888</v>
      </c>
      <c r="K244" s="9" t="s">
        <v>1895</v>
      </c>
      <c r="L244" s="10">
        <v>350000000</v>
      </c>
      <c r="M244" s="11"/>
      <c r="N244" s="10">
        <v>350000000</v>
      </c>
      <c r="O244" s="12"/>
      <c r="P244" s="12"/>
      <c r="Q244" s="12"/>
      <c r="R244" s="12"/>
      <c r="S244" s="13">
        <f t="shared" ref="S244" si="213">SUM(N244:R244)</f>
        <v>350000000</v>
      </c>
      <c r="T244" s="24">
        <v>43712</v>
      </c>
      <c r="U244" s="24">
        <v>44012</v>
      </c>
      <c r="V244" s="15" t="s">
        <v>558</v>
      </c>
      <c r="W244" s="16" t="s">
        <v>43</v>
      </c>
      <c r="X244" s="16" t="s">
        <v>2373</v>
      </c>
      <c r="Y244" s="14" t="s">
        <v>633</v>
      </c>
      <c r="Z244" s="8" t="s">
        <v>1896</v>
      </c>
      <c r="AA244" s="19" t="s">
        <v>1900</v>
      </c>
      <c r="AB244" s="19" t="s">
        <v>1897</v>
      </c>
      <c r="AC244" s="19" t="s">
        <v>1898</v>
      </c>
      <c r="AD244" s="20" t="s">
        <v>1899</v>
      </c>
      <c r="AE244" s="19" t="s">
        <v>33</v>
      </c>
    </row>
    <row r="245" spans="1:31" ht="84.95" customHeight="1" x14ac:dyDescent="0.2">
      <c r="A245" s="7" t="s">
        <v>1814</v>
      </c>
      <c r="B245" s="14" t="s">
        <v>1815</v>
      </c>
      <c r="C245" s="18" t="s">
        <v>351</v>
      </c>
      <c r="D245" s="33" t="s">
        <v>2885</v>
      </c>
      <c r="E245" s="32" t="s">
        <v>2886</v>
      </c>
      <c r="F245" s="14" t="s">
        <v>2977</v>
      </c>
      <c r="G245" s="19" t="s">
        <v>2974</v>
      </c>
      <c r="H245" s="7"/>
      <c r="I245" s="7" t="s">
        <v>1989</v>
      </c>
      <c r="J245" s="8" t="s">
        <v>600</v>
      </c>
      <c r="K245" s="9" t="s">
        <v>1816</v>
      </c>
      <c r="L245" s="10">
        <v>14999996</v>
      </c>
      <c r="M245" s="11"/>
      <c r="N245" s="10">
        <v>14999996</v>
      </c>
      <c r="O245" s="12"/>
      <c r="P245" s="12"/>
      <c r="Q245" s="12"/>
      <c r="R245" s="12"/>
      <c r="S245" s="13">
        <f t="shared" ref="S245" si="214">SUM(N245:R245)</f>
        <v>14999996</v>
      </c>
      <c r="T245" s="24">
        <v>43717</v>
      </c>
      <c r="U245" s="24">
        <v>43830</v>
      </c>
      <c r="V245" s="15" t="s">
        <v>603</v>
      </c>
      <c r="W245" s="16" t="s">
        <v>1472</v>
      </c>
      <c r="X245" s="16" t="s">
        <v>2372</v>
      </c>
      <c r="Y245" s="14" t="s">
        <v>584</v>
      </c>
      <c r="Z245" s="8" t="s">
        <v>604</v>
      </c>
      <c r="AA245" s="19" t="s">
        <v>612</v>
      </c>
      <c r="AB245" s="19" t="s">
        <v>605</v>
      </c>
      <c r="AC245" s="19" t="s">
        <v>606</v>
      </c>
      <c r="AD245" s="20" t="s">
        <v>1136</v>
      </c>
      <c r="AE245" s="19" t="s">
        <v>33</v>
      </c>
    </row>
    <row r="246" spans="1:31" ht="84.95" customHeight="1" x14ac:dyDescent="0.2">
      <c r="A246" s="7" t="s">
        <v>1901</v>
      </c>
      <c r="B246" s="14" t="s">
        <v>1902</v>
      </c>
      <c r="C246" s="18" t="s">
        <v>2352</v>
      </c>
      <c r="D246" s="33" t="s">
        <v>2887</v>
      </c>
      <c r="E246" s="32" t="s">
        <v>2888</v>
      </c>
      <c r="F246" s="14" t="s">
        <v>2977</v>
      </c>
      <c r="G246" s="19" t="s">
        <v>2974</v>
      </c>
      <c r="H246" s="7"/>
      <c r="I246" s="7" t="s">
        <v>1989</v>
      </c>
      <c r="J246" s="8" t="s">
        <v>1813</v>
      </c>
      <c r="K246" s="9" t="s">
        <v>1903</v>
      </c>
      <c r="L246" s="10">
        <v>44538764</v>
      </c>
      <c r="M246" s="11"/>
      <c r="N246" s="10">
        <v>44538764</v>
      </c>
      <c r="O246" s="12"/>
      <c r="P246" s="12"/>
      <c r="Q246" s="12"/>
      <c r="R246" s="12"/>
      <c r="S246" s="13">
        <f t="shared" ref="S246:S247" si="215">SUM(N246:R246)</f>
        <v>44538764</v>
      </c>
      <c r="T246" s="24">
        <v>43712</v>
      </c>
      <c r="U246" s="24">
        <v>43830</v>
      </c>
      <c r="V246" s="15" t="s">
        <v>1904</v>
      </c>
      <c r="W246" s="16" t="s">
        <v>1472</v>
      </c>
      <c r="X246" s="16" t="s">
        <v>2372</v>
      </c>
      <c r="Y246" s="14" t="s">
        <v>584</v>
      </c>
      <c r="Z246" s="8" t="s">
        <v>756</v>
      </c>
      <c r="AA246" s="19" t="s">
        <v>757</v>
      </c>
      <c r="AB246" s="19" t="s">
        <v>758</v>
      </c>
      <c r="AC246" s="19" t="s">
        <v>759</v>
      </c>
      <c r="AD246" s="20" t="s">
        <v>760</v>
      </c>
      <c r="AE246" s="19" t="s">
        <v>33</v>
      </c>
    </row>
    <row r="247" spans="1:31" ht="84.95" customHeight="1" x14ac:dyDescent="0.2">
      <c r="A247" s="7" t="s">
        <v>1992</v>
      </c>
      <c r="B247" s="14" t="s">
        <v>1993</v>
      </c>
      <c r="C247" s="18" t="s">
        <v>77</v>
      </c>
      <c r="D247" s="33" t="s">
        <v>2889</v>
      </c>
      <c r="E247" s="32" t="s">
        <v>2890</v>
      </c>
      <c r="F247" s="14" t="s">
        <v>1994</v>
      </c>
      <c r="G247" s="19" t="s">
        <v>1995</v>
      </c>
      <c r="H247" s="19" t="s">
        <v>1989</v>
      </c>
      <c r="I247" s="7"/>
      <c r="J247" s="8" t="s">
        <v>1996</v>
      </c>
      <c r="K247" s="9" t="s">
        <v>1997</v>
      </c>
      <c r="L247" s="10">
        <v>13900000</v>
      </c>
      <c r="M247" s="11"/>
      <c r="N247" s="10">
        <v>13900000</v>
      </c>
      <c r="O247" s="12"/>
      <c r="P247" s="12"/>
      <c r="Q247" s="12"/>
      <c r="R247" s="12"/>
      <c r="S247" s="13">
        <f t="shared" si="215"/>
        <v>13900000</v>
      </c>
      <c r="T247" s="24">
        <v>43712</v>
      </c>
      <c r="U247" s="24">
        <v>43814</v>
      </c>
      <c r="V247" s="15" t="s">
        <v>1042</v>
      </c>
      <c r="W247" s="16" t="s">
        <v>1472</v>
      </c>
      <c r="X247" s="16" t="s">
        <v>2372</v>
      </c>
      <c r="Y247" s="14" t="s">
        <v>568</v>
      </c>
      <c r="Z247" s="8" t="s">
        <v>2017</v>
      </c>
      <c r="AA247" s="19" t="s">
        <v>2021</v>
      </c>
      <c r="AB247" s="19" t="s">
        <v>2018</v>
      </c>
      <c r="AC247" s="19" t="s">
        <v>2019</v>
      </c>
      <c r="AD247" s="20" t="s">
        <v>2020</v>
      </c>
      <c r="AE247" s="19" t="s">
        <v>33</v>
      </c>
    </row>
    <row r="248" spans="1:31" ht="84.95" customHeight="1" x14ac:dyDescent="0.2">
      <c r="A248" s="7" t="s">
        <v>2022</v>
      </c>
      <c r="B248" s="14" t="s">
        <v>1993</v>
      </c>
      <c r="C248" s="18" t="s">
        <v>77</v>
      </c>
      <c r="D248" s="33" t="s">
        <v>2889</v>
      </c>
      <c r="E248" s="32" t="s">
        <v>2890</v>
      </c>
      <c r="F248" s="14" t="s">
        <v>1994</v>
      </c>
      <c r="G248" s="19" t="s">
        <v>1995</v>
      </c>
      <c r="H248" s="19" t="s">
        <v>1989</v>
      </c>
      <c r="I248" s="7"/>
      <c r="J248" s="8" t="s">
        <v>2023</v>
      </c>
      <c r="K248" s="9" t="s">
        <v>1997</v>
      </c>
      <c r="L248" s="10">
        <v>8000000</v>
      </c>
      <c r="M248" s="11"/>
      <c r="N248" s="10">
        <v>8000000</v>
      </c>
      <c r="O248" s="12"/>
      <c r="P248" s="12"/>
      <c r="Q248" s="12"/>
      <c r="R248" s="12"/>
      <c r="S248" s="13">
        <f t="shared" ref="S248" si="216">SUM(N248:R248)</f>
        <v>8000000</v>
      </c>
      <c r="T248" s="24">
        <v>43712</v>
      </c>
      <c r="U248" s="24">
        <v>43814</v>
      </c>
      <c r="V248" s="15" t="s">
        <v>1042</v>
      </c>
      <c r="W248" s="16" t="s">
        <v>1472</v>
      </c>
      <c r="X248" s="16" t="s">
        <v>2372</v>
      </c>
      <c r="Y248" s="14" t="s">
        <v>568</v>
      </c>
      <c r="Z248" s="8" t="s">
        <v>2024</v>
      </c>
      <c r="AA248" s="19" t="s">
        <v>998</v>
      </c>
      <c r="AB248" s="19" t="s">
        <v>2025</v>
      </c>
      <c r="AC248" s="19" t="s">
        <v>999</v>
      </c>
      <c r="AD248" s="20" t="s">
        <v>1000</v>
      </c>
      <c r="AE248" s="19" t="s">
        <v>33</v>
      </c>
    </row>
    <row r="249" spans="1:31" ht="84.95" customHeight="1" x14ac:dyDescent="0.2">
      <c r="A249" s="7" t="s">
        <v>1934</v>
      </c>
      <c r="B249" s="14" t="s">
        <v>1935</v>
      </c>
      <c r="C249" s="18" t="s">
        <v>1430</v>
      </c>
      <c r="D249" s="33" t="s">
        <v>2891</v>
      </c>
      <c r="E249" s="32" t="s">
        <v>2892</v>
      </c>
      <c r="F249" s="14" t="s">
        <v>2987</v>
      </c>
      <c r="G249" s="19" t="s">
        <v>2980</v>
      </c>
      <c r="H249" s="7" t="s">
        <v>1989</v>
      </c>
      <c r="I249" s="7"/>
      <c r="J249" s="8" t="s">
        <v>1936</v>
      </c>
      <c r="K249" s="9" t="s">
        <v>1937</v>
      </c>
      <c r="L249" s="10">
        <v>48012216</v>
      </c>
      <c r="M249" s="11"/>
      <c r="N249" s="10">
        <v>48012216</v>
      </c>
      <c r="O249" s="12"/>
      <c r="P249" s="12"/>
      <c r="Q249" s="12"/>
      <c r="R249" s="12"/>
      <c r="S249" s="13">
        <f t="shared" ref="S249:S251" si="217">SUM(N249:R249)</f>
        <v>48012216</v>
      </c>
      <c r="T249" s="24">
        <v>43711</v>
      </c>
      <c r="U249" s="24">
        <v>43769</v>
      </c>
      <c r="V249" s="15" t="s">
        <v>1938</v>
      </c>
      <c r="W249" s="16" t="s">
        <v>1472</v>
      </c>
      <c r="X249" s="16" t="s">
        <v>2372</v>
      </c>
      <c r="Y249" s="14" t="s">
        <v>583</v>
      </c>
      <c r="Z249" s="8" t="s">
        <v>1939</v>
      </c>
      <c r="AA249" s="19" t="s">
        <v>1942</v>
      </c>
      <c r="AB249" s="19" t="s">
        <v>1945</v>
      </c>
      <c r="AC249" s="19" t="s">
        <v>1940</v>
      </c>
      <c r="AD249" s="20" t="s">
        <v>1941</v>
      </c>
      <c r="AE249" s="19" t="s">
        <v>33</v>
      </c>
    </row>
    <row r="250" spans="1:31" ht="84.95" customHeight="1" x14ac:dyDescent="0.2">
      <c r="A250" s="7" t="s">
        <v>2045</v>
      </c>
      <c r="B250" s="14" t="s">
        <v>2046</v>
      </c>
      <c r="C250" s="18" t="s">
        <v>2291</v>
      </c>
      <c r="D250" s="33" t="s">
        <v>2893</v>
      </c>
      <c r="E250" s="32" t="s">
        <v>2894</v>
      </c>
      <c r="F250" s="14" t="s">
        <v>2047</v>
      </c>
      <c r="G250" s="19" t="s">
        <v>2048</v>
      </c>
      <c r="H250" s="7"/>
      <c r="I250" s="7" t="s">
        <v>1989</v>
      </c>
      <c r="J250" s="8" t="s">
        <v>2049</v>
      </c>
      <c r="K250" s="9" t="s">
        <v>2050</v>
      </c>
      <c r="L250" s="10">
        <v>291900469</v>
      </c>
      <c r="M250" s="11"/>
      <c r="N250" s="10">
        <v>291900469</v>
      </c>
      <c r="O250" s="12"/>
      <c r="P250" s="12"/>
      <c r="Q250" s="12"/>
      <c r="R250" s="12"/>
      <c r="S250" s="13">
        <f t="shared" ref="S250" si="218">SUM(N250:R250)</f>
        <v>291900469</v>
      </c>
      <c r="T250" s="24">
        <v>43710</v>
      </c>
      <c r="U250" s="24">
        <v>43830</v>
      </c>
      <c r="V250" s="15" t="s">
        <v>508</v>
      </c>
      <c r="W250" s="16" t="s">
        <v>1472</v>
      </c>
      <c r="X250" s="16" t="s">
        <v>2372</v>
      </c>
      <c r="Y250" s="14" t="s">
        <v>584</v>
      </c>
      <c r="Z250" s="8" t="s">
        <v>2051</v>
      </c>
      <c r="AA250" s="19" t="s">
        <v>2052</v>
      </c>
      <c r="AB250" s="19" t="s">
        <v>2053</v>
      </c>
      <c r="AC250" s="19" t="s">
        <v>2054</v>
      </c>
      <c r="AD250" s="20" t="s">
        <v>2055</v>
      </c>
      <c r="AE250" s="19" t="s">
        <v>33</v>
      </c>
    </row>
    <row r="251" spans="1:31" ht="84.95" customHeight="1" x14ac:dyDescent="0.2">
      <c r="A251" s="7" t="s">
        <v>2026</v>
      </c>
      <c r="B251" s="14" t="s">
        <v>2027</v>
      </c>
      <c r="C251" s="18" t="s">
        <v>1430</v>
      </c>
      <c r="D251" s="33" t="s">
        <v>2895</v>
      </c>
      <c r="E251" s="32" t="s">
        <v>2896</v>
      </c>
      <c r="F251" s="14" t="s">
        <v>2009</v>
      </c>
      <c r="G251" s="19" t="s">
        <v>2028</v>
      </c>
      <c r="H251" s="7" t="s">
        <v>1989</v>
      </c>
      <c r="I251" s="7"/>
      <c r="J251" s="8" t="s">
        <v>2029</v>
      </c>
      <c r="K251" s="9" t="s">
        <v>2030</v>
      </c>
      <c r="L251" s="10">
        <v>45000000</v>
      </c>
      <c r="M251" s="11">
        <v>22500000</v>
      </c>
      <c r="N251" s="10">
        <f>L251+M251</f>
        <v>67500000</v>
      </c>
      <c r="O251" s="12"/>
      <c r="P251" s="12"/>
      <c r="Q251" s="12"/>
      <c r="R251" s="12"/>
      <c r="S251" s="13">
        <f t="shared" si="217"/>
        <v>67500000</v>
      </c>
      <c r="T251" s="24">
        <v>43719</v>
      </c>
      <c r="U251" s="24">
        <v>43769</v>
      </c>
      <c r="V251" s="15" t="s">
        <v>2031</v>
      </c>
      <c r="W251" s="16" t="s">
        <v>1472</v>
      </c>
      <c r="X251" s="16" t="s">
        <v>2372</v>
      </c>
      <c r="Y251" s="14" t="s">
        <v>568</v>
      </c>
      <c r="Z251" s="8" t="s">
        <v>2032</v>
      </c>
      <c r="AA251" s="19" t="s">
        <v>2036</v>
      </c>
      <c r="AB251" s="19" t="s">
        <v>2033</v>
      </c>
      <c r="AC251" s="19" t="s">
        <v>2034</v>
      </c>
      <c r="AD251" s="20" t="s">
        <v>2035</v>
      </c>
      <c r="AE251" s="19" t="s">
        <v>33</v>
      </c>
    </row>
    <row r="252" spans="1:31" ht="84.95" customHeight="1" x14ac:dyDescent="0.2">
      <c r="A252" s="7" t="s">
        <v>1943</v>
      </c>
      <c r="B252" s="14" t="s">
        <v>1944</v>
      </c>
      <c r="C252" s="18" t="s">
        <v>77</v>
      </c>
      <c r="D252" s="33" t="s">
        <v>2897</v>
      </c>
      <c r="E252" s="32" t="s">
        <v>2898</v>
      </c>
      <c r="F252" s="14" t="s">
        <v>2971</v>
      </c>
      <c r="G252" s="19" t="s">
        <v>2972</v>
      </c>
      <c r="H252" s="7" t="s">
        <v>1989</v>
      </c>
      <c r="I252" s="7"/>
      <c r="J252" s="8" t="s">
        <v>771</v>
      </c>
      <c r="K252" s="9" t="s">
        <v>773</v>
      </c>
      <c r="L252" s="10">
        <v>50000000</v>
      </c>
      <c r="M252" s="11">
        <v>25000000</v>
      </c>
      <c r="N252" s="10">
        <f>L252+M252</f>
        <v>75000000</v>
      </c>
      <c r="O252" s="12"/>
      <c r="P252" s="12"/>
      <c r="Q252" s="12"/>
      <c r="R252" s="12"/>
      <c r="S252" s="13">
        <f t="shared" ref="S252" si="219">SUM(N252:R252)</f>
        <v>75000000</v>
      </c>
      <c r="T252" s="24">
        <v>43714</v>
      </c>
      <c r="U252" s="24">
        <v>43799</v>
      </c>
      <c r="V252" s="15" t="s">
        <v>774</v>
      </c>
      <c r="W252" s="16" t="s">
        <v>1472</v>
      </c>
      <c r="X252" s="16" t="s">
        <v>2372</v>
      </c>
      <c r="Y252" s="14" t="s">
        <v>568</v>
      </c>
      <c r="Z252" s="8" t="s">
        <v>775</v>
      </c>
      <c r="AA252" s="19" t="s">
        <v>776</v>
      </c>
      <c r="AB252" s="19" t="s">
        <v>777</v>
      </c>
      <c r="AC252" s="19" t="s">
        <v>778</v>
      </c>
      <c r="AD252" s="20" t="s">
        <v>1946</v>
      </c>
      <c r="AE252" s="19" t="s">
        <v>33</v>
      </c>
    </row>
    <row r="253" spans="1:31" ht="84.95" customHeight="1" x14ac:dyDescent="0.2">
      <c r="A253" s="7" t="s">
        <v>1947</v>
      </c>
      <c r="B253" s="14" t="s">
        <v>1948</v>
      </c>
      <c r="C253" s="18" t="s">
        <v>1430</v>
      </c>
      <c r="D253" s="33" t="s">
        <v>2899</v>
      </c>
      <c r="E253" s="32" t="s">
        <v>2900</v>
      </c>
      <c r="F253" s="14" t="s">
        <v>2979</v>
      </c>
      <c r="G253" s="19" t="s">
        <v>2980</v>
      </c>
      <c r="H253" s="7" t="s">
        <v>1989</v>
      </c>
      <c r="I253" s="7"/>
      <c r="J253" s="8" t="s">
        <v>895</v>
      </c>
      <c r="K253" s="9" t="s">
        <v>1949</v>
      </c>
      <c r="L253" s="10">
        <v>4500000</v>
      </c>
      <c r="M253" s="11"/>
      <c r="N253" s="10">
        <v>4500000</v>
      </c>
      <c r="O253" s="12"/>
      <c r="P253" s="12"/>
      <c r="Q253" s="12"/>
      <c r="R253" s="12"/>
      <c r="S253" s="13">
        <f t="shared" ref="S253" si="220">SUM(N253:R253)</f>
        <v>4500000</v>
      </c>
      <c r="T253" s="24">
        <v>43714</v>
      </c>
      <c r="U253" s="24">
        <v>43769</v>
      </c>
      <c r="V253" s="15" t="s">
        <v>736</v>
      </c>
      <c r="W253" s="16" t="s">
        <v>1472</v>
      </c>
      <c r="X253" s="16" t="s">
        <v>2372</v>
      </c>
      <c r="Y253" s="14" t="s">
        <v>568</v>
      </c>
      <c r="Z253" s="8" t="s">
        <v>898</v>
      </c>
      <c r="AA253" s="19" t="s">
        <v>899</v>
      </c>
      <c r="AB253" s="19" t="s">
        <v>900</v>
      </c>
      <c r="AC253" s="19" t="s">
        <v>901</v>
      </c>
      <c r="AD253" s="20" t="s">
        <v>902</v>
      </c>
      <c r="AE253" s="19" t="s">
        <v>33</v>
      </c>
    </row>
    <row r="254" spans="1:31" ht="84.95" customHeight="1" x14ac:dyDescent="0.2">
      <c r="A254" s="7" t="s">
        <v>1998</v>
      </c>
      <c r="B254" s="14" t="s">
        <v>2016</v>
      </c>
      <c r="C254" s="18" t="s">
        <v>351</v>
      </c>
      <c r="D254" s="33" t="s">
        <v>2901</v>
      </c>
      <c r="E254" s="32" t="s">
        <v>2902</v>
      </c>
      <c r="F254" s="14" t="s">
        <v>2014</v>
      </c>
      <c r="G254" s="19" t="s">
        <v>2015</v>
      </c>
      <c r="H254" s="7" t="s">
        <v>1989</v>
      </c>
      <c r="I254" s="7"/>
      <c r="J254" s="8" t="s">
        <v>1999</v>
      </c>
      <c r="K254" s="9" t="s">
        <v>2000</v>
      </c>
      <c r="L254" s="10">
        <v>13982500</v>
      </c>
      <c r="M254" s="11"/>
      <c r="N254" s="10">
        <v>13982500</v>
      </c>
      <c r="O254" s="12"/>
      <c r="P254" s="12"/>
      <c r="Q254" s="12"/>
      <c r="R254" s="12"/>
      <c r="S254" s="13">
        <f t="shared" ref="S254:S263" si="221">SUM(N254:R254)</f>
        <v>13982500</v>
      </c>
      <c r="T254" s="24">
        <v>43721</v>
      </c>
      <c r="U254" s="24">
        <v>43814</v>
      </c>
      <c r="V254" s="15" t="s">
        <v>1484</v>
      </c>
      <c r="W254" s="16" t="s">
        <v>1472</v>
      </c>
      <c r="X254" s="16" t="s">
        <v>2372</v>
      </c>
      <c r="Y254" s="14" t="s">
        <v>568</v>
      </c>
      <c r="Z254" s="8" t="s">
        <v>2001</v>
      </c>
      <c r="AA254" s="19" t="s">
        <v>2005</v>
      </c>
      <c r="AB254" s="19" t="s">
        <v>2002</v>
      </c>
      <c r="AC254" s="19" t="s">
        <v>2003</v>
      </c>
      <c r="AD254" s="20" t="s">
        <v>2004</v>
      </c>
      <c r="AE254" s="19" t="s">
        <v>33</v>
      </c>
    </row>
    <row r="255" spans="1:31" ht="84.95" customHeight="1" x14ac:dyDescent="0.2">
      <c r="A255" s="7" t="s">
        <v>2006</v>
      </c>
      <c r="B255" s="14" t="s">
        <v>2007</v>
      </c>
      <c r="C255" s="18" t="s">
        <v>1430</v>
      </c>
      <c r="D255" s="33" t="s">
        <v>2904</v>
      </c>
      <c r="E255" s="32" t="s">
        <v>2903</v>
      </c>
      <c r="F255" s="14" t="s">
        <v>2009</v>
      </c>
      <c r="G255" s="7" t="s">
        <v>2010</v>
      </c>
      <c r="H255" s="7" t="s">
        <v>1989</v>
      </c>
      <c r="I255" s="7"/>
      <c r="J255" s="8" t="s">
        <v>886</v>
      </c>
      <c r="K255" s="9" t="s">
        <v>2008</v>
      </c>
      <c r="L255" s="10">
        <v>4997400</v>
      </c>
      <c r="M255" s="11"/>
      <c r="N255" s="10">
        <v>4997400</v>
      </c>
      <c r="O255" s="12"/>
      <c r="P255" s="12"/>
      <c r="Q255" s="12"/>
      <c r="R255" s="12"/>
      <c r="S255" s="13">
        <f t="shared" si="221"/>
        <v>4997400</v>
      </c>
      <c r="T255" s="24">
        <v>43725</v>
      </c>
      <c r="U255" s="24">
        <v>43799</v>
      </c>
      <c r="V255" s="15" t="s">
        <v>1484</v>
      </c>
      <c r="W255" s="16" t="s">
        <v>1472</v>
      </c>
      <c r="X255" s="16" t="s">
        <v>2372</v>
      </c>
      <c r="Y255" s="14" t="s">
        <v>568</v>
      </c>
      <c r="Z255" s="8" t="s">
        <v>2011</v>
      </c>
      <c r="AA255" s="19" t="s">
        <v>890</v>
      </c>
      <c r="AB255" s="19" t="s">
        <v>2012</v>
      </c>
      <c r="AC255" s="19" t="s">
        <v>892</v>
      </c>
      <c r="AD255" s="20" t="s">
        <v>2013</v>
      </c>
      <c r="AE255" s="19" t="s">
        <v>33</v>
      </c>
    </row>
    <row r="256" spans="1:31" ht="84.95" customHeight="1" x14ac:dyDescent="0.2">
      <c r="A256" s="7" t="s">
        <v>2114</v>
      </c>
      <c r="B256" s="14" t="s">
        <v>2115</v>
      </c>
      <c r="C256" s="18" t="s">
        <v>1430</v>
      </c>
      <c r="D256" s="33" t="s">
        <v>2905</v>
      </c>
      <c r="E256" s="32" t="s">
        <v>2906</v>
      </c>
      <c r="F256" s="14" t="s">
        <v>1994</v>
      </c>
      <c r="G256" s="19" t="s">
        <v>1995</v>
      </c>
      <c r="H256" s="7" t="s">
        <v>1989</v>
      </c>
      <c r="I256" s="7"/>
      <c r="J256" s="8" t="s">
        <v>2116</v>
      </c>
      <c r="K256" s="9" t="s">
        <v>2117</v>
      </c>
      <c r="L256" s="10">
        <v>18500000</v>
      </c>
      <c r="M256" s="11"/>
      <c r="N256" s="10">
        <v>18500000</v>
      </c>
      <c r="O256" s="12"/>
      <c r="P256" s="12"/>
      <c r="Q256" s="12"/>
      <c r="R256" s="12"/>
      <c r="S256" s="13">
        <f t="shared" ref="S256" si="222">SUM(N256:R256)</f>
        <v>18500000</v>
      </c>
      <c r="T256" s="24">
        <v>43725</v>
      </c>
      <c r="U256" s="24">
        <v>44012</v>
      </c>
      <c r="V256" s="15" t="s">
        <v>1396</v>
      </c>
      <c r="W256" s="16" t="s">
        <v>1472</v>
      </c>
      <c r="X256" s="16" t="s">
        <v>2372</v>
      </c>
      <c r="Y256" s="14" t="s">
        <v>633</v>
      </c>
      <c r="Z256" s="8" t="s">
        <v>2118</v>
      </c>
      <c r="AA256" s="19" t="s">
        <v>2123</v>
      </c>
      <c r="AB256" s="19" t="s">
        <v>2119</v>
      </c>
      <c r="AC256" s="19" t="s">
        <v>2120</v>
      </c>
      <c r="AD256" s="20" t="s">
        <v>2121</v>
      </c>
      <c r="AE256" s="19" t="s">
        <v>2122</v>
      </c>
    </row>
    <row r="257" spans="1:31" ht="84.95" customHeight="1" x14ac:dyDescent="0.2">
      <c r="A257" s="7" t="s">
        <v>2037</v>
      </c>
      <c r="B257" s="14" t="s">
        <v>3829</v>
      </c>
      <c r="C257" s="18" t="s">
        <v>436</v>
      </c>
      <c r="D257" s="33" t="s">
        <v>3830</v>
      </c>
      <c r="E257" s="32" t="s">
        <v>3831</v>
      </c>
      <c r="F257" s="14" t="s">
        <v>1990</v>
      </c>
      <c r="G257" s="19" t="s">
        <v>1991</v>
      </c>
      <c r="H257" s="7" t="s">
        <v>1989</v>
      </c>
      <c r="I257" s="7"/>
      <c r="J257" s="8" t="s">
        <v>2038</v>
      </c>
      <c r="K257" s="9" t="s">
        <v>2039</v>
      </c>
      <c r="L257" s="10">
        <v>43000000</v>
      </c>
      <c r="M257" s="11"/>
      <c r="N257" s="10">
        <v>43000000</v>
      </c>
      <c r="O257" s="12"/>
      <c r="P257" s="12"/>
      <c r="Q257" s="12"/>
      <c r="R257" s="12"/>
      <c r="S257" s="13">
        <f t="shared" si="221"/>
        <v>43000000</v>
      </c>
      <c r="T257" s="24">
        <v>43725</v>
      </c>
      <c r="U257" s="24">
        <v>43997</v>
      </c>
      <c r="V257" s="15" t="s">
        <v>1938</v>
      </c>
      <c r="W257" s="16" t="s">
        <v>1472</v>
      </c>
      <c r="X257" s="16" t="s">
        <v>2372</v>
      </c>
      <c r="Y257" s="14" t="s">
        <v>583</v>
      </c>
      <c r="Z257" s="8" t="s">
        <v>2040</v>
      </c>
      <c r="AA257" s="19" t="s">
        <v>2044</v>
      </c>
      <c r="AB257" s="19" t="s">
        <v>2041</v>
      </c>
      <c r="AC257" s="19" t="s">
        <v>2042</v>
      </c>
      <c r="AD257" s="20" t="s">
        <v>2043</v>
      </c>
      <c r="AE257" s="19" t="s">
        <v>514</v>
      </c>
    </row>
    <row r="258" spans="1:31" ht="84.95" customHeight="1" x14ac:dyDescent="0.2">
      <c r="A258" s="7" t="s">
        <v>2298</v>
      </c>
      <c r="B258" s="14" t="s">
        <v>2299</v>
      </c>
      <c r="C258" s="18" t="s">
        <v>1430</v>
      </c>
      <c r="D258" s="33" t="s">
        <v>2908</v>
      </c>
      <c r="E258" s="32" t="s">
        <v>2907</v>
      </c>
      <c r="F258" s="14" t="s">
        <v>2300</v>
      </c>
      <c r="G258" s="19" t="s">
        <v>2210</v>
      </c>
      <c r="H258" s="7" t="s">
        <v>1989</v>
      </c>
      <c r="I258" s="7"/>
      <c r="J258" s="8" t="s">
        <v>2301</v>
      </c>
      <c r="K258" s="9" t="s">
        <v>2302</v>
      </c>
      <c r="L258" s="10">
        <v>43643500</v>
      </c>
      <c r="M258" s="11"/>
      <c r="N258" s="10">
        <v>43643500</v>
      </c>
      <c r="O258" s="12"/>
      <c r="P258" s="12"/>
      <c r="Q258" s="12"/>
      <c r="R258" s="12"/>
      <c r="S258" s="13">
        <f t="shared" ref="S258" si="223">SUM(N258:R258)</f>
        <v>43643500</v>
      </c>
      <c r="T258" s="24">
        <v>43732</v>
      </c>
      <c r="U258" s="24">
        <v>43769</v>
      </c>
      <c r="V258" s="15" t="s">
        <v>2303</v>
      </c>
      <c r="W258" s="16" t="s">
        <v>1472</v>
      </c>
      <c r="X258" s="16" t="s">
        <v>2372</v>
      </c>
      <c r="Y258" s="14" t="s">
        <v>633</v>
      </c>
      <c r="Z258" s="19" t="s">
        <v>2304</v>
      </c>
      <c r="AA258" s="19" t="s">
        <v>2305</v>
      </c>
      <c r="AB258" s="19" t="s">
        <v>2306</v>
      </c>
      <c r="AC258" s="19" t="s">
        <v>2307</v>
      </c>
      <c r="AD258" s="20" t="s">
        <v>2308</v>
      </c>
      <c r="AE258" s="19" t="s">
        <v>33</v>
      </c>
    </row>
    <row r="259" spans="1:31" ht="84.95" customHeight="1" x14ac:dyDescent="0.2">
      <c r="A259" s="7" t="s">
        <v>2068</v>
      </c>
      <c r="B259" s="14" t="s">
        <v>2069</v>
      </c>
      <c r="C259" s="18" t="s">
        <v>1430</v>
      </c>
      <c r="D259" s="33" t="s">
        <v>2909</v>
      </c>
      <c r="E259" s="32" t="s">
        <v>2910</v>
      </c>
      <c r="F259" s="14" t="s">
        <v>2077</v>
      </c>
      <c r="G259" s="19" t="s">
        <v>2048</v>
      </c>
      <c r="H259" s="7"/>
      <c r="I259" s="7" t="s">
        <v>1989</v>
      </c>
      <c r="J259" s="8" t="s">
        <v>2070</v>
      </c>
      <c r="K259" s="9" t="s">
        <v>2071</v>
      </c>
      <c r="L259" s="10">
        <v>28263690</v>
      </c>
      <c r="M259" s="11"/>
      <c r="N259" s="10">
        <v>28263690</v>
      </c>
      <c r="O259" s="12"/>
      <c r="P259" s="12"/>
      <c r="Q259" s="12"/>
      <c r="R259" s="12"/>
      <c r="S259" s="13">
        <f t="shared" si="221"/>
        <v>28263690</v>
      </c>
      <c r="T259" s="24">
        <v>43731</v>
      </c>
      <c r="U259" s="24">
        <v>43814</v>
      </c>
      <c r="V259" s="15" t="s">
        <v>1634</v>
      </c>
      <c r="W259" s="16" t="s">
        <v>1472</v>
      </c>
      <c r="X259" s="16" t="s">
        <v>2372</v>
      </c>
      <c r="Y259" s="14" t="s">
        <v>584</v>
      </c>
      <c r="Z259" s="8" t="s">
        <v>2072</v>
      </c>
      <c r="AA259" s="19" t="s">
        <v>2076</v>
      </c>
      <c r="AB259" s="19" t="s">
        <v>2073</v>
      </c>
      <c r="AC259" s="19" t="s">
        <v>2074</v>
      </c>
      <c r="AD259" s="20" t="s">
        <v>2075</v>
      </c>
      <c r="AE259" s="19" t="s">
        <v>33</v>
      </c>
    </row>
    <row r="260" spans="1:31" ht="84.95" customHeight="1" x14ac:dyDescent="0.2">
      <c r="A260" s="7" t="s">
        <v>2504</v>
      </c>
      <c r="B260" s="14" t="s">
        <v>2505</v>
      </c>
      <c r="C260" s="18" t="s">
        <v>1430</v>
      </c>
      <c r="D260" s="33" t="s">
        <v>2506</v>
      </c>
      <c r="E260" s="32" t="s">
        <v>2507</v>
      </c>
      <c r="F260" s="14" t="s">
        <v>2113</v>
      </c>
      <c r="G260" s="19" t="s">
        <v>2048</v>
      </c>
      <c r="H260" s="7"/>
      <c r="I260" s="7" t="s">
        <v>1989</v>
      </c>
      <c r="J260" s="8" t="s">
        <v>2508</v>
      </c>
      <c r="K260" s="9" t="s">
        <v>2509</v>
      </c>
      <c r="L260" s="10">
        <v>75900000</v>
      </c>
      <c r="M260" s="11"/>
      <c r="N260" s="10">
        <v>75900000</v>
      </c>
      <c r="O260" s="12"/>
      <c r="P260" s="12"/>
      <c r="Q260" s="12"/>
      <c r="R260" s="12"/>
      <c r="S260" s="13">
        <f t="shared" si="221"/>
        <v>75900000</v>
      </c>
      <c r="T260" s="24">
        <v>43733</v>
      </c>
      <c r="U260" s="24">
        <v>43814</v>
      </c>
      <c r="V260" s="16" t="s">
        <v>390</v>
      </c>
      <c r="W260" s="16" t="s">
        <v>1472</v>
      </c>
      <c r="X260" s="16" t="s">
        <v>2372</v>
      </c>
      <c r="Y260" s="14" t="s">
        <v>584</v>
      </c>
      <c r="Z260" s="8" t="s">
        <v>2510</v>
      </c>
      <c r="AA260" s="27" t="s">
        <v>2511</v>
      </c>
      <c r="AB260" s="19" t="s">
        <v>2512</v>
      </c>
      <c r="AC260" s="19" t="s">
        <v>2513</v>
      </c>
      <c r="AD260" s="20" t="s">
        <v>2514</v>
      </c>
      <c r="AE260" s="19" t="s">
        <v>33</v>
      </c>
    </row>
    <row r="261" spans="1:31" ht="84.95" customHeight="1" x14ac:dyDescent="0.2">
      <c r="A261" s="7" t="s">
        <v>2124</v>
      </c>
      <c r="B261" s="14" t="s">
        <v>2125</v>
      </c>
      <c r="C261" s="18" t="s">
        <v>77</v>
      </c>
      <c r="D261" s="33" t="s">
        <v>2911</v>
      </c>
      <c r="E261" s="32" t="s">
        <v>2912</v>
      </c>
      <c r="F261" s="14" t="s">
        <v>1994</v>
      </c>
      <c r="G261" s="19" t="s">
        <v>1995</v>
      </c>
      <c r="H261" s="7" t="s">
        <v>1989</v>
      </c>
      <c r="I261" s="7"/>
      <c r="J261" s="8" t="s">
        <v>74</v>
      </c>
      <c r="K261" s="9" t="s">
        <v>2126</v>
      </c>
      <c r="L261" s="10">
        <v>40000000</v>
      </c>
      <c r="M261" s="11"/>
      <c r="N261" s="10">
        <v>40000000</v>
      </c>
      <c r="O261" s="12"/>
      <c r="P261" s="12"/>
      <c r="Q261" s="12"/>
      <c r="R261" s="12"/>
      <c r="S261" s="13">
        <f t="shared" ref="S261" si="224">SUM(N261:R261)</f>
        <v>40000000</v>
      </c>
      <c r="T261" s="24">
        <v>43732</v>
      </c>
      <c r="U261" s="24">
        <v>44012</v>
      </c>
      <c r="V261" s="15" t="s">
        <v>1707</v>
      </c>
      <c r="W261" s="16" t="s">
        <v>1472</v>
      </c>
      <c r="X261" s="16" t="s">
        <v>2372</v>
      </c>
      <c r="Y261" s="14" t="s">
        <v>633</v>
      </c>
      <c r="Z261" s="8" t="s">
        <v>78</v>
      </c>
      <c r="AA261" s="19" t="s">
        <v>421</v>
      </c>
      <c r="AB261" s="19" t="s">
        <v>2128</v>
      </c>
      <c r="AC261" s="19" t="s">
        <v>80</v>
      </c>
      <c r="AD261" s="20" t="s">
        <v>535</v>
      </c>
      <c r="AE261" s="19" t="s">
        <v>82</v>
      </c>
    </row>
    <row r="262" spans="1:31" ht="84.95" customHeight="1" x14ac:dyDescent="0.2">
      <c r="A262" s="7" t="s">
        <v>2078</v>
      </c>
      <c r="B262" s="14" t="s">
        <v>2079</v>
      </c>
      <c r="C262" s="18" t="s">
        <v>77</v>
      </c>
      <c r="D262" s="33" t="s">
        <v>26</v>
      </c>
      <c r="E262" s="32" t="s">
        <v>26</v>
      </c>
      <c r="F262" s="14" t="s">
        <v>1994</v>
      </c>
      <c r="G262" s="19" t="s">
        <v>1995</v>
      </c>
      <c r="H262" s="7" t="s">
        <v>1989</v>
      </c>
      <c r="I262" s="7"/>
      <c r="J262" s="8" t="s">
        <v>2127</v>
      </c>
      <c r="K262" s="9" t="s">
        <v>2080</v>
      </c>
      <c r="L262" s="10">
        <v>110985350</v>
      </c>
      <c r="M262" s="11"/>
      <c r="N262" s="10">
        <v>110985350</v>
      </c>
      <c r="O262" s="12"/>
      <c r="P262" s="12"/>
      <c r="Q262" s="12"/>
      <c r="R262" s="12"/>
      <c r="S262" s="13">
        <f t="shared" si="221"/>
        <v>110985350</v>
      </c>
      <c r="T262" s="24">
        <v>43732</v>
      </c>
      <c r="U262" s="24">
        <v>43951</v>
      </c>
      <c r="V262" s="15" t="s">
        <v>403</v>
      </c>
      <c r="W262" s="16" t="s">
        <v>1472</v>
      </c>
      <c r="X262" s="16" t="s">
        <v>2372</v>
      </c>
      <c r="Y262" s="14" t="s">
        <v>568</v>
      </c>
      <c r="Z262" s="8" t="s">
        <v>2081</v>
      </c>
      <c r="AA262" s="19" t="s">
        <v>2082</v>
      </c>
      <c r="AB262" s="19" t="s">
        <v>2083</v>
      </c>
      <c r="AC262" s="19" t="s">
        <v>2084</v>
      </c>
      <c r="AD262" s="20" t="s">
        <v>2085</v>
      </c>
      <c r="AE262" s="19" t="s">
        <v>33</v>
      </c>
    </row>
    <row r="263" spans="1:31" ht="84.95" customHeight="1" x14ac:dyDescent="0.2">
      <c r="A263" s="7" t="s">
        <v>2065</v>
      </c>
      <c r="B263" s="14" t="s">
        <v>2066</v>
      </c>
      <c r="C263" s="18" t="s">
        <v>1430</v>
      </c>
      <c r="D263" s="33" t="s">
        <v>2913</v>
      </c>
      <c r="E263" s="32" t="s">
        <v>2914</v>
      </c>
      <c r="F263" s="14" t="s">
        <v>2977</v>
      </c>
      <c r="G263" s="19" t="s">
        <v>2974</v>
      </c>
      <c r="H263" s="7"/>
      <c r="I263" s="7" t="s">
        <v>1989</v>
      </c>
      <c r="J263" s="8" t="s">
        <v>600</v>
      </c>
      <c r="K263" s="9" t="s">
        <v>2067</v>
      </c>
      <c r="L263" s="10">
        <v>30049500</v>
      </c>
      <c r="M263" s="11"/>
      <c r="N263" s="10">
        <v>30049500</v>
      </c>
      <c r="O263" s="12"/>
      <c r="P263" s="12"/>
      <c r="Q263" s="12"/>
      <c r="R263" s="12"/>
      <c r="S263" s="13">
        <f t="shared" si="221"/>
        <v>30049500</v>
      </c>
      <c r="T263" s="24">
        <v>43731</v>
      </c>
      <c r="U263" s="24">
        <v>43799</v>
      </c>
      <c r="V263" s="15" t="s">
        <v>370</v>
      </c>
      <c r="W263" s="16" t="s">
        <v>1472</v>
      </c>
      <c r="X263" s="16" t="s">
        <v>2372</v>
      </c>
      <c r="Y263" s="14" t="s">
        <v>568</v>
      </c>
      <c r="Z263" s="8" t="s">
        <v>604</v>
      </c>
      <c r="AA263" s="19" t="s">
        <v>612</v>
      </c>
      <c r="AB263" s="19" t="s">
        <v>605</v>
      </c>
      <c r="AC263" s="19" t="s">
        <v>606</v>
      </c>
      <c r="AD263" s="20" t="s">
        <v>2043</v>
      </c>
      <c r="AE263" s="19" t="s">
        <v>514</v>
      </c>
    </row>
    <row r="264" spans="1:31" ht="109.5" customHeight="1" x14ac:dyDescent="0.2">
      <c r="A264" s="7" t="s">
        <v>2192</v>
      </c>
      <c r="B264" s="14" t="s">
        <v>2193</v>
      </c>
      <c r="C264" s="18" t="s">
        <v>1430</v>
      </c>
      <c r="D264" s="33" t="s">
        <v>2915</v>
      </c>
      <c r="E264" s="32" t="s">
        <v>2916</v>
      </c>
      <c r="F264" s="14" t="s">
        <v>2132</v>
      </c>
      <c r="G264" s="19" t="s">
        <v>2133</v>
      </c>
      <c r="H264" s="7" t="s">
        <v>1989</v>
      </c>
      <c r="I264" s="7"/>
      <c r="J264" s="8" t="s">
        <v>2194</v>
      </c>
      <c r="K264" s="9" t="s">
        <v>2135</v>
      </c>
      <c r="L264" s="10">
        <v>16807500</v>
      </c>
      <c r="M264" s="11"/>
      <c r="N264" s="10">
        <v>16807500</v>
      </c>
      <c r="O264" s="12"/>
      <c r="P264" s="12"/>
      <c r="Q264" s="12"/>
      <c r="R264" s="12"/>
      <c r="S264" s="13">
        <f t="shared" ref="S264:S265" si="225">SUM(N264:R264)</f>
        <v>16807500</v>
      </c>
      <c r="T264" s="24">
        <v>43732</v>
      </c>
      <c r="U264" s="24">
        <v>44012</v>
      </c>
      <c r="V264" s="16" t="s">
        <v>2136</v>
      </c>
      <c r="W264" s="16" t="s">
        <v>1472</v>
      </c>
      <c r="X264" s="16" t="s">
        <v>2372</v>
      </c>
      <c r="Y264" s="14" t="s">
        <v>568</v>
      </c>
      <c r="Z264" s="8" t="s">
        <v>2195</v>
      </c>
      <c r="AA264" s="19" t="s">
        <v>2199</v>
      </c>
      <c r="AB264" s="19" t="s">
        <v>2196</v>
      </c>
      <c r="AC264" s="19" t="s">
        <v>2197</v>
      </c>
      <c r="AD264" s="20" t="s">
        <v>2198</v>
      </c>
      <c r="AE264" s="19" t="s">
        <v>617</v>
      </c>
    </row>
    <row r="265" spans="1:31" ht="108" customHeight="1" x14ac:dyDescent="0.2">
      <c r="A265" s="7" t="s">
        <v>2200</v>
      </c>
      <c r="B265" s="14" t="s">
        <v>2201</v>
      </c>
      <c r="C265" s="18" t="s">
        <v>77</v>
      </c>
      <c r="D265" s="33" t="s">
        <v>2915</v>
      </c>
      <c r="E265" s="32" t="s">
        <v>2916</v>
      </c>
      <c r="F265" s="14" t="s">
        <v>2132</v>
      </c>
      <c r="G265" s="19" t="s">
        <v>2133</v>
      </c>
      <c r="H265" s="7" t="s">
        <v>1989</v>
      </c>
      <c r="I265" s="7"/>
      <c r="J265" s="8" t="s">
        <v>2202</v>
      </c>
      <c r="K265" s="9" t="s">
        <v>2135</v>
      </c>
      <c r="L265" s="10">
        <v>241232330</v>
      </c>
      <c r="M265" s="11"/>
      <c r="N265" s="10">
        <v>241232330</v>
      </c>
      <c r="O265" s="12"/>
      <c r="P265" s="12"/>
      <c r="Q265" s="12"/>
      <c r="R265" s="12"/>
      <c r="S265" s="13">
        <f t="shared" si="225"/>
        <v>241232330</v>
      </c>
      <c r="T265" s="24">
        <v>43732</v>
      </c>
      <c r="U265" s="24">
        <v>44012</v>
      </c>
      <c r="V265" s="16" t="s">
        <v>2136</v>
      </c>
      <c r="W265" s="16" t="s">
        <v>1472</v>
      </c>
      <c r="X265" s="16" t="s">
        <v>2372</v>
      </c>
      <c r="Y265" s="14" t="s">
        <v>568</v>
      </c>
      <c r="Z265" s="8" t="s">
        <v>2203</v>
      </c>
      <c r="AA265" s="19" t="s">
        <v>2207</v>
      </c>
      <c r="AB265" s="19" t="s">
        <v>2204</v>
      </c>
      <c r="AC265" s="19" t="s">
        <v>2205</v>
      </c>
      <c r="AD265" s="20" t="s">
        <v>2206</v>
      </c>
      <c r="AE265" s="19" t="s">
        <v>33</v>
      </c>
    </row>
    <row r="266" spans="1:31" ht="105.75" customHeight="1" x14ac:dyDescent="0.2">
      <c r="A266" s="7" t="s">
        <v>2169</v>
      </c>
      <c r="B266" s="14" t="s">
        <v>2131</v>
      </c>
      <c r="C266" s="18" t="s">
        <v>77</v>
      </c>
      <c r="D266" s="33" t="s">
        <v>2915</v>
      </c>
      <c r="E266" s="32" t="s">
        <v>2916</v>
      </c>
      <c r="F266" s="14" t="s">
        <v>2132</v>
      </c>
      <c r="G266" s="19" t="s">
        <v>2133</v>
      </c>
      <c r="H266" s="7" t="s">
        <v>1989</v>
      </c>
      <c r="I266" s="7"/>
      <c r="J266" s="8" t="s">
        <v>2170</v>
      </c>
      <c r="K266" s="9" t="s">
        <v>2135</v>
      </c>
      <c r="L266" s="10">
        <v>147585082</v>
      </c>
      <c r="M266" s="11"/>
      <c r="N266" s="10">
        <v>147585082</v>
      </c>
      <c r="O266" s="12"/>
      <c r="P266" s="12"/>
      <c r="Q266" s="12"/>
      <c r="R266" s="12"/>
      <c r="S266" s="13">
        <f t="shared" ref="S266:S267" si="226">SUM(N266:R266)</f>
        <v>147585082</v>
      </c>
      <c r="T266" s="24">
        <v>43732</v>
      </c>
      <c r="U266" s="24">
        <v>44012</v>
      </c>
      <c r="V266" s="16" t="s">
        <v>2136</v>
      </c>
      <c r="W266" s="16" t="s">
        <v>1472</v>
      </c>
      <c r="X266" s="16" t="s">
        <v>2372</v>
      </c>
      <c r="Y266" s="14" t="s">
        <v>568</v>
      </c>
      <c r="Z266" s="8" t="s">
        <v>2171</v>
      </c>
      <c r="AA266" s="19" t="s">
        <v>2176</v>
      </c>
      <c r="AB266" s="19" t="s">
        <v>2172</v>
      </c>
      <c r="AC266" s="19" t="s">
        <v>2173</v>
      </c>
      <c r="AD266" s="20" t="s">
        <v>2174</v>
      </c>
      <c r="AE266" s="19" t="s">
        <v>2175</v>
      </c>
    </row>
    <row r="267" spans="1:31" ht="106.5" customHeight="1" x14ac:dyDescent="0.2">
      <c r="A267" s="7" t="s">
        <v>2217</v>
      </c>
      <c r="B267" s="14" t="s">
        <v>2201</v>
      </c>
      <c r="C267" s="18" t="s">
        <v>77</v>
      </c>
      <c r="D267" s="33" t="s">
        <v>2915</v>
      </c>
      <c r="E267" s="32" t="s">
        <v>2916</v>
      </c>
      <c r="F267" s="14" t="s">
        <v>2218</v>
      </c>
      <c r="G267" s="19" t="s">
        <v>2133</v>
      </c>
      <c r="H267" s="7" t="s">
        <v>2270</v>
      </c>
      <c r="I267" s="7"/>
      <c r="J267" s="8" t="s">
        <v>1512</v>
      </c>
      <c r="K267" s="9" t="s">
        <v>2135</v>
      </c>
      <c r="L267" s="10">
        <v>19801056</v>
      </c>
      <c r="M267" s="11"/>
      <c r="N267" s="10">
        <v>19801056</v>
      </c>
      <c r="O267" s="12"/>
      <c r="P267" s="12"/>
      <c r="Q267" s="12"/>
      <c r="R267" s="12"/>
      <c r="S267" s="13">
        <f t="shared" si="226"/>
        <v>19801056</v>
      </c>
      <c r="T267" s="24">
        <v>43732</v>
      </c>
      <c r="U267" s="24">
        <v>44012</v>
      </c>
      <c r="V267" s="16" t="s">
        <v>2136</v>
      </c>
      <c r="W267" s="16" t="s">
        <v>1472</v>
      </c>
      <c r="X267" s="16" t="s">
        <v>2372</v>
      </c>
      <c r="Y267" s="14" t="s">
        <v>568</v>
      </c>
      <c r="Z267" s="8" t="s">
        <v>1514</v>
      </c>
      <c r="AA267" s="19" t="s">
        <v>1518</v>
      </c>
      <c r="AB267" s="19" t="s">
        <v>2219</v>
      </c>
      <c r="AC267" s="19" t="s">
        <v>1516</v>
      </c>
      <c r="AD267" s="20" t="s">
        <v>1517</v>
      </c>
      <c r="AE267" s="19" t="s">
        <v>33</v>
      </c>
    </row>
    <row r="268" spans="1:31" ht="109.5" customHeight="1" x14ac:dyDescent="0.2">
      <c r="A268" s="7" t="s">
        <v>2130</v>
      </c>
      <c r="B268" s="14" t="s">
        <v>2131</v>
      </c>
      <c r="C268" s="18" t="s">
        <v>77</v>
      </c>
      <c r="D268" s="33" t="s">
        <v>2915</v>
      </c>
      <c r="E268" s="32" t="s">
        <v>2916</v>
      </c>
      <c r="F268" s="14" t="s">
        <v>2132</v>
      </c>
      <c r="G268" s="19" t="s">
        <v>2133</v>
      </c>
      <c r="H268" s="7" t="s">
        <v>1989</v>
      </c>
      <c r="I268" s="7"/>
      <c r="J268" s="8" t="s">
        <v>2134</v>
      </c>
      <c r="K268" s="9" t="s">
        <v>2135</v>
      </c>
      <c r="L268" s="10">
        <v>32196456</v>
      </c>
      <c r="M268" s="11"/>
      <c r="N268" s="10">
        <v>32196456</v>
      </c>
      <c r="O268" s="12"/>
      <c r="P268" s="12"/>
      <c r="Q268" s="12"/>
      <c r="R268" s="12"/>
      <c r="S268" s="13">
        <f t="shared" ref="S268:S270" si="227">SUM(N268:R268)</f>
        <v>32196456</v>
      </c>
      <c r="T268" s="24">
        <v>43732</v>
      </c>
      <c r="U268" s="24">
        <v>43830</v>
      </c>
      <c r="V268" s="16" t="s">
        <v>2136</v>
      </c>
      <c r="W268" s="16" t="s">
        <v>1472</v>
      </c>
      <c r="X268" s="16" t="s">
        <v>2372</v>
      </c>
      <c r="Y268" s="14" t="s">
        <v>568</v>
      </c>
      <c r="Z268" s="8" t="s">
        <v>2137</v>
      </c>
      <c r="AA268" s="19" t="s">
        <v>2138</v>
      </c>
      <c r="AB268" s="19" t="s">
        <v>2139</v>
      </c>
      <c r="AC268" s="19" t="s">
        <v>2140</v>
      </c>
      <c r="AD268" s="20" t="s">
        <v>2141</v>
      </c>
      <c r="AE268" s="19" t="s">
        <v>33</v>
      </c>
    </row>
    <row r="269" spans="1:31" ht="84.95" customHeight="1" x14ac:dyDescent="0.2">
      <c r="A269" s="7" t="s">
        <v>2465</v>
      </c>
      <c r="B269" s="14" t="s">
        <v>2466</v>
      </c>
      <c r="C269" s="18" t="s">
        <v>77</v>
      </c>
      <c r="D269" s="33" t="s">
        <v>2467</v>
      </c>
      <c r="E269" s="32" t="s">
        <v>2468</v>
      </c>
      <c r="F269" s="14" t="s">
        <v>2097</v>
      </c>
      <c r="G269" s="19" t="s">
        <v>2469</v>
      </c>
      <c r="H269" s="7" t="s">
        <v>1989</v>
      </c>
      <c r="I269" s="7"/>
      <c r="J269" s="8" t="s">
        <v>2470</v>
      </c>
      <c r="K269" s="9" t="s">
        <v>2471</v>
      </c>
      <c r="L269" s="10">
        <v>30000000</v>
      </c>
      <c r="M269" s="11"/>
      <c r="N269" s="10">
        <v>30000000</v>
      </c>
      <c r="O269" s="12"/>
      <c r="P269" s="12"/>
      <c r="Q269" s="12"/>
      <c r="R269" s="12"/>
      <c r="S269" s="13">
        <f t="shared" ref="S269" si="228">SUM(N269:R269)</f>
        <v>30000000</v>
      </c>
      <c r="T269" s="24">
        <v>43735</v>
      </c>
      <c r="U269" s="24">
        <v>43951</v>
      </c>
      <c r="V269" s="16" t="s">
        <v>3643</v>
      </c>
      <c r="W269" s="16" t="s">
        <v>1472</v>
      </c>
      <c r="X269" s="16" t="s">
        <v>2372</v>
      </c>
      <c r="Y269" s="14" t="s">
        <v>568</v>
      </c>
      <c r="Z269" s="8" t="s">
        <v>2472</v>
      </c>
      <c r="AA269" s="27" t="s">
        <v>2473</v>
      </c>
      <c r="AB269" s="19" t="s">
        <v>2474</v>
      </c>
      <c r="AC269" s="19" t="s">
        <v>2475</v>
      </c>
      <c r="AD269" s="20" t="s">
        <v>2476</v>
      </c>
      <c r="AE269" s="19" t="s">
        <v>33</v>
      </c>
    </row>
    <row r="270" spans="1:31" ht="84.95" customHeight="1" x14ac:dyDescent="0.2">
      <c r="A270" s="7" t="s">
        <v>2460</v>
      </c>
      <c r="B270" s="14" t="s">
        <v>2461</v>
      </c>
      <c r="C270" s="18" t="s">
        <v>351</v>
      </c>
      <c r="D270" s="33" t="s">
        <v>2462</v>
      </c>
      <c r="E270" s="32" t="s">
        <v>2463</v>
      </c>
      <c r="F270" s="14" t="s">
        <v>2047</v>
      </c>
      <c r="G270" s="19" t="s">
        <v>2048</v>
      </c>
      <c r="H270" s="7"/>
      <c r="I270" s="7" t="s">
        <v>1989</v>
      </c>
      <c r="J270" s="8" t="s">
        <v>1205</v>
      </c>
      <c r="K270" s="9" t="s">
        <v>3974</v>
      </c>
      <c r="L270" s="10">
        <v>60000000</v>
      </c>
      <c r="M270" s="11"/>
      <c r="N270" s="10">
        <v>60000000</v>
      </c>
      <c r="O270" s="12"/>
      <c r="P270" s="12"/>
      <c r="Q270" s="12"/>
      <c r="R270" s="12"/>
      <c r="S270" s="13">
        <f t="shared" si="227"/>
        <v>60000000</v>
      </c>
      <c r="T270" s="24">
        <v>43738</v>
      </c>
      <c r="U270" s="24">
        <v>43830</v>
      </c>
      <c r="V270" s="16" t="s">
        <v>508</v>
      </c>
      <c r="W270" s="16" t="s">
        <v>1472</v>
      </c>
      <c r="X270" s="16" t="s">
        <v>2372</v>
      </c>
      <c r="Y270" s="14" t="s">
        <v>584</v>
      </c>
      <c r="Z270" s="8" t="s">
        <v>2464</v>
      </c>
      <c r="AA270" s="27" t="s">
        <v>1211</v>
      </c>
      <c r="AB270" s="19" t="s">
        <v>1284</v>
      </c>
      <c r="AC270" s="19" t="s">
        <v>1209</v>
      </c>
      <c r="AD270" s="20" t="s">
        <v>1210</v>
      </c>
      <c r="AE270" s="19" t="s">
        <v>33</v>
      </c>
    </row>
    <row r="271" spans="1:31" ht="84.95" customHeight="1" x14ac:dyDescent="0.2">
      <c r="A271" s="7" t="s">
        <v>2142</v>
      </c>
      <c r="B271" s="14" t="s">
        <v>2143</v>
      </c>
      <c r="C271" s="18" t="s">
        <v>1430</v>
      </c>
      <c r="D271" s="33" t="s">
        <v>2643</v>
      </c>
      <c r="E271" s="32" t="s">
        <v>2644</v>
      </c>
      <c r="F271" s="14" t="s">
        <v>2144</v>
      </c>
      <c r="G271" s="19" t="s">
        <v>2145</v>
      </c>
      <c r="H271" s="7" t="s">
        <v>1989</v>
      </c>
      <c r="I271" s="7"/>
      <c r="J271" s="8" t="s">
        <v>2146</v>
      </c>
      <c r="K271" s="9" t="s">
        <v>2147</v>
      </c>
      <c r="L271" s="10">
        <v>1295000</v>
      </c>
      <c r="M271" s="11"/>
      <c r="N271" s="10">
        <v>1295000</v>
      </c>
      <c r="O271" s="12"/>
      <c r="P271" s="12"/>
      <c r="Q271" s="12"/>
      <c r="R271" s="12"/>
      <c r="S271" s="13">
        <f t="shared" ref="S271:S274" si="229">SUM(N271:R271)</f>
        <v>1295000</v>
      </c>
      <c r="T271" s="24">
        <v>43734</v>
      </c>
      <c r="U271" s="24">
        <v>43769</v>
      </c>
      <c r="V271" s="16" t="s">
        <v>3949</v>
      </c>
      <c r="W271" s="16" t="s">
        <v>1472</v>
      </c>
      <c r="X271" s="16" t="s">
        <v>2372</v>
      </c>
      <c r="Y271" s="14" t="s">
        <v>568</v>
      </c>
      <c r="Z271" s="8" t="s">
        <v>2148</v>
      </c>
      <c r="AA271" s="27">
        <v>1030609706</v>
      </c>
      <c r="AB271" s="19" t="s">
        <v>2149</v>
      </c>
      <c r="AC271" s="19" t="s">
        <v>2150</v>
      </c>
      <c r="AD271" s="20" t="s">
        <v>2151</v>
      </c>
      <c r="AE271" s="19" t="s">
        <v>33</v>
      </c>
    </row>
    <row r="272" spans="1:31" ht="84.95" customHeight="1" x14ac:dyDescent="0.2">
      <c r="A272" s="7" t="s">
        <v>2152</v>
      </c>
      <c r="B272" s="14" t="s">
        <v>2153</v>
      </c>
      <c r="C272" s="18" t="s">
        <v>621</v>
      </c>
      <c r="D272" s="33" t="s">
        <v>2641</v>
      </c>
      <c r="E272" s="32" t="s">
        <v>2642</v>
      </c>
      <c r="F272" s="14" t="s">
        <v>26</v>
      </c>
      <c r="G272" s="19" t="s">
        <v>26</v>
      </c>
      <c r="H272" s="7" t="s">
        <v>26</v>
      </c>
      <c r="I272" s="7"/>
      <c r="J272" s="8" t="s">
        <v>2154</v>
      </c>
      <c r="K272" s="9" t="s">
        <v>2155</v>
      </c>
      <c r="L272" s="10" t="s">
        <v>26</v>
      </c>
      <c r="M272" s="11"/>
      <c r="N272" s="10" t="s">
        <v>26</v>
      </c>
      <c r="O272" s="12"/>
      <c r="P272" s="12"/>
      <c r="Q272" s="12"/>
      <c r="R272" s="12"/>
      <c r="S272" s="13" t="s">
        <v>26</v>
      </c>
      <c r="T272" s="24">
        <v>43739</v>
      </c>
      <c r="U272" s="24">
        <v>44838</v>
      </c>
      <c r="V272" s="16" t="s">
        <v>3947</v>
      </c>
      <c r="W272" s="16" t="s">
        <v>1472</v>
      </c>
      <c r="X272" s="16" t="s">
        <v>2372</v>
      </c>
      <c r="Y272" s="14" t="s">
        <v>584</v>
      </c>
      <c r="Z272" s="8" t="s">
        <v>2156</v>
      </c>
      <c r="AA272" s="27">
        <v>900304223</v>
      </c>
      <c r="AB272" s="19" t="s">
        <v>2157</v>
      </c>
      <c r="AC272" s="19" t="s">
        <v>2158</v>
      </c>
      <c r="AD272" s="20" t="s">
        <v>2159</v>
      </c>
      <c r="AE272" s="19" t="s">
        <v>33</v>
      </c>
    </row>
    <row r="273" spans="1:31" ht="84.95" customHeight="1" x14ac:dyDescent="0.2">
      <c r="A273" s="7" t="s">
        <v>2444</v>
      </c>
      <c r="B273" s="14" t="s">
        <v>2445</v>
      </c>
      <c r="C273" s="18" t="s">
        <v>77</v>
      </c>
      <c r="D273" s="33" t="s">
        <v>2446</v>
      </c>
      <c r="E273" s="32" t="s">
        <v>2447</v>
      </c>
      <c r="F273" s="14" t="s">
        <v>2009</v>
      </c>
      <c r="G273" s="19" t="s">
        <v>2101</v>
      </c>
      <c r="H273" s="7" t="s">
        <v>1989</v>
      </c>
      <c r="I273" s="7"/>
      <c r="J273" s="8" t="s">
        <v>2448</v>
      </c>
      <c r="K273" s="9" t="s">
        <v>2449</v>
      </c>
      <c r="L273" s="10">
        <v>34000000</v>
      </c>
      <c r="M273" s="11"/>
      <c r="N273" s="10">
        <v>34000000</v>
      </c>
      <c r="O273" s="12"/>
      <c r="P273" s="12"/>
      <c r="Q273" s="12"/>
      <c r="R273" s="12"/>
      <c r="S273" s="13">
        <f t="shared" ref="S273" si="230">SUM(N273:R273)</f>
        <v>34000000</v>
      </c>
      <c r="T273" s="24">
        <v>43742</v>
      </c>
      <c r="U273" s="24">
        <v>44012</v>
      </c>
      <c r="V273" s="16" t="s">
        <v>2450</v>
      </c>
      <c r="W273" s="16" t="s">
        <v>1472</v>
      </c>
      <c r="X273" s="16" t="s">
        <v>2372</v>
      </c>
      <c r="Y273" s="14" t="s">
        <v>568</v>
      </c>
      <c r="Z273" s="8" t="s">
        <v>2451</v>
      </c>
      <c r="AA273" s="27" t="s">
        <v>2452</v>
      </c>
      <c r="AB273" s="19" t="s">
        <v>2453</v>
      </c>
      <c r="AC273" s="19" t="s">
        <v>2454</v>
      </c>
      <c r="AD273" s="20" t="s">
        <v>2455</v>
      </c>
      <c r="AE273" s="19" t="s">
        <v>33</v>
      </c>
    </row>
    <row r="274" spans="1:31" ht="84.95" customHeight="1" x14ac:dyDescent="0.2">
      <c r="A274" s="7" t="s">
        <v>2177</v>
      </c>
      <c r="B274" s="14" t="s">
        <v>2178</v>
      </c>
      <c r="C274" s="18" t="s">
        <v>77</v>
      </c>
      <c r="D274" s="33" t="s">
        <v>2639</v>
      </c>
      <c r="E274" s="32" t="s">
        <v>2640</v>
      </c>
      <c r="F274" s="14" t="s">
        <v>1994</v>
      </c>
      <c r="G274" s="19" t="s">
        <v>2179</v>
      </c>
      <c r="H274" s="7" t="s">
        <v>1989</v>
      </c>
      <c r="I274" s="7"/>
      <c r="J274" s="8" t="s">
        <v>74</v>
      </c>
      <c r="K274" s="9" t="s">
        <v>2180</v>
      </c>
      <c r="L274" s="10">
        <v>40000000</v>
      </c>
      <c r="M274" s="11"/>
      <c r="N274" s="10">
        <v>40000000</v>
      </c>
      <c r="O274" s="12"/>
      <c r="P274" s="12"/>
      <c r="Q274" s="12"/>
      <c r="R274" s="12"/>
      <c r="S274" s="13">
        <f t="shared" si="229"/>
        <v>40000000</v>
      </c>
      <c r="T274" s="24">
        <v>43740</v>
      </c>
      <c r="U274" s="24">
        <v>44012</v>
      </c>
      <c r="V274" s="16" t="s">
        <v>403</v>
      </c>
      <c r="W274" s="16" t="s">
        <v>1472</v>
      </c>
      <c r="X274" s="16" t="s">
        <v>2372</v>
      </c>
      <c r="Y274" s="14" t="s">
        <v>568</v>
      </c>
      <c r="Z274" s="8" t="s">
        <v>78</v>
      </c>
      <c r="AA274" s="27">
        <v>811019499</v>
      </c>
      <c r="AB274" s="19" t="s">
        <v>2128</v>
      </c>
      <c r="AC274" s="19" t="s">
        <v>80</v>
      </c>
      <c r="AD274" s="20" t="s">
        <v>535</v>
      </c>
      <c r="AE274" s="19" t="s">
        <v>82</v>
      </c>
    </row>
    <row r="275" spans="1:31" ht="133.5" customHeight="1" x14ac:dyDescent="0.2">
      <c r="A275" s="7" t="s">
        <v>2220</v>
      </c>
      <c r="B275" s="14" t="s">
        <v>2221</v>
      </c>
      <c r="C275" s="18" t="s">
        <v>351</v>
      </c>
      <c r="D275" s="33" t="s">
        <v>26</v>
      </c>
      <c r="E275" s="32" t="s">
        <v>26</v>
      </c>
      <c r="F275" s="14" t="s">
        <v>2110</v>
      </c>
      <c r="G275" s="19" t="s">
        <v>2048</v>
      </c>
      <c r="H275" s="7"/>
      <c r="I275" s="7" t="s">
        <v>1989</v>
      </c>
      <c r="J275" s="8" t="s">
        <v>2222</v>
      </c>
      <c r="K275" s="9" t="s">
        <v>3971</v>
      </c>
      <c r="L275" s="10">
        <v>89000000</v>
      </c>
      <c r="M275" s="11"/>
      <c r="N275" s="10">
        <v>89000000</v>
      </c>
      <c r="O275" s="12"/>
      <c r="P275" s="12"/>
      <c r="Q275" s="12"/>
      <c r="R275" s="12"/>
      <c r="S275" s="13">
        <f t="shared" ref="S275:S279" si="231">SUM(N275:R275)</f>
        <v>89000000</v>
      </c>
      <c r="T275" s="24">
        <v>43747</v>
      </c>
      <c r="U275" s="24">
        <v>43830</v>
      </c>
      <c r="V275" s="16" t="s">
        <v>2223</v>
      </c>
      <c r="W275" s="16" t="s">
        <v>1472</v>
      </c>
      <c r="X275" s="16" t="s">
        <v>2372</v>
      </c>
      <c r="Y275" s="14" t="s">
        <v>584</v>
      </c>
      <c r="Z275" s="8" t="s">
        <v>2081</v>
      </c>
      <c r="AA275" s="27" t="s">
        <v>2082</v>
      </c>
      <c r="AB275" s="19" t="s">
        <v>2083</v>
      </c>
      <c r="AC275" s="19" t="s">
        <v>2084</v>
      </c>
      <c r="AD275" s="20" t="s">
        <v>2085</v>
      </c>
      <c r="AE275" s="19" t="s">
        <v>33</v>
      </c>
    </row>
    <row r="276" spans="1:31" ht="84.95" customHeight="1" x14ac:dyDescent="0.2">
      <c r="A276" s="7" t="s">
        <v>3062</v>
      </c>
      <c r="B276" s="14" t="s">
        <v>3063</v>
      </c>
      <c r="C276" s="18" t="s">
        <v>1430</v>
      </c>
      <c r="D276" s="33" t="s">
        <v>3064</v>
      </c>
      <c r="E276" s="32" t="s">
        <v>3065</v>
      </c>
      <c r="F276" s="14" t="s">
        <v>1994</v>
      </c>
      <c r="G276" s="19" t="s">
        <v>1995</v>
      </c>
      <c r="H276" s="7" t="s">
        <v>1989</v>
      </c>
      <c r="I276" s="7"/>
      <c r="J276" s="8" t="s">
        <v>1231</v>
      </c>
      <c r="K276" s="9" t="s">
        <v>3066</v>
      </c>
      <c r="L276" s="10">
        <v>19325600</v>
      </c>
      <c r="M276" s="11"/>
      <c r="N276" s="10">
        <v>19325600</v>
      </c>
      <c r="O276" s="12"/>
      <c r="P276" s="12"/>
      <c r="Q276" s="12"/>
      <c r="R276" s="12"/>
      <c r="S276" s="13">
        <f t="shared" ref="S276" si="232">SUM(N276:R276)</f>
        <v>19325600</v>
      </c>
      <c r="T276" s="24">
        <v>43753</v>
      </c>
      <c r="U276" s="24">
        <v>43799</v>
      </c>
      <c r="V276" s="16" t="s">
        <v>1459</v>
      </c>
      <c r="W276" s="16" t="s">
        <v>1472</v>
      </c>
      <c r="X276" s="16" t="s">
        <v>2372</v>
      </c>
      <c r="Y276" s="14" t="s">
        <v>633</v>
      </c>
      <c r="Z276" s="8" t="s">
        <v>1236</v>
      </c>
      <c r="AA276" s="27" t="s">
        <v>1234</v>
      </c>
      <c r="AB276" s="19" t="s">
        <v>3067</v>
      </c>
      <c r="AC276" s="19" t="s">
        <v>3068</v>
      </c>
      <c r="AD276" s="20" t="s">
        <v>1238</v>
      </c>
      <c r="AE276" s="19" t="s">
        <v>33</v>
      </c>
    </row>
    <row r="277" spans="1:31" ht="84.95" customHeight="1" x14ac:dyDescent="0.2">
      <c r="A277" s="7" t="s">
        <v>2333</v>
      </c>
      <c r="B277" s="14" t="s">
        <v>2334</v>
      </c>
      <c r="C277" s="18" t="s">
        <v>2335</v>
      </c>
      <c r="D277" s="33" t="s">
        <v>2637</v>
      </c>
      <c r="E277" s="32" t="s">
        <v>2638</v>
      </c>
      <c r="F277" s="14" t="s">
        <v>2009</v>
      </c>
      <c r="G277" s="19" t="s">
        <v>2101</v>
      </c>
      <c r="H277" s="7" t="s">
        <v>1989</v>
      </c>
      <c r="I277" s="7"/>
      <c r="J277" s="8" t="s">
        <v>2336</v>
      </c>
      <c r="K277" s="9" t="s">
        <v>2337</v>
      </c>
      <c r="L277" s="10">
        <v>9800000</v>
      </c>
      <c r="M277" s="11"/>
      <c r="N277" s="10">
        <v>9800000</v>
      </c>
      <c r="O277" s="12"/>
      <c r="P277" s="12"/>
      <c r="Q277" s="12"/>
      <c r="R277" s="12"/>
      <c r="S277" s="13">
        <f t="shared" si="231"/>
        <v>9800000</v>
      </c>
      <c r="T277" s="24">
        <v>43754</v>
      </c>
      <c r="U277" s="24">
        <v>43830</v>
      </c>
      <c r="V277" s="16" t="s">
        <v>2338</v>
      </c>
      <c r="W277" s="16" t="s">
        <v>1472</v>
      </c>
      <c r="X277" s="16" t="s">
        <v>2372</v>
      </c>
      <c r="Y277" s="14" t="s">
        <v>584</v>
      </c>
      <c r="Z277" s="8" t="s">
        <v>2339</v>
      </c>
      <c r="AA277" s="27" t="s">
        <v>2340</v>
      </c>
      <c r="AB277" s="19" t="s">
        <v>2341</v>
      </c>
      <c r="AC277" s="19" t="s">
        <v>2342</v>
      </c>
      <c r="AD277" s="20" t="s">
        <v>2343</v>
      </c>
      <c r="AE277" s="19" t="s">
        <v>33</v>
      </c>
    </row>
    <row r="278" spans="1:31" ht="84.95" customHeight="1" x14ac:dyDescent="0.2">
      <c r="A278" s="7" t="s">
        <v>3358</v>
      </c>
      <c r="B278" s="14" t="s">
        <v>3979</v>
      </c>
      <c r="C278" s="18" t="s">
        <v>351</v>
      </c>
      <c r="D278" s="33" t="s">
        <v>3359</v>
      </c>
      <c r="E278" s="32" t="s">
        <v>3360</v>
      </c>
      <c r="F278" s="14" t="s">
        <v>3361</v>
      </c>
      <c r="G278" s="19" t="s">
        <v>3362</v>
      </c>
      <c r="H278" s="7"/>
      <c r="I278" s="7" t="s">
        <v>1989</v>
      </c>
      <c r="J278" s="8" t="s">
        <v>2508</v>
      </c>
      <c r="K278" s="9" t="s">
        <v>3363</v>
      </c>
      <c r="L278" s="10">
        <v>99000000</v>
      </c>
      <c r="M278" s="11"/>
      <c r="N278" s="10">
        <v>99000000</v>
      </c>
      <c r="O278" s="12"/>
      <c r="P278" s="12"/>
      <c r="Q278" s="12"/>
      <c r="R278" s="12"/>
      <c r="S278" s="13">
        <f t="shared" ref="S278" si="233">SUM(N278:R278)</f>
        <v>99000000</v>
      </c>
      <c r="T278" s="24">
        <v>43759</v>
      </c>
      <c r="U278" s="24">
        <v>43876</v>
      </c>
      <c r="V278" s="16" t="s">
        <v>3364</v>
      </c>
      <c r="W278" s="16" t="s">
        <v>1472</v>
      </c>
      <c r="X278" s="16" t="s">
        <v>2372</v>
      </c>
      <c r="Y278" s="14" t="s">
        <v>584</v>
      </c>
      <c r="Z278" s="8" t="s">
        <v>2339</v>
      </c>
      <c r="AA278" s="27" t="s">
        <v>2340</v>
      </c>
      <c r="AB278" s="19" t="s">
        <v>2341</v>
      </c>
      <c r="AC278" s="19" t="s">
        <v>2342</v>
      </c>
      <c r="AD278" s="20" t="s">
        <v>2343</v>
      </c>
      <c r="AE278" s="19" t="s">
        <v>33</v>
      </c>
    </row>
    <row r="279" spans="1:31" ht="84.95" customHeight="1" x14ac:dyDescent="0.2">
      <c r="A279" s="7" t="s">
        <v>2456</v>
      </c>
      <c r="B279" s="14" t="s">
        <v>2457</v>
      </c>
      <c r="C279" s="18" t="s">
        <v>436</v>
      </c>
      <c r="D279" s="37" t="s">
        <v>3995</v>
      </c>
      <c r="E279" s="32" t="s">
        <v>3996</v>
      </c>
      <c r="F279" s="14" t="s">
        <v>2108</v>
      </c>
      <c r="G279" s="19" t="s">
        <v>1401</v>
      </c>
      <c r="H279" s="7" t="s">
        <v>1989</v>
      </c>
      <c r="I279" s="7"/>
      <c r="J279" s="8" t="s">
        <v>546</v>
      </c>
      <c r="K279" s="9" t="s">
        <v>2458</v>
      </c>
      <c r="L279" s="10">
        <v>170000000</v>
      </c>
      <c r="M279" s="11"/>
      <c r="N279" s="10">
        <v>170000000</v>
      </c>
      <c r="O279" s="12">
        <v>2101200000</v>
      </c>
      <c r="P279" s="12">
        <v>2164236000</v>
      </c>
      <c r="Q279" s="12">
        <v>1300345130</v>
      </c>
      <c r="R279" s="12"/>
      <c r="S279" s="13">
        <f t="shared" si="231"/>
        <v>5735781130</v>
      </c>
      <c r="T279" s="24">
        <v>43766</v>
      </c>
      <c r="U279" s="24">
        <v>44773</v>
      </c>
      <c r="V279" s="16" t="s">
        <v>2459</v>
      </c>
      <c r="W279" s="16" t="s">
        <v>1472</v>
      </c>
      <c r="X279" s="16" t="s">
        <v>2372</v>
      </c>
      <c r="Y279" s="14" t="s">
        <v>568</v>
      </c>
      <c r="Z279" s="8" t="s">
        <v>547</v>
      </c>
      <c r="AA279" s="27" t="s">
        <v>548</v>
      </c>
      <c r="AB279" s="19" t="s">
        <v>1836</v>
      </c>
      <c r="AC279" s="19" t="s">
        <v>550</v>
      </c>
      <c r="AD279" s="20" t="s">
        <v>1837</v>
      </c>
      <c r="AE279" s="19" t="s">
        <v>33</v>
      </c>
    </row>
    <row r="280" spans="1:31" ht="84.95" customHeight="1" x14ac:dyDescent="0.2">
      <c r="A280" s="7" t="s">
        <v>2241</v>
      </c>
      <c r="B280" s="14" t="s">
        <v>2242</v>
      </c>
      <c r="C280" s="18" t="s">
        <v>77</v>
      </c>
      <c r="D280" s="33" t="s">
        <v>2635</v>
      </c>
      <c r="E280" s="32" t="s">
        <v>2636</v>
      </c>
      <c r="F280" s="14" t="s">
        <v>1994</v>
      </c>
      <c r="G280" s="19" t="s">
        <v>2179</v>
      </c>
      <c r="H280" s="7" t="s">
        <v>1989</v>
      </c>
      <c r="I280" s="7"/>
      <c r="J280" s="8" t="s">
        <v>1358</v>
      </c>
      <c r="K280" s="9" t="s">
        <v>2243</v>
      </c>
      <c r="L280" s="10">
        <v>25000000</v>
      </c>
      <c r="M280" s="11"/>
      <c r="N280" s="10">
        <v>25000000</v>
      </c>
      <c r="O280" s="12"/>
      <c r="P280" s="12"/>
      <c r="Q280" s="12"/>
      <c r="R280" s="12"/>
      <c r="S280" s="13">
        <f t="shared" ref="S280" si="234">SUM(N280:R280)</f>
        <v>25000000</v>
      </c>
      <c r="T280" s="24">
        <v>43753</v>
      </c>
      <c r="U280" s="24">
        <v>43830</v>
      </c>
      <c r="V280" s="16" t="s">
        <v>624</v>
      </c>
      <c r="W280" s="16" t="s">
        <v>1472</v>
      </c>
      <c r="X280" s="16" t="s">
        <v>2372</v>
      </c>
      <c r="Y280" s="14" t="s">
        <v>568</v>
      </c>
      <c r="Z280" s="8" t="s">
        <v>1361</v>
      </c>
      <c r="AA280" s="27">
        <v>9001672499</v>
      </c>
      <c r="AB280" s="19" t="s">
        <v>2244</v>
      </c>
      <c r="AC280" s="19" t="s">
        <v>1364</v>
      </c>
      <c r="AD280" s="20" t="s">
        <v>2245</v>
      </c>
      <c r="AE280" s="19" t="s">
        <v>33</v>
      </c>
    </row>
    <row r="281" spans="1:31" ht="84.95" customHeight="1" x14ac:dyDescent="0.2">
      <c r="A281" s="7" t="s">
        <v>2246</v>
      </c>
      <c r="B281" s="14" t="s">
        <v>2247</v>
      </c>
      <c r="C281" s="18" t="s">
        <v>1430</v>
      </c>
      <c r="D281" s="33" t="s">
        <v>2633</v>
      </c>
      <c r="E281" s="32" t="s">
        <v>2634</v>
      </c>
      <c r="F281" s="14" t="s">
        <v>2047</v>
      </c>
      <c r="G281" s="19" t="s">
        <v>2048</v>
      </c>
      <c r="H281" s="7"/>
      <c r="I281" s="7" t="s">
        <v>1989</v>
      </c>
      <c r="J281" s="8" t="s">
        <v>2248</v>
      </c>
      <c r="K281" s="9" t="s">
        <v>2249</v>
      </c>
      <c r="L281" s="10">
        <v>39989985</v>
      </c>
      <c r="M281" s="11"/>
      <c r="N281" s="10">
        <v>39989985</v>
      </c>
      <c r="O281" s="12"/>
      <c r="P281" s="12"/>
      <c r="Q281" s="12"/>
      <c r="R281" s="12"/>
      <c r="S281" s="13">
        <f t="shared" ref="S281" si="235">SUM(N281:R281)</f>
        <v>39989985</v>
      </c>
      <c r="T281" s="24">
        <v>43753</v>
      </c>
      <c r="U281" s="24">
        <v>43799</v>
      </c>
      <c r="V281" s="16" t="s">
        <v>508</v>
      </c>
      <c r="W281" s="16" t="s">
        <v>1472</v>
      </c>
      <c r="X281" s="16" t="s">
        <v>2372</v>
      </c>
      <c r="Y281" s="14" t="s">
        <v>584</v>
      </c>
      <c r="Z281" s="8" t="s">
        <v>2250</v>
      </c>
      <c r="AA281" s="27" t="s">
        <v>2255</v>
      </c>
      <c r="AB281" s="19" t="s">
        <v>2251</v>
      </c>
      <c r="AC281" s="19" t="s">
        <v>2252</v>
      </c>
      <c r="AD281" s="20" t="s">
        <v>2253</v>
      </c>
      <c r="AE281" s="19" t="s">
        <v>2254</v>
      </c>
    </row>
    <row r="282" spans="1:31" ht="138" customHeight="1" x14ac:dyDescent="0.2">
      <c r="A282" s="7" t="s">
        <v>2224</v>
      </c>
      <c r="B282" s="14" t="s">
        <v>2225</v>
      </c>
      <c r="C282" s="18" t="s">
        <v>355</v>
      </c>
      <c r="D282" s="33" t="s">
        <v>2631</v>
      </c>
      <c r="E282" s="32" t="s">
        <v>2632</v>
      </c>
      <c r="F282" s="14" t="s">
        <v>1990</v>
      </c>
      <c r="G282" s="19" t="s">
        <v>1991</v>
      </c>
      <c r="H282" s="7" t="s">
        <v>1989</v>
      </c>
      <c r="I282" s="7"/>
      <c r="J282" s="8" t="s">
        <v>2226</v>
      </c>
      <c r="K282" s="9" t="s">
        <v>2227</v>
      </c>
      <c r="L282" s="10">
        <v>53000000</v>
      </c>
      <c r="M282" s="11">
        <v>15223330</v>
      </c>
      <c r="N282" s="10">
        <f>M282+L282</f>
        <v>68223330</v>
      </c>
      <c r="O282" s="12"/>
      <c r="P282" s="12"/>
      <c r="Q282" s="12"/>
      <c r="R282" s="12"/>
      <c r="S282" s="13">
        <f t="shared" ref="S282" si="236">SUM(N282:R282)</f>
        <v>68223330</v>
      </c>
      <c r="T282" s="24">
        <v>43753</v>
      </c>
      <c r="U282" s="24">
        <v>43921</v>
      </c>
      <c r="V282" s="16" t="s">
        <v>1484</v>
      </c>
      <c r="W282" s="16" t="s">
        <v>1472</v>
      </c>
      <c r="X282" s="16" t="s">
        <v>2372</v>
      </c>
      <c r="Y282" s="14" t="s">
        <v>568</v>
      </c>
      <c r="Z282" s="8" t="s">
        <v>2228</v>
      </c>
      <c r="AA282" s="27" t="s">
        <v>2232</v>
      </c>
      <c r="AB282" s="19" t="s">
        <v>2229</v>
      </c>
      <c r="AC282" s="19" t="s">
        <v>2230</v>
      </c>
      <c r="AD282" s="20" t="s">
        <v>2231</v>
      </c>
      <c r="AE282" s="19" t="s">
        <v>33</v>
      </c>
    </row>
    <row r="283" spans="1:31" ht="84.95" customHeight="1" x14ac:dyDescent="0.2">
      <c r="A283" s="7" t="s">
        <v>2280</v>
      </c>
      <c r="B283" s="14" t="s">
        <v>2281</v>
      </c>
      <c r="C283" s="18" t="s">
        <v>119</v>
      </c>
      <c r="D283" s="33" t="s">
        <v>26</v>
      </c>
      <c r="E283" s="32" t="s">
        <v>26</v>
      </c>
      <c r="F283" s="14" t="s">
        <v>1990</v>
      </c>
      <c r="G283" s="19" t="s">
        <v>1991</v>
      </c>
      <c r="H283" s="7" t="s">
        <v>1989</v>
      </c>
      <c r="I283" s="7"/>
      <c r="J283" s="8" t="s">
        <v>2282</v>
      </c>
      <c r="K283" s="9" t="s">
        <v>2283</v>
      </c>
      <c r="L283" s="10">
        <v>80000000</v>
      </c>
      <c r="M283" s="11">
        <v>40000000</v>
      </c>
      <c r="N283" s="10">
        <v>80000000</v>
      </c>
      <c r="O283" s="12">
        <v>40000000</v>
      </c>
      <c r="P283" s="12"/>
      <c r="Q283" s="12"/>
      <c r="R283" s="12"/>
      <c r="S283" s="13">
        <f t="shared" ref="S283:S284" si="237">SUM(N283:R283)</f>
        <v>120000000</v>
      </c>
      <c r="T283" s="24">
        <v>43754</v>
      </c>
      <c r="U283" s="24">
        <v>43905</v>
      </c>
      <c r="V283" s="16" t="s">
        <v>2284</v>
      </c>
      <c r="W283" s="16" t="s">
        <v>43</v>
      </c>
      <c r="X283" s="16" t="s">
        <v>2373</v>
      </c>
      <c r="Y283" s="14" t="s">
        <v>568</v>
      </c>
      <c r="Z283" s="8" t="s">
        <v>2282</v>
      </c>
      <c r="AA283" s="27">
        <v>7180401</v>
      </c>
      <c r="AB283" s="19" t="s">
        <v>2286</v>
      </c>
      <c r="AC283" s="19" t="s">
        <v>2287</v>
      </c>
      <c r="AD283" s="20" t="s">
        <v>2288</v>
      </c>
      <c r="AE283" s="19" t="s">
        <v>33</v>
      </c>
    </row>
    <row r="284" spans="1:31" ht="124.5" customHeight="1" x14ac:dyDescent="0.2">
      <c r="A284" s="7" t="s">
        <v>2393</v>
      </c>
      <c r="B284" s="14" t="s">
        <v>3986</v>
      </c>
      <c r="C284" s="18" t="s">
        <v>351</v>
      </c>
      <c r="D284" s="33" t="s">
        <v>2394</v>
      </c>
      <c r="E284" s="32" t="s">
        <v>2395</v>
      </c>
      <c r="F284" s="14" t="s">
        <v>2110</v>
      </c>
      <c r="G284" s="19" t="s">
        <v>2396</v>
      </c>
      <c r="H284" s="7"/>
      <c r="I284" s="7" t="s">
        <v>1989</v>
      </c>
      <c r="J284" s="8" t="s">
        <v>2398</v>
      </c>
      <c r="K284" s="9" t="s">
        <v>2397</v>
      </c>
      <c r="L284" s="10">
        <v>12000000</v>
      </c>
      <c r="M284" s="11"/>
      <c r="N284" s="10">
        <v>12000000</v>
      </c>
      <c r="O284" s="12"/>
      <c r="P284" s="12"/>
      <c r="Q284" s="12"/>
      <c r="R284" s="12"/>
      <c r="S284" s="13">
        <f t="shared" si="237"/>
        <v>12000000</v>
      </c>
      <c r="T284" s="24">
        <v>43755</v>
      </c>
      <c r="U284" s="24">
        <v>43921</v>
      </c>
      <c r="V284" s="16" t="s">
        <v>413</v>
      </c>
      <c r="W284" s="16" t="s">
        <v>1472</v>
      </c>
      <c r="X284" s="16" t="s">
        <v>2372</v>
      </c>
      <c r="Y284" s="14" t="s">
        <v>584</v>
      </c>
      <c r="Z284" s="8" t="s">
        <v>2399</v>
      </c>
      <c r="AA284" s="27" t="s">
        <v>2400</v>
      </c>
      <c r="AB284" s="19" t="s">
        <v>2401</v>
      </c>
      <c r="AC284" s="19" t="s">
        <v>2402</v>
      </c>
      <c r="AD284" s="20" t="s">
        <v>2403</v>
      </c>
      <c r="AE284" s="19" t="s">
        <v>33</v>
      </c>
    </row>
    <row r="285" spans="1:31" ht="84.95" customHeight="1" x14ac:dyDescent="0.2">
      <c r="A285" s="7" t="s">
        <v>2256</v>
      </c>
      <c r="B285" s="14" t="s">
        <v>3980</v>
      </c>
      <c r="C285" s="18" t="s">
        <v>1430</v>
      </c>
      <c r="D285" s="33" t="s">
        <v>3997</v>
      </c>
      <c r="E285" s="32" t="s">
        <v>2630</v>
      </c>
      <c r="F285" s="14" t="s">
        <v>2009</v>
      </c>
      <c r="G285" s="19" t="s">
        <v>2101</v>
      </c>
      <c r="H285" s="7" t="s">
        <v>1989</v>
      </c>
      <c r="I285" s="7"/>
      <c r="J285" s="8" t="s">
        <v>886</v>
      </c>
      <c r="K285" s="9" t="s">
        <v>2258</v>
      </c>
      <c r="L285" s="10">
        <v>39005000</v>
      </c>
      <c r="M285" s="11"/>
      <c r="N285" s="10">
        <v>39005000</v>
      </c>
      <c r="O285" s="12"/>
      <c r="P285" s="12"/>
      <c r="Q285" s="12"/>
      <c r="R285" s="12"/>
      <c r="S285" s="13">
        <f t="shared" ref="S285" si="238">SUM(N285:R285)</f>
        <v>39005000</v>
      </c>
      <c r="T285" s="24">
        <v>43755</v>
      </c>
      <c r="U285" s="24">
        <v>43799</v>
      </c>
      <c r="V285" s="16" t="s">
        <v>1484</v>
      </c>
      <c r="W285" s="16" t="s">
        <v>1472</v>
      </c>
      <c r="X285" s="16" t="s">
        <v>2372</v>
      </c>
      <c r="Y285" s="14" t="s">
        <v>568</v>
      </c>
      <c r="Z285" s="8" t="s">
        <v>2011</v>
      </c>
      <c r="AA285" s="27" t="s">
        <v>2259</v>
      </c>
      <c r="AB285" s="19" t="s">
        <v>2012</v>
      </c>
      <c r="AC285" s="19" t="s">
        <v>892</v>
      </c>
      <c r="AD285" s="20" t="s">
        <v>2013</v>
      </c>
      <c r="AE285" s="19" t="s">
        <v>33</v>
      </c>
    </row>
    <row r="286" spans="1:31" ht="84.95" customHeight="1" x14ac:dyDescent="0.2">
      <c r="A286" s="7" t="s">
        <v>2234</v>
      </c>
      <c r="B286" s="14" t="s">
        <v>2233</v>
      </c>
      <c r="C286" s="18" t="s">
        <v>77</v>
      </c>
      <c r="D286" s="33" t="s">
        <v>2628</v>
      </c>
      <c r="E286" s="32" t="s">
        <v>2629</v>
      </c>
      <c r="F286" s="14" t="s">
        <v>1994</v>
      </c>
      <c r="G286" s="19" t="s">
        <v>2179</v>
      </c>
      <c r="H286" s="7" t="s">
        <v>1989</v>
      </c>
      <c r="I286" s="7"/>
      <c r="J286" s="8" t="s">
        <v>2235</v>
      </c>
      <c r="K286" s="9" t="s">
        <v>2236</v>
      </c>
      <c r="L286" s="10">
        <v>41942700</v>
      </c>
      <c r="M286" s="11"/>
      <c r="N286" s="10">
        <v>41942700</v>
      </c>
      <c r="O286" s="12"/>
      <c r="P286" s="12"/>
      <c r="Q286" s="12"/>
      <c r="R286" s="12"/>
      <c r="S286" s="13">
        <f t="shared" ref="S286" si="239">SUM(N286:R286)</f>
        <v>41942700</v>
      </c>
      <c r="T286" s="24">
        <v>43755</v>
      </c>
      <c r="U286" s="24">
        <v>43830</v>
      </c>
      <c r="V286" s="16" t="s">
        <v>391</v>
      </c>
      <c r="W286" s="16" t="s">
        <v>1472</v>
      </c>
      <c r="X286" s="16" t="s">
        <v>2372</v>
      </c>
      <c r="Y286" s="14" t="s">
        <v>633</v>
      </c>
      <c r="Z286" s="8" t="s">
        <v>2237</v>
      </c>
      <c r="AA286" s="27" t="s">
        <v>560</v>
      </c>
      <c r="AB286" s="19" t="s">
        <v>2238</v>
      </c>
      <c r="AC286" s="19" t="s">
        <v>2239</v>
      </c>
      <c r="AD286" s="20" t="s">
        <v>2240</v>
      </c>
      <c r="AE286" s="19" t="s">
        <v>33</v>
      </c>
    </row>
    <row r="287" spans="1:31" ht="84.95" customHeight="1" x14ac:dyDescent="0.2">
      <c r="A287" s="7" t="s">
        <v>2260</v>
      </c>
      <c r="B287" s="14" t="s">
        <v>2261</v>
      </c>
      <c r="C287" s="18" t="s">
        <v>77</v>
      </c>
      <c r="D287" s="33" t="s">
        <v>2626</v>
      </c>
      <c r="E287" s="32" t="s">
        <v>2627</v>
      </c>
      <c r="F287" s="14" t="s">
        <v>1994</v>
      </c>
      <c r="G287" s="19" t="s">
        <v>2179</v>
      </c>
      <c r="H287" s="7" t="s">
        <v>1989</v>
      </c>
      <c r="I287" s="7"/>
      <c r="J287" s="8" t="s">
        <v>2262</v>
      </c>
      <c r="K287" s="9" t="s">
        <v>2263</v>
      </c>
      <c r="L287" s="10">
        <v>12000000</v>
      </c>
      <c r="M287" s="11"/>
      <c r="N287" s="10">
        <v>12000000</v>
      </c>
      <c r="O287" s="12"/>
      <c r="P287" s="12"/>
      <c r="Q287" s="12"/>
      <c r="R287" s="12"/>
      <c r="S287" s="13">
        <f t="shared" ref="S287" si="240">SUM(N287:R287)</f>
        <v>12000000</v>
      </c>
      <c r="T287" s="24">
        <v>43755</v>
      </c>
      <c r="U287" s="24">
        <v>43951</v>
      </c>
      <c r="V287" s="16" t="s">
        <v>2264</v>
      </c>
      <c r="W287" s="16" t="s">
        <v>1472</v>
      </c>
      <c r="X287" s="16" t="s">
        <v>2372</v>
      </c>
      <c r="Y287" s="14" t="s">
        <v>568</v>
      </c>
      <c r="Z287" s="8" t="s">
        <v>2265</v>
      </c>
      <c r="AA287" s="27" t="s">
        <v>2269</v>
      </c>
      <c r="AB287" s="19" t="s">
        <v>2266</v>
      </c>
      <c r="AC287" s="19" t="s">
        <v>2267</v>
      </c>
      <c r="AD287" s="20" t="s">
        <v>2268</v>
      </c>
      <c r="AE287" s="19" t="s">
        <v>33</v>
      </c>
    </row>
    <row r="288" spans="1:31" ht="84.95" customHeight="1" x14ac:dyDescent="0.2">
      <c r="A288" s="7" t="s">
        <v>2271</v>
      </c>
      <c r="B288" s="14" t="s">
        <v>2272</v>
      </c>
      <c r="C288" s="18" t="s">
        <v>436</v>
      </c>
      <c r="D288" s="33" t="s">
        <v>2624</v>
      </c>
      <c r="E288" s="32" t="s">
        <v>2625</v>
      </c>
      <c r="F288" s="14" t="s">
        <v>2105</v>
      </c>
      <c r="G288" s="19" t="s">
        <v>2101</v>
      </c>
      <c r="H288" s="7" t="s">
        <v>1989</v>
      </c>
      <c r="I288" s="7"/>
      <c r="J288" s="8" t="s">
        <v>2273</v>
      </c>
      <c r="K288" s="9" t="s">
        <v>2274</v>
      </c>
      <c r="L288" s="10">
        <v>13851600</v>
      </c>
      <c r="M288" s="11"/>
      <c r="N288" s="10">
        <v>13851600</v>
      </c>
      <c r="O288" s="12"/>
      <c r="P288" s="12"/>
      <c r="Q288" s="12"/>
      <c r="R288" s="12"/>
      <c r="S288" s="13">
        <f t="shared" ref="S288:S297" si="241">SUM(N288:R288)</f>
        <v>13851600</v>
      </c>
      <c r="T288" s="24">
        <v>43756</v>
      </c>
      <c r="U288" s="24">
        <v>43830</v>
      </c>
      <c r="V288" s="16" t="s">
        <v>2275</v>
      </c>
      <c r="W288" s="16" t="s">
        <v>1472</v>
      </c>
      <c r="X288" s="16" t="s">
        <v>2372</v>
      </c>
      <c r="Y288" s="14" t="s">
        <v>584</v>
      </c>
      <c r="Z288" s="8" t="s">
        <v>2276</v>
      </c>
      <c r="AA288" s="27" t="s">
        <v>2285</v>
      </c>
      <c r="AB288" s="19" t="s">
        <v>2277</v>
      </c>
      <c r="AC288" s="19" t="s">
        <v>2278</v>
      </c>
      <c r="AD288" s="20" t="s">
        <v>2279</v>
      </c>
      <c r="AE288" s="19" t="s">
        <v>33</v>
      </c>
    </row>
    <row r="289" spans="1:31" ht="84.95" customHeight="1" x14ac:dyDescent="0.2">
      <c r="A289" s="7" t="s">
        <v>2344</v>
      </c>
      <c r="B289" s="14" t="s">
        <v>2345</v>
      </c>
      <c r="C289" s="18" t="s">
        <v>621</v>
      </c>
      <c r="D289" s="33" t="s">
        <v>2622</v>
      </c>
      <c r="E289" s="32" t="s">
        <v>2623</v>
      </c>
      <c r="F289" s="14" t="s">
        <v>2129</v>
      </c>
      <c r="G289" s="19" t="s">
        <v>2214</v>
      </c>
      <c r="H289" s="7" t="s">
        <v>1989</v>
      </c>
      <c r="I289" s="7"/>
      <c r="J289" s="8" t="s">
        <v>619</v>
      </c>
      <c r="K289" s="9" t="s">
        <v>622</v>
      </c>
      <c r="L289" s="10">
        <v>49112000</v>
      </c>
      <c r="M289" s="11"/>
      <c r="N289" s="10">
        <v>49112000</v>
      </c>
      <c r="O289" s="12"/>
      <c r="P289" s="12"/>
      <c r="Q289" s="12"/>
      <c r="R289" s="12"/>
      <c r="S289" s="13">
        <f t="shared" ref="S289" si="242">SUM(N289:R289)</f>
        <v>49112000</v>
      </c>
      <c r="T289" s="24">
        <v>43762</v>
      </c>
      <c r="U289" s="24">
        <v>43830</v>
      </c>
      <c r="V289" s="16" t="s">
        <v>624</v>
      </c>
      <c r="W289" s="16" t="s">
        <v>1472</v>
      </c>
      <c r="X289" s="16" t="s">
        <v>2372</v>
      </c>
      <c r="Y289" s="14" t="s">
        <v>568</v>
      </c>
      <c r="Z289" s="8" t="s">
        <v>2346</v>
      </c>
      <c r="AA289" s="27" t="s">
        <v>2347</v>
      </c>
      <c r="AB289" s="19" t="s">
        <v>2348</v>
      </c>
      <c r="AC289" s="19" t="s">
        <v>628</v>
      </c>
      <c r="AD289" s="20" t="s">
        <v>2349</v>
      </c>
      <c r="AE289" s="19" t="s">
        <v>33</v>
      </c>
    </row>
    <row r="290" spans="1:31" ht="84.95" customHeight="1" x14ac:dyDescent="0.2">
      <c r="A290" s="7" t="s">
        <v>2958</v>
      </c>
      <c r="B290" s="14" t="s">
        <v>2959</v>
      </c>
      <c r="C290" s="18" t="s">
        <v>436</v>
      </c>
      <c r="D290" s="33" t="s">
        <v>2960</v>
      </c>
      <c r="E290" s="32" t="s">
        <v>2961</v>
      </c>
      <c r="F290" s="14" t="s">
        <v>26</v>
      </c>
      <c r="G290" s="19" t="s">
        <v>26</v>
      </c>
      <c r="H290" s="7" t="s">
        <v>26</v>
      </c>
      <c r="I290" s="7" t="s">
        <v>26</v>
      </c>
      <c r="J290" s="8" t="s">
        <v>2970</v>
      </c>
      <c r="K290" s="9" t="s">
        <v>2962</v>
      </c>
      <c r="L290" s="10" t="s">
        <v>26</v>
      </c>
      <c r="M290" s="11"/>
      <c r="N290" s="10" t="s">
        <v>26</v>
      </c>
      <c r="O290" s="12"/>
      <c r="P290" s="12"/>
      <c r="Q290" s="12"/>
      <c r="R290" s="12"/>
      <c r="S290" s="13" t="s">
        <v>26</v>
      </c>
      <c r="T290" s="24">
        <v>43768</v>
      </c>
      <c r="U290" s="24" t="s">
        <v>2963</v>
      </c>
      <c r="V290" s="16" t="s">
        <v>2964</v>
      </c>
      <c r="W290" s="16" t="s">
        <v>1472</v>
      </c>
      <c r="X290" s="16" t="s">
        <v>2372</v>
      </c>
      <c r="Y290" s="14" t="s">
        <v>584</v>
      </c>
      <c r="Z290" s="8" t="s">
        <v>2967</v>
      </c>
      <c r="AA290" s="27" t="s">
        <v>2969</v>
      </c>
      <c r="AB290" s="19" t="s">
        <v>2965</v>
      </c>
      <c r="AC290" s="19" t="s">
        <v>2968</v>
      </c>
      <c r="AD290" s="20" t="s">
        <v>2966</v>
      </c>
      <c r="AE290" s="19" t="s">
        <v>33</v>
      </c>
    </row>
    <row r="291" spans="1:31" ht="84.95" customHeight="1" x14ac:dyDescent="0.2">
      <c r="A291" s="7" t="s">
        <v>2952</v>
      </c>
      <c r="B291" s="14" t="s">
        <v>2953</v>
      </c>
      <c r="C291" s="18" t="s">
        <v>1430</v>
      </c>
      <c r="D291" s="33" t="s">
        <v>2954</v>
      </c>
      <c r="E291" s="32" t="s">
        <v>2955</v>
      </c>
      <c r="F291" s="14" t="s">
        <v>2009</v>
      </c>
      <c r="G291" s="19" t="s">
        <v>2101</v>
      </c>
      <c r="H291" s="7" t="s">
        <v>1989</v>
      </c>
      <c r="I291" s="7"/>
      <c r="J291" s="8" t="s">
        <v>2956</v>
      </c>
      <c r="K291" s="9" t="s">
        <v>2957</v>
      </c>
      <c r="L291" s="10">
        <v>5704900</v>
      </c>
      <c r="M291" s="11"/>
      <c r="N291" s="10">
        <v>5704900</v>
      </c>
      <c r="O291" s="12"/>
      <c r="P291" s="12"/>
      <c r="Q291" s="12"/>
      <c r="R291" s="12"/>
      <c r="S291" s="13">
        <f t="shared" ref="S291" si="243">SUM(N291:R291)</f>
        <v>5704900</v>
      </c>
      <c r="T291" s="24">
        <v>43799</v>
      </c>
      <c r="U291" s="24">
        <v>43799</v>
      </c>
      <c r="V291" s="16" t="s">
        <v>1267</v>
      </c>
      <c r="W291" s="16" t="s">
        <v>1472</v>
      </c>
      <c r="X291" s="16" t="s">
        <v>2372</v>
      </c>
      <c r="Y291" s="14" t="s">
        <v>584</v>
      </c>
      <c r="Z291" s="8" t="s">
        <v>1374</v>
      </c>
      <c r="AA291" s="27" t="s">
        <v>1375</v>
      </c>
      <c r="AB291" s="19" t="s">
        <v>1376</v>
      </c>
      <c r="AC291" s="19" t="s">
        <v>1377</v>
      </c>
      <c r="AD291" s="20" t="s">
        <v>1378</v>
      </c>
      <c r="AE291" s="19" t="s">
        <v>33</v>
      </c>
    </row>
    <row r="292" spans="1:31" ht="164.25" customHeight="1" x14ac:dyDescent="0.2">
      <c r="A292" s="7" t="s">
        <v>2350</v>
      </c>
      <c r="B292" s="14" t="s">
        <v>2351</v>
      </c>
      <c r="C292" s="18" t="s">
        <v>2352</v>
      </c>
      <c r="D292" s="33" t="s">
        <v>2620</v>
      </c>
      <c r="E292" s="32" t="s">
        <v>2621</v>
      </c>
      <c r="F292" s="14" t="s">
        <v>2047</v>
      </c>
      <c r="G292" s="19" t="s">
        <v>2353</v>
      </c>
      <c r="H292" s="7"/>
      <c r="I292" s="7" t="s">
        <v>1989</v>
      </c>
      <c r="J292" s="8" t="s">
        <v>2354</v>
      </c>
      <c r="K292" s="9" t="s">
        <v>2355</v>
      </c>
      <c r="L292" s="10">
        <v>89250000</v>
      </c>
      <c r="M292" s="11"/>
      <c r="N292" s="10">
        <v>89250000</v>
      </c>
      <c r="O292" s="12"/>
      <c r="P292" s="12"/>
      <c r="Q292" s="12"/>
      <c r="R292" s="12"/>
      <c r="S292" s="13">
        <f t="shared" ref="S292" si="244">SUM(N292:R292)</f>
        <v>89250000</v>
      </c>
      <c r="T292" s="24">
        <v>43762</v>
      </c>
      <c r="U292" s="24">
        <v>43921</v>
      </c>
      <c r="V292" s="16" t="s">
        <v>2356</v>
      </c>
      <c r="W292" s="16" t="s">
        <v>1472</v>
      </c>
      <c r="X292" s="16" t="s">
        <v>2372</v>
      </c>
      <c r="Y292" s="14" t="s">
        <v>568</v>
      </c>
      <c r="Z292" s="8" t="s">
        <v>2357</v>
      </c>
      <c r="AA292" s="27" t="s">
        <v>2358</v>
      </c>
      <c r="AB292" s="19" t="s">
        <v>2359</v>
      </c>
      <c r="AC292" s="19" t="s">
        <v>2360</v>
      </c>
      <c r="AD292" s="20" t="s">
        <v>2361</v>
      </c>
      <c r="AE292" s="19" t="s">
        <v>33</v>
      </c>
    </row>
    <row r="293" spans="1:31" ht="132" customHeight="1" x14ac:dyDescent="0.2">
      <c r="A293" s="7" t="s">
        <v>2362</v>
      </c>
      <c r="B293" s="14" t="s">
        <v>2363</v>
      </c>
      <c r="C293" s="18" t="s">
        <v>1430</v>
      </c>
      <c r="D293" s="33" t="s">
        <v>2618</v>
      </c>
      <c r="E293" s="32" t="s">
        <v>2619</v>
      </c>
      <c r="F293" s="14" t="s">
        <v>2047</v>
      </c>
      <c r="G293" s="19" t="s">
        <v>2353</v>
      </c>
      <c r="H293" s="7"/>
      <c r="I293" s="7" t="s">
        <v>1989</v>
      </c>
      <c r="J293" s="8" t="s">
        <v>2364</v>
      </c>
      <c r="K293" s="9" t="s">
        <v>2365</v>
      </c>
      <c r="L293" s="10">
        <v>23800000</v>
      </c>
      <c r="M293" s="11"/>
      <c r="N293" s="10">
        <v>23800000</v>
      </c>
      <c r="O293" s="12"/>
      <c r="P293" s="12"/>
      <c r="Q293" s="12"/>
      <c r="R293" s="12"/>
      <c r="S293" s="13">
        <f t="shared" ref="S293" si="245">SUM(N293:R293)</f>
        <v>23800000</v>
      </c>
      <c r="T293" s="24">
        <v>43766</v>
      </c>
      <c r="U293" s="24">
        <v>43876</v>
      </c>
      <c r="V293" s="16" t="s">
        <v>370</v>
      </c>
      <c r="W293" s="16" t="s">
        <v>1472</v>
      </c>
      <c r="X293" s="16" t="s">
        <v>2372</v>
      </c>
      <c r="Y293" s="14" t="s">
        <v>568</v>
      </c>
      <c r="Z293" s="19" t="s">
        <v>146</v>
      </c>
      <c r="AA293" s="27" t="s">
        <v>420</v>
      </c>
      <c r="AB293" s="19" t="s">
        <v>2366</v>
      </c>
      <c r="AC293" s="19" t="s">
        <v>1172</v>
      </c>
      <c r="AD293" s="20" t="s">
        <v>2367</v>
      </c>
      <c r="AE293" s="19" t="s">
        <v>33</v>
      </c>
    </row>
    <row r="294" spans="1:31" ht="84.95" customHeight="1" x14ac:dyDescent="0.2">
      <c r="A294" s="7" t="s">
        <v>2317</v>
      </c>
      <c r="B294" s="14" t="s">
        <v>2319</v>
      </c>
      <c r="C294" s="18" t="s">
        <v>1430</v>
      </c>
      <c r="D294" s="33" t="s">
        <v>2616</v>
      </c>
      <c r="E294" s="32" t="s">
        <v>2617</v>
      </c>
      <c r="F294" s="14" t="s">
        <v>1994</v>
      </c>
      <c r="G294" s="19" t="s">
        <v>2210</v>
      </c>
      <c r="H294" s="7" t="s">
        <v>1989</v>
      </c>
      <c r="I294" s="7"/>
      <c r="J294" s="8" t="s">
        <v>2320</v>
      </c>
      <c r="K294" s="9" t="s">
        <v>2321</v>
      </c>
      <c r="L294" s="10">
        <v>9639000</v>
      </c>
      <c r="M294" s="11"/>
      <c r="N294" s="10">
        <v>9639000</v>
      </c>
      <c r="O294" s="12"/>
      <c r="P294" s="12"/>
      <c r="Q294" s="12"/>
      <c r="R294" s="12"/>
      <c r="S294" s="13">
        <f t="shared" ref="S294" si="246">SUM(N294:R294)</f>
        <v>9639000</v>
      </c>
      <c r="T294" s="24">
        <v>43768</v>
      </c>
      <c r="U294" s="24">
        <v>43799</v>
      </c>
      <c r="V294" s="16" t="s">
        <v>736</v>
      </c>
      <c r="W294" s="16" t="s">
        <v>1472</v>
      </c>
      <c r="X294" s="16" t="s">
        <v>2372</v>
      </c>
      <c r="Y294" s="14" t="s">
        <v>568</v>
      </c>
      <c r="Z294" s="8" t="s">
        <v>2322</v>
      </c>
      <c r="AA294" s="27" t="s">
        <v>2323</v>
      </c>
      <c r="AB294" s="19" t="s">
        <v>2324</v>
      </c>
      <c r="AC294" s="19" t="s">
        <v>2325</v>
      </c>
      <c r="AD294" s="20" t="s">
        <v>2326</v>
      </c>
      <c r="AE294" s="19" t="s">
        <v>33</v>
      </c>
    </row>
    <row r="295" spans="1:31" ht="84.95" customHeight="1" x14ac:dyDescent="0.2">
      <c r="A295" s="7" t="s">
        <v>2917</v>
      </c>
      <c r="B295" s="14" t="s">
        <v>2918</v>
      </c>
      <c r="C295" s="18" t="s">
        <v>1430</v>
      </c>
      <c r="D295" s="33" t="s">
        <v>2919</v>
      </c>
      <c r="E295" s="32" t="s">
        <v>2920</v>
      </c>
      <c r="F295" s="14" t="s">
        <v>2144</v>
      </c>
      <c r="G295" s="19" t="s">
        <v>2145</v>
      </c>
      <c r="H295" s="7" t="s">
        <v>1989</v>
      </c>
      <c r="I295" s="7"/>
      <c r="J295" s="8" t="s">
        <v>2921</v>
      </c>
      <c r="K295" s="9" t="s">
        <v>2922</v>
      </c>
      <c r="L295" s="10">
        <v>6412000</v>
      </c>
      <c r="M295" s="11"/>
      <c r="N295" s="10">
        <v>6412000</v>
      </c>
      <c r="O295" s="12"/>
      <c r="P295" s="12"/>
      <c r="Q295" s="12"/>
      <c r="R295" s="12"/>
      <c r="S295" s="13">
        <f t="shared" ref="S295" si="247">SUM(N295:R295)</f>
        <v>6412000</v>
      </c>
      <c r="T295" s="24">
        <v>43789</v>
      </c>
      <c r="U295" s="24">
        <v>43830</v>
      </c>
      <c r="V295" s="16" t="s">
        <v>871</v>
      </c>
      <c r="W295" s="16" t="s">
        <v>1472</v>
      </c>
      <c r="X295" s="16" t="s">
        <v>2372</v>
      </c>
      <c r="Y295" s="14" t="s">
        <v>568</v>
      </c>
      <c r="Z295" s="8" t="s">
        <v>2921</v>
      </c>
      <c r="AA295" s="27" t="s">
        <v>2923</v>
      </c>
      <c r="AB295" s="19" t="s">
        <v>2924</v>
      </c>
      <c r="AC295" s="19" t="s">
        <v>2925</v>
      </c>
      <c r="AD295" s="20" t="s">
        <v>2926</v>
      </c>
      <c r="AE295" s="19" t="s">
        <v>33</v>
      </c>
    </row>
    <row r="296" spans="1:31" ht="126" customHeight="1" x14ac:dyDescent="0.2">
      <c r="A296" s="7" t="s">
        <v>2484</v>
      </c>
      <c r="B296" s="14" t="s">
        <v>2485</v>
      </c>
      <c r="C296" s="18" t="s">
        <v>351</v>
      </c>
      <c r="D296" s="33" t="s">
        <v>2486</v>
      </c>
      <c r="E296" s="32" t="s">
        <v>2487</v>
      </c>
      <c r="F296" s="14" t="s">
        <v>2488</v>
      </c>
      <c r="G296" s="19" t="s">
        <v>2489</v>
      </c>
      <c r="H296" s="7"/>
      <c r="I296" s="7" t="s">
        <v>1989</v>
      </c>
      <c r="J296" s="8" t="s">
        <v>886</v>
      </c>
      <c r="K296" s="9" t="s">
        <v>2490</v>
      </c>
      <c r="L296" s="10">
        <v>20000000</v>
      </c>
      <c r="M296" s="11"/>
      <c r="N296" s="10">
        <v>20000000</v>
      </c>
      <c r="O296" s="12"/>
      <c r="P296" s="12"/>
      <c r="Q296" s="12"/>
      <c r="R296" s="12"/>
      <c r="S296" s="13">
        <f>SUM(N296:R296)</f>
        <v>20000000</v>
      </c>
      <c r="T296" s="24">
        <v>43768</v>
      </c>
      <c r="U296" s="24">
        <v>43951</v>
      </c>
      <c r="V296" s="16" t="s">
        <v>1303</v>
      </c>
      <c r="W296" s="16" t="s">
        <v>1472</v>
      </c>
      <c r="X296" s="16" t="s">
        <v>2372</v>
      </c>
      <c r="Y296" s="14" t="s">
        <v>584</v>
      </c>
      <c r="Z296" s="27" t="s">
        <v>889</v>
      </c>
      <c r="AA296" s="27" t="s">
        <v>2491</v>
      </c>
      <c r="AB296" s="19" t="s">
        <v>2492</v>
      </c>
      <c r="AC296" s="19" t="s">
        <v>892</v>
      </c>
      <c r="AD296" s="20" t="s">
        <v>2493</v>
      </c>
      <c r="AE296" s="19" t="s">
        <v>33</v>
      </c>
    </row>
    <row r="297" spans="1:31" ht="84.95" customHeight="1" x14ac:dyDescent="0.2">
      <c r="A297" s="7" t="s">
        <v>2309</v>
      </c>
      <c r="B297" s="14" t="s">
        <v>2318</v>
      </c>
      <c r="C297" s="18" t="s">
        <v>77</v>
      </c>
      <c r="D297" s="33" t="s">
        <v>26</v>
      </c>
      <c r="E297" s="32" t="s">
        <v>26</v>
      </c>
      <c r="F297" s="14" t="s">
        <v>1994</v>
      </c>
      <c r="G297" s="19" t="s">
        <v>2210</v>
      </c>
      <c r="H297" s="7" t="s">
        <v>1989</v>
      </c>
      <c r="I297" s="7"/>
      <c r="J297" s="8" t="s">
        <v>2310</v>
      </c>
      <c r="K297" s="9" t="s">
        <v>2311</v>
      </c>
      <c r="L297" s="10">
        <v>330000000</v>
      </c>
      <c r="M297" s="11"/>
      <c r="N297" s="10">
        <v>330000000</v>
      </c>
      <c r="O297" s="12"/>
      <c r="P297" s="12"/>
      <c r="Q297" s="12"/>
      <c r="R297" s="12"/>
      <c r="S297" s="13">
        <f t="shared" si="241"/>
        <v>330000000</v>
      </c>
      <c r="T297" s="24">
        <v>43767</v>
      </c>
      <c r="U297" s="24">
        <v>43830</v>
      </c>
      <c r="V297" s="16" t="s">
        <v>1908</v>
      </c>
      <c r="W297" s="16" t="s">
        <v>1472</v>
      </c>
      <c r="X297" s="16" t="s">
        <v>2372</v>
      </c>
      <c r="Y297" s="14" t="s">
        <v>633</v>
      </c>
      <c r="Z297" s="8" t="s">
        <v>2312</v>
      </c>
      <c r="AA297" s="27" t="s">
        <v>2313</v>
      </c>
      <c r="AB297" s="19" t="s">
        <v>2314</v>
      </c>
      <c r="AC297" s="19" t="s">
        <v>2315</v>
      </c>
      <c r="AD297" s="20" t="s">
        <v>2316</v>
      </c>
      <c r="AE297" s="19" t="s">
        <v>33</v>
      </c>
    </row>
    <row r="298" spans="1:31" ht="126" customHeight="1" x14ac:dyDescent="0.2">
      <c r="A298" s="7" t="s">
        <v>2496</v>
      </c>
      <c r="B298" s="14" t="s">
        <v>2497</v>
      </c>
      <c r="C298" s="18" t="s">
        <v>77</v>
      </c>
      <c r="D298" s="33" t="s">
        <v>2498</v>
      </c>
      <c r="E298" s="32" t="s">
        <v>2499</v>
      </c>
      <c r="F298" s="14" t="s">
        <v>2009</v>
      </c>
      <c r="G298" s="19" t="s">
        <v>2101</v>
      </c>
      <c r="H298" s="7" t="s">
        <v>1989</v>
      </c>
      <c r="I298" s="7"/>
      <c r="J298" s="8" t="s">
        <v>381</v>
      </c>
      <c r="K298" s="9" t="s">
        <v>2500</v>
      </c>
      <c r="L298" s="10">
        <v>106416534</v>
      </c>
      <c r="M298" s="11"/>
      <c r="N298" s="10">
        <v>106416534</v>
      </c>
      <c r="O298" s="12"/>
      <c r="P298" s="12"/>
      <c r="Q298" s="12"/>
      <c r="R298" s="12"/>
      <c r="S298" s="13">
        <f t="shared" ref="S298:S303" si="248">SUM(N298:R298)</f>
        <v>106416534</v>
      </c>
      <c r="T298" s="24">
        <v>43764</v>
      </c>
      <c r="U298" s="24">
        <v>43921</v>
      </c>
      <c r="V298" s="16" t="s">
        <v>2501</v>
      </c>
      <c r="W298" s="16" t="s">
        <v>1472</v>
      </c>
      <c r="X298" s="16" t="s">
        <v>2372</v>
      </c>
      <c r="Y298" s="14" t="s">
        <v>584</v>
      </c>
      <c r="Z298" s="27" t="s">
        <v>2502</v>
      </c>
      <c r="AA298" s="27" t="s">
        <v>485</v>
      </c>
      <c r="AB298" s="19" t="s">
        <v>2503</v>
      </c>
      <c r="AC298" s="19" t="s">
        <v>386</v>
      </c>
      <c r="AD298" s="20" t="s">
        <v>387</v>
      </c>
      <c r="AE298" s="19" t="s">
        <v>33</v>
      </c>
    </row>
    <row r="299" spans="1:31" ht="126" customHeight="1" x14ac:dyDescent="0.2">
      <c r="A299" s="7" t="s">
        <v>2950</v>
      </c>
      <c r="B299" s="14" t="s">
        <v>2423</v>
      </c>
      <c r="C299" s="18" t="s">
        <v>1430</v>
      </c>
      <c r="D299" s="33" t="s">
        <v>2424</v>
      </c>
      <c r="E299" s="32" t="s">
        <v>2425</v>
      </c>
      <c r="F299" s="14" t="s">
        <v>2215</v>
      </c>
      <c r="G299" s="19" t="s">
        <v>2426</v>
      </c>
      <c r="H299" s="7"/>
      <c r="I299" s="7" t="s">
        <v>1989</v>
      </c>
      <c r="J299" s="8" t="s">
        <v>886</v>
      </c>
      <c r="K299" s="9" t="s">
        <v>1730</v>
      </c>
      <c r="L299" s="10">
        <v>217000000</v>
      </c>
      <c r="M299" s="11"/>
      <c r="N299" s="10">
        <v>217000000</v>
      </c>
      <c r="O299" s="12"/>
      <c r="P299" s="12"/>
      <c r="Q299" s="12"/>
      <c r="R299" s="12"/>
      <c r="S299" s="13">
        <f t="shared" si="248"/>
        <v>217000000</v>
      </c>
      <c r="T299" s="24">
        <v>43769</v>
      </c>
      <c r="U299" s="24">
        <v>43799</v>
      </c>
      <c r="V299" s="16" t="s">
        <v>2951</v>
      </c>
      <c r="W299" s="16" t="s">
        <v>1472</v>
      </c>
      <c r="X299" s="16" t="s">
        <v>2372</v>
      </c>
      <c r="Y299" s="14" t="s">
        <v>584</v>
      </c>
      <c r="Z299" s="27" t="s">
        <v>889</v>
      </c>
      <c r="AA299" s="27" t="s">
        <v>890</v>
      </c>
      <c r="AB299" s="19" t="s">
        <v>891</v>
      </c>
      <c r="AC299" s="19" t="s">
        <v>892</v>
      </c>
      <c r="AD299" s="20" t="s">
        <v>2013</v>
      </c>
      <c r="AE299" s="19" t="s">
        <v>33</v>
      </c>
    </row>
    <row r="300" spans="1:31" ht="126" customHeight="1" x14ac:dyDescent="0.2">
      <c r="A300" s="7" t="s">
        <v>2439</v>
      </c>
      <c r="B300" s="14" t="s">
        <v>2423</v>
      </c>
      <c r="C300" s="18" t="s">
        <v>1430</v>
      </c>
      <c r="D300" s="33" t="s">
        <v>2424</v>
      </c>
      <c r="E300" s="32" t="s">
        <v>2425</v>
      </c>
      <c r="F300" s="14" t="s">
        <v>2215</v>
      </c>
      <c r="G300" s="19" t="s">
        <v>2426</v>
      </c>
      <c r="H300" s="7"/>
      <c r="I300" s="7" t="s">
        <v>1989</v>
      </c>
      <c r="J300" s="8" t="s">
        <v>1669</v>
      </c>
      <c r="K300" s="9" t="s">
        <v>1730</v>
      </c>
      <c r="L300" s="10">
        <v>190000000</v>
      </c>
      <c r="M300" s="11"/>
      <c r="N300" s="10">
        <v>190000000</v>
      </c>
      <c r="O300" s="12"/>
      <c r="P300" s="12"/>
      <c r="Q300" s="12"/>
      <c r="R300" s="12"/>
      <c r="S300" s="13">
        <f t="shared" si="248"/>
        <v>190000000</v>
      </c>
      <c r="T300" s="24">
        <v>43769</v>
      </c>
      <c r="U300" s="24">
        <v>43799</v>
      </c>
      <c r="V300" s="16" t="s">
        <v>2440</v>
      </c>
      <c r="W300" s="16" t="s">
        <v>1472</v>
      </c>
      <c r="X300" s="16" t="s">
        <v>2372</v>
      </c>
      <c r="Y300" s="14" t="s">
        <v>584</v>
      </c>
      <c r="Z300" s="27" t="s">
        <v>1670</v>
      </c>
      <c r="AA300" s="27" t="s">
        <v>1674</v>
      </c>
      <c r="AB300" s="19" t="s">
        <v>1671</v>
      </c>
      <c r="AC300" s="19" t="s">
        <v>1672</v>
      </c>
      <c r="AD300" s="20" t="s">
        <v>1673</v>
      </c>
      <c r="AE300" s="19" t="s">
        <v>33</v>
      </c>
    </row>
    <row r="301" spans="1:31" ht="126" customHeight="1" x14ac:dyDescent="0.2">
      <c r="A301" s="7" t="s">
        <v>2436</v>
      </c>
      <c r="B301" s="14" t="s">
        <v>2423</v>
      </c>
      <c r="C301" s="18" t="s">
        <v>1430</v>
      </c>
      <c r="D301" s="33" t="s">
        <v>2424</v>
      </c>
      <c r="E301" s="32" t="s">
        <v>2425</v>
      </c>
      <c r="F301" s="14" t="s">
        <v>2215</v>
      </c>
      <c r="G301" s="19" t="s">
        <v>2426</v>
      </c>
      <c r="H301" s="7"/>
      <c r="I301" s="7" t="s">
        <v>1989</v>
      </c>
      <c r="J301" s="8" t="s">
        <v>2320</v>
      </c>
      <c r="K301" s="9" t="s">
        <v>1730</v>
      </c>
      <c r="L301" s="10">
        <v>37000000</v>
      </c>
      <c r="M301" s="11"/>
      <c r="N301" s="10">
        <v>37000000</v>
      </c>
      <c r="O301" s="12"/>
      <c r="P301" s="12"/>
      <c r="Q301" s="12"/>
      <c r="R301" s="12"/>
      <c r="S301" s="13">
        <f t="shared" si="248"/>
        <v>37000000</v>
      </c>
      <c r="T301" s="24">
        <v>43769</v>
      </c>
      <c r="U301" s="24">
        <v>43799</v>
      </c>
      <c r="V301" s="16" t="s">
        <v>2437</v>
      </c>
      <c r="W301" s="16" t="s">
        <v>1472</v>
      </c>
      <c r="X301" s="16" t="s">
        <v>2372</v>
      </c>
      <c r="Y301" s="14" t="s">
        <v>584</v>
      </c>
      <c r="Z301" s="27" t="s">
        <v>2438</v>
      </c>
      <c r="AA301" s="27" t="s">
        <v>2323</v>
      </c>
      <c r="AB301" s="19" t="s">
        <v>2324</v>
      </c>
      <c r="AC301" s="19" t="s">
        <v>2325</v>
      </c>
      <c r="AD301" s="20" t="s">
        <v>2326</v>
      </c>
      <c r="AE301" s="19" t="s">
        <v>33</v>
      </c>
    </row>
    <row r="302" spans="1:31" ht="126" customHeight="1" x14ac:dyDescent="0.2">
      <c r="A302" s="7" t="s">
        <v>2428</v>
      </c>
      <c r="B302" s="14" t="s">
        <v>2423</v>
      </c>
      <c r="C302" s="18" t="s">
        <v>1430</v>
      </c>
      <c r="D302" s="33" t="s">
        <v>2424</v>
      </c>
      <c r="E302" s="32" t="s">
        <v>2425</v>
      </c>
      <c r="F302" s="14" t="s">
        <v>2215</v>
      </c>
      <c r="G302" s="19" t="s">
        <v>2426</v>
      </c>
      <c r="H302" s="7"/>
      <c r="I302" s="7" t="s">
        <v>1989</v>
      </c>
      <c r="J302" s="8" t="s">
        <v>2429</v>
      </c>
      <c r="K302" s="9" t="s">
        <v>1730</v>
      </c>
      <c r="L302" s="10">
        <v>110000000</v>
      </c>
      <c r="M302" s="11"/>
      <c r="N302" s="10">
        <v>110000000</v>
      </c>
      <c r="O302" s="12"/>
      <c r="P302" s="12"/>
      <c r="Q302" s="12"/>
      <c r="R302" s="12"/>
      <c r="S302" s="13">
        <f t="shared" si="248"/>
        <v>110000000</v>
      </c>
      <c r="T302" s="24">
        <v>43769</v>
      </c>
      <c r="U302" s="24">
        <v>43815</v>
      </c>
      <c r="V302" s="16" t="s">
        <v>2430</v>
      </c>
      <c r="W302" s="16" t="s">
        <v>1472</v>
      </c>
      <c r="X302" s="16" t="s">
        <v>2372</v>
      </c>
      <c r="Y302" s="14" t="s">
        <v>584</v>
      </c>
      <c r="Z302" s="27" t="s">
        <v>2431</v>
      </c>
      <c r="AA302" s="27" t="s">
        <v>2435</v>
      </c>
      <c r="AB302" s="19" t="s">
        <v>2432</v>
      </c>
      <c r="AC302" s="19" t="s">
        <v>2433</v>
      </c>
      <c r="AD302" s="20" t="s">
        <v>2434</v>
      </c>
      <c r="AE302" s="19" t="s">
        <v>33</v>
      </c>
    </row>
    <row r="303" spans="1:31" ht="126" customHeight="1" x14ac:dyDescent="0.2">
      <c r="A303" s="7" t="s">
        <v>2422</v>
      </c>
      <c r="B303" s="14" t="s">
        <v>2423</v>
      </c>
      <c r="C303" s="18" t="s">
        <v>1430</v>
      </c>
      <c r="D303" s="33" t="s">
        <v>2424</v>
      </c>
      <c r="E303" s="32" t="s">
        <v>2425</v>
      </c>
      <c r="F303" s="14" t="s">
        <v>2215</v>
      </c>
      <c r="G303" s="19" t="s">
        <v>2426</v>
      </c>
      <c r="H303" s="7"/>
      <c r="I303" s="7" t="s">
        <v>1989</v>
      </c>
      <c r="J303" s="8" t="s">
        <v>1300</v>
      </c>
      <c r="K303" s="9" t="s">
        <v>1730</v>
      </c>
      <c r="L303" s="10">
        <v>24401436</v>
      </c>
      <c r="M303" s="11"/>
      <c r="N303" s="10">
        <v>24401436</v>
      </c>
      <c r="O303" s="12"/>
      <c r="P303" s="12"/>
      <c r="Q303" s="12"/>
      <c r="R303" s="12"/>
      <c r="S303" s="13">
        <f t="shared" si="248"/>
        <v>24401436</v>
      </c>
      <c r="T303" s="24">
        <v>43769</v>
      </c>
      <c r="U303" s="24">
        <v>43799</v>
      </c>
      <c r="V303" s="16" t="s">
        <v>2427</v>
      </c>
      <c r="W303" s="16" t="s">
        <v>1472</v>
      </c>
      <c r="X303" s="16" t="s">
        <v>2372</v>
      </c>
      <c r="Y303" s="14" t="s">
        <v>584</v>
      </c>
      <c r="Z303" s="27" t="s">
        <v>1455</v>
      </c>
      <c r="AA303" s="27" t="s">
        <v>1305</v>
      </c>
      <c r="AB303" s="19" t="s">
        <v>1306</v>
      </c>
      <c r="AC303" s="19" t="s">
        <v>1307</v>
      </c>
      <c r="AD303" s="20" t="s">
        <v>1456</v>
      </c>
      <c r="AE303" s="19" t="s">
        <v>33</v>
      </c>
    </row>
    <row r="304" spans="1:31" ht="84.95" customHeight="1" x14ac:dyDescent="0.2">
      <c r="A304" s="7" t="s">
        <v>2289</v>
      </c>
      <c r="B304" s="14" t="s">
        <v>2290</v>
      </c>
      <c r="C304" s="18" t="s">
        <v>2291</v>
      </c>
      <c r="D304" s="33" t="s">
        <v>2614</v>
      </c>
      <c r="E304" s="32" t="s">
        <v>2615</v>
      </c>
      <c r="F304" s="14" t="s">
        <v>2047</v>
      </c>
      <c r="G304" s="19" t="s">
        <v>2048</v>
      </c>
      <c r="H304" s="7"/>
      <c r="I304" s="7" t="s">
        <v>1989</v>
      </c>
      <c r="J304" s="8" t="s">
        <v>1175</v>
      </c>
      <c r="K304" s="9" t="s">
        <v>2292</v>
      </c>
      <c r="L304" s="10">
        <v>517065558</v>
      </c>
      <c r="M304" s="11"/>
      <c r="N304" s="10">
        <v>517065558</v>
      </c>
      <c r="O304" s="12"/>
      <c r="P304" s="12"/>
      <c r="Q304" s="12"/>
      <c r="R304" s="12"/>
      <c r="S304" s="13">
        <f t="shared" ref="S304:S308" si="249">SUM(N304:R304)</f>
        <v>517065558</v>
      </c>
      <c r="T304" s="24">
        <v>43769</v>
      </c>
      <c r="U304" s="24">
        <v>43830</v>
      </c>
      <c r="V304" s="16" t="s">
        <v>2293</v>
      </c>
      <c r="W304" s="16" t="s">
        <v>1472</v>
      </c>
      <c r="X304" s="16" t="s">
        <v>2372</v>
      </c>
      <c r="Y304" s="14" t="s">
        <v>584</v>
      </c>
      <c r="Z304" s="8" t="s">
        <v>1178</v>
      </c>
      <c r="AA304" s="27" t="s">
        <v>2294</v>
      </c>
      <c r="AB304" s="19" t="s">
        <v>2295</v>
      </c>
      <c r="AC304" s="19" t="s">
        <v>2296</v>
      </c>
      <c r="AD304" s="20" t="s">
        <v>2297</v>
      </c>
      <c r="AE304" s="19" t="s">
        <v>33</v>
      </c>
    </row>
    <row r="305" spans="1:31" ht="135" customHeight="1" x14ac:dyDescent="0.2">
      <c r="A305" s="7" t="s">
        <v>3014</v>
      </c>
      <c r="B305" s="14" t="s">
        <v>3015</v>
      </c>
      <c r="C305" s="18" t="s">
        <v>351</v>
      </c>
      <c r="D305" s="33" t="s">
        <v>3016</v>
      </c>
      <c r="E305" s="32" t="s">
        <v>3017</v>
      </c>
      <c r="F305" s="14" t="s">
        <v>3018</v>
      </c>
      <c r="G305" s="19" t="s">
        <v>2489</v>
      </c>
      <c r="H305" s="7"/>
      <c r="I305" s="7" t="s">
        <v>1989</v>
      </c>
      <c r="J305" s="8" t="s">
        <v>3019</v>
      </c>
      <c r="K305" s="9" t="s">
        <v>3020</v>
      </c>
      <c r="L305" s="10">
        <v>9061000</v>
      </c>
      <c r="M305" s="11"/>
      <c r="N305" s="10">
        <v>9061000</v>
      </c>
      <c r="O305" s="12"/>
      <c r="P305" s="12"/>
      <c r="Q305" s="12"/>
      <c r="R305" s="12"/>
      <c r="S305" s="13">
        <f t="shared" ref="S305" si="250">SUM(N305:R305)</f>
        <v>9061000</v>
      </c>
      <c r="T305" s="24">
        <v>43776</v>
      </c>
      <c r="U305" s="24">
        <v>43830</v>
      </c>
      <c r="V305" s="16" t="s">
        <v>3021</v>
      </c>
      <c r="W305" s="16" t="s">
        <v>1472</v>
      </c>
      <c r="X305" s="16" t="s">
        <v>2372</v>
      </c>
      <c r="Y305" s="14" t="s">
        <v>584</v>
      </c>
      <c r="Z305" s="8" t="s">
        <v>3022</v>
      </c>
      <c r="AA305" s="27" t="s">
        <v>3023</v>
      </c>
      <c r="AB305" s="19" t="s">
        <v>3024</v>
      </c>
      <c r="AC305" s="19" t="s">
        <v>3025</v>
      </c>
      <c r="AD305" s="20" t="s">
        <v>3026</v>
      </c>
      <c r="AE305" s="19" t="s">
        <v>33</v>
      </c>
    </row>
    <row r="306" spans="1:31" ht="135" customHeight="1" x14ac:dyDescent="0.2">
      <c r="A306" s="7" t="s">
        <v>3049</v>
      </c>
      <c r="B306" s="14" t="s">
        <v>3050</v>
      </c>
      <c r="C306" s="18" t="s">
        <v>1430</v>
      </c>
      <c r="D306" s="33" t="s">
        <v>3051</v>
      </c>
      <c r="E306" s="32" t="s">
        <v>3052</v>
      </c>
      <c r="F306" s="14" t="s">
        <v>2108</v>
      </c>
      <c r="G306" s="19" t="s">
        <v>3053</v>
      </c>
      <c r="H306" s="7" t="s">
        <v>1989</v>
      </c>
      <c r="I306" s="7"/>
      <c r="J306" s="8" t="s">
        <v>3054</v>
      </c>
      <c r="K306" s="9" t="s">
        <v>3055</v>
      </c>
      <c r="L306" s="10">
        <v>97841460</v>
      </c>
      <c r="M306" s="11"/>
      <c r="N306" s="10">
        <v>97841460</v>
      </c>
      <c r="O306" s="12"/>
      <c r="P306" s="12"/>
      <c r="Q306" s="12"/>
      <c r="R306" s="12"/>
      <c r="S306" s="13">
        <f t="shared" ref="S306" si="251">SUM(N306:R306)</f>
        <v>97841460</v>
      </c>
      <c r="T306" s="24">
        <v>43774</v>
      </c>
      <c r="U306" s="24">
        <v>44012</v>
      </c>
      <c r="V306" s="16" t="s">
        <v>3056</v>
      </c>
      <c r="W306" s="16" t="s">
        <v>1472</v>
      </c>
      <c r="X306" s="16" t="s">
        <v>2372</v>
      </c>
      <c r="Y306" s="14" t="s">
        <v>583</v>
      </c>
      <c r="Z306" s="8" t="s">
        <v>3057</v>
      </c>
      <c r="AA306" s="27" t="s">
        <v>3058</v>
      </c>
      <c r="AB306" s="19" t="s">
        <v>3059</v>
      </c>
      <c r="AC306" s="19" t="s">
        <v>3060</v>
      </c>
      <c r="AD306" s="20" t="s">
        <v>3061</v>
      </c>
      <c r="AE306" s="19" t="s">
        <v>33</v>
      </c>
    </row>
    <row r="307" spans="1:31" ht="84.95" customHeight="1" x14ac:dyDescent="0.2">
      <c r="A307" s="7" t="s">
        <v>2416</v>
      </c>
      <c r="B307" s="14" t="s">
        <v>2417</v>
      </c>
      <c r="C307" s="18" t="s">
        <v>1430</v>
      </c>
      <c r="D307" s="33" t="s">
        <v>2419</v>
      </c>
      <c r="E307" s="32" t="s">
        <v>2420</v>
      </c>
      <c r="F307" s="14" t="s">
        <v>2418</v>
      </c>
      <c r="G307" s="19" t="s">
        <v>1991</v>
      </c>
      <c r="H307" s="7" t="s">
        <v>1989</v>
      </c>
      <c r="I307" s="7"/>
      <c r="J307" s="8" t="s">
        <v>2408</v>
      </c>
      <c r="K307" s="9" t="s">
        <v>2421</v>
      </c>
      <c r="L307" s="10">
        <v>30398550</v>
      </c>
      <c r="M307" s="11"/>
      <c r="N307" s="10">
        <v>30398550</v>
      </c>
      <c r="O307" s="12"/>
      <c r="P307" s="12"/>
      <c r="Q307" s="12"/>
      <c r="R307" s="12"/>
      <c r="S307" s="13">
        <f t="shared" ref="S307" si="252">SUM(N307:R307)</f>
        <v>30398550</v>
      </c>
      <c r="T307" s="24">
        <v>43775</v>
      </c>
      <c r="U307" s="24">
        <v>43814</v>
      </c>
      <c r="V307" s="16" t="s">
        <v>2410</v>
      </c>
      <c r="W307" s="16" t="s">
        <v>1472</v>
      </c>
      <c r="X307" s="16" t="s">
        <v>2372</v>
      </c>
      <c r="Y307" s="14" t="s">
        <v>583</v>
      </c>
      <c r="Z307" s="27" t="s">
        <v>2411</v>
      </c>
      <c r="AA307" s="27" t="s">
        <v>2412</v>
      </c>
      <c r="AB307" s="19" t="s">
        <v>2413</v>
      </c>
      <c r="AC307" s="19" t="s">
        <v>2414</v>
      </c>
      <c r="AD307" s="20" t="s">
        <v>2415</v>
      </c>
      <c r="AE307" s="19" t="s">
        <v>33</v>
      </c>
    </row>
    <row r="308" spans="1:31" ht="84.95" customHeight="1" x14ac:dyDescent="0.2">
      <c r="A308" s="7" t="s">
        <v>2404</v>
      </c>
      <c r="B308" s="14" t="s">
        <v>2405</v>
      </c>
      <c r="C308" s="18" t="s">
        <v>1430</v>
      </c>
      <c r="D308" s="33" t="s">
        <v>2406</v>
      </c>
      <c r="E308" s="32" t="s">
        <v>2407</v>
      </c>
      <c r="F308" s="14" t="s">
        <v>1990</v>
      </c>
      <c r="G308" s="19" t="s">
        <v>1991</v>
      </c>
      <c r="H308" s="7" t="s">
        <v>1989</v>
      </c>
      <c r="I308" s="7"/>
      <c r="J308" s="8" t="s">
        <v>2408</v>
      </c>
      <c r="K308" s="9" t="s">
        <v>2409</v>
      </c>
      <c r="L308" s="10">
        <v>29573880</v>
      </c>
      <c r="M308" s="11"/>
      <c r="N308" s="10">
        <v>29573880</v>
      </c>
      <c r="O308" s="12"/>
      <c r="P308" s="12"/>
      <c r="Q308" s="12"/>
      <c r="R308" s="12"/>
      <c r="S308" s="13">
        <f t="shared" si="249"/>
        <v>29573880</v>
      </c>
      <c r="T308" s="24">
        <v>43775</v>
      </c>
      <c r="U308" s="24">
        <v>43814</v>
      </c>
      <c r="V308" s="16" t="s">
        <v>2410</v>
      </c>
      <c r="W308" s="16" t="s">
        <v>1472</v>
      </c>
      <c r="X308" s="16" t="s">
        <v>2372</v>
      </c>
      <c r="Y308" s="14" t="s">
        <v>583</v>
      </c>
      <c r="Z308" s="27" t="s">
        <v>2411</v>
      </c>
      <c r="AA308" s="27" t="s">
        <v>2412</v>
      </c>
      <c r="AB308" s="19" t="s">
        <v>2413</v>
      </c>
      <c r="AC308" s="19" t="s">
        <v>2414</v>
      </c>
      <c r="AD308" s="20" t="s">
        <v>2415</v>
      </c>
      <c r="AE308" s="19" t="s">
        <v>33</v>
      </c>
    </row>
    <row r="309" spans="1:31" ht="84.95" customHeight="1" x14ac:dyDescent="0.2">
      <c r="A309" s="7" t="s">
        <v>2477</v>
      </c>
      <c r="B309" s="14" t="s">
        <v>2478</v>
      </c>
      <c r="C309" s="18" t="s">
        <v>77</v>
      </c>
      <c r="D309" s="33" t="s">
        <v>2479</v>
      </c>
      <c r="E309" s="32" t="s">
        <v>2480</v>
      </c>
      <c r="F309" s="14" t="s">
        <v>2097</v>
      </c>
      <c r="G309" s="19" t="s">
        <v>1995</v>
      </c>
      <c r="H309" s="7" t="s">
        <v>1989</v>
      </c>
      <c r="I309" s="7"/>
      <c r="J309" s="8" t="s">
        <v>1913</v>
      </c>
      <c r="K309" s="9" t="s">
        <v>2311</v>
      </c>
      <c r="L309" s="10">
        <v>250000000</v>
      </c>
      <c r="M309" s="11"/>
      <c r="N309" s="10">
        <v>250000000</v>
      </c>
      <c r="O309" s="12"/>
      <c r="P309" s="12"/>
      <c r="Q309" s="12"/>
      <c r="R309" s="12"/>
      <c r="S309" s="13">
        <f t="shared" ref="S309" si="253">SUM(N309:R309)</f>
        <v>250000000</v>
      </c>
      <c r="T309" s="24">
        <v>43775</v>
      </c>
      <c r="U309" s="24">
        <v>43830</v>
      </c>
      <c r="V309" s="16" t="s">
        <v>1908</v>
      </c>
      <c r="W309" s="16" t="s">
        <v>1472</v>
      </c>
      <c r="X309" s="16" t="s">
        <v>2372</v>
      </c>
      <c r="Y309" s="14" t="s">
        <v>633</v>
      </c>
      <c r="Z309" s="27" t="s">
        <v>1915</v>
      </c>
      <c r="AA309" s="27" t="s">
        <v>1916</v>
      </c>
      <c r="AB309" s="19" t="s">
        <v>2481</v>
      </c>
      <c r="AC309" s="19" t="s">
        <v>2482</v>
      </c>
      <c r="AD309" s="20" t="s">
        <v>2483</v>
      </c>
      <c r="AE309" s="19" t="s">
        <v>33</v>
      </c>
    </row>
    <row r="310" spans="1:31" ht="84.95" customHeight="1" x14ac:dyDescent="0.2">
      <c r="A310" s="7" t="s">
        <v>2376</v>
      </c>
      <c r="B310" s="14" t="s">
        <v>2377</v>
      </c>
      <c r="C310" s="18" t="s">
        <v>77</v>
      </c>
      <c r="D310" s="33" t="s">
        <v>2378</v>
      </c>
      <c r="E310" s="32" t="s">
        <v>2379</v>
      </c>
      <c r="F310" s="14" t="s">
        <v>1994</v>
      </c>
      <c r="G310" s="19" t="s">
        <v>2210</v>
      </c>
      <c r="H310" s="7" t="s">
        <v>1989</v>
      </c>
      <c r="I310" s="7"/>
      <c r="J310" s="8" t="s">
        <v>74</v>
      </c>
      <c r="K310" s="9" t="s">
        <v>2380</v>
      </c>
      <c r="L310" s="10">
        <v>43600000</v>
      </c>
      <c r="M310" s="11">
        <v>21800000</v>
      </c>
      <c r="N310" s="10">
        <f>L310+M310</f>
        <v>65400000</v>
      </c>
      <c r="O310" s="12"/>
      <c r="P310" s="12"/>
      <c r="Q310" s="12"/>
      <c r="R310" s="12"/>
      <c r="S310" s="13">
        <f t="shared" ref="S310:S314" si="254">SUM(N310:R310)</f>
        <v>65400000</v>
      </c>
      <c r="T310" s="24">
        <v>43776</v>
      </c>
      <c r="U310" s="24">
        <v>43889</v>
      </c>
      <c r="V310" s="16" t="s">
        <v>863</v>
      </c>
      <c r="W310" s="16" t="s">
        <v>1472</v>
      </c>
      <c r="X310" s="16" t="s">
        <v>2372</v>
      </c>
      <c r="Y310" s="14" t="s">
        <v>568</v>
      </c>
      <c r="Z310" s="8" t="s">
        <v>2381</v>
      </c>
      <c r="AA310" s="27" t="s">
        <v>421</v>
      </c>
      <c r="AB310" s="19" t="s">
        <v>2128</v>
      </c>
      <c r="AC310" s="19" t="s">
        <v>80</v>
      </c>
      <c r="AD310" s="20" t="s">
        <v>535</v>
      </c>
      <c r="AE310" s="19" t="s">
        <v>33</v>
      </c>
    </row>
    <row r="311" spans="1:31" ht="84.95" customHeight="1" x14ac:dyDescent="0.2">
      <c r="A311" s="7" t="s">
        <v>3086</v>
      </c>
      <c r="B311" s="14" t="s">
        <v>3088</v>
      </c>
      <c r="C311" s="18" t="s">
        <v>77</v>
      </c>
      <c r="D311" s="33" t="s">
        <v>3089</v>
      </c>
      <c r="E311" s="32" t="s">
        <v>3090</v>
      </c>
      <c r="F311" s="14" t="s">
        <v>2009</v>
      </c>
      <c r="G311" s="19" t="s">
        <v>3087</v>
      </c>
      <c r="H311" s="7" t="s">
        <v>1989</v>
      </c>
      <c r="I311" s="7"/>
      <c r="J311" s="8" t="s">
        <v>2029</v>
      </c>
      <c r="K311" s="9" t="s">
        <v>2449</v>
      </c>
      <c r="L311" s="10">
        <v>129330409</v>
      </c>
      <c r="M311" s="11"/>
      <c r="N311" s="10">
        <v>129330409</v>
      </c>
      <c r="O311" s="12"/>
      <c r="P311" s="12"/>
      <c r="Q311" s="12"/>
      <c r="R311" s="12"/>
      <c r="S311" s="13">
        <f t="shared" ref="S311" si="255">SUM(N311:R311)</f>
        <v>129330409</v>
      </c>
      <c r="T311" s="24">
        <v>43777</v>
      </c>
      <c r="U311" s="24">
        <v>44012</v>
      </c>
      <c r="V311" s="16" t="s">
        <v>2450</v>
      </c>
      <c r="W311" s="16" t="s">
        <v>1472</v>
      </c>
      <c r="X311" s="16" t="s">
        <v>2372</v>
      </c>
      <c r="Y311" s="14" t="s">
        <v>568</v>
      </c>
      <c r="Z311" s="8" t="s">
        <v>2032</v>
      </c>
      <c r="AA311" s="27" t="s">
        <v>2036</v>
      </c>
      <c r="AB311" s="19" t="s">
        <v>3091</v>
      </c>
      <c r="AC311" s="19">
        <v>3607000</v>
      </c>
      <c r="AD311" s="20" t="s">
        <v>3092</v>
      </c>
      <c r="AE311" s="19" t="s">
        <v>33</v>
      </c>
    </row>
    <row r="312" spans="1:31" ht="84.95" customHeight="1" x14ac:dyDescent="0.2">
      <c r="A312" s="7" t="s">
        <v>2529</v>
      </c>
      <c r="B312" s="14" t="s">
        <v>2530</v>
      </c>
      <c r="C312" s="18" t="s">
        <v>77</v>
      </c>
      <c r="D312" s="33" t="s">
        <v>2531</v>
      </c>
      <c r="E312" s="32" t="s">
        <v>2532</v>
      </c>
      <c r="F312" s="14" t="s">
        <v>1994</v>
      </c>
      <c r="G312" s="19" t="s">
        <v>2210</v>
      </c>
      <c r="H312" s="7" t="s">
        <v>1989</v>
      </c>
      <c r="I312" s="7"/>
      <c r="J312" s="8" t="s">
        <v>269</v>
      </c>
      <c r="K312" s="9" t="s">
        <v>2533</v>
      </c>
      <c r="L312" s="10">
        <v>50700000</v>
      </c>
      <c r="M312" s="11"/>
      <c r="N312" s="10">
        <v>50700000</v>
      </c>
      <c r="O312" s="12"/>
      <c r="P312" s="12"/>
      <c r="Q312" s="12"/>
      <c r="R312" s="12"/>
      <c r="S312" s="13">
        <f t="shared" ref="S312" si="256">SUM(N312:R312)</f>
        <v>50700000</v>
      </c>
      <c r="T312" s="24">
        <v>43782</v>
      </c>
      <c r="U312" s="24">
        <v>43982</v>
      </c>
      <c r="V312" s="16" t="s">
        <v>407</v>
      </c>
      <c r="W312" s="16" t="s">
        <v>1472</v>
      </c>
      <c r="X312" s="16" t="s">
        <v>2372</v>
      </c>
      <c r="Y312" s="14" t="s">
        <v>633</v>
      </c>
      <c r="Z312" s="8" t="s">
        <v>272</v>
      </c>
      <c r="AA312" s="27" t="s">
        <v>2534</v>
      </c>
      <c r="AB312" s="19" t="s">
        <v>2535</v>
      </c>
      <c r="AC312" s="19" t="s">
        <v>275</v>
      </c>
      <c r="AD312" s="20" t="s">
        <v>276</v>
      </c>
      <c r="AE312" s="19" t="s">
        <v>33</v>
      </c>
    </row>
    <row r="313" spans="1:31" ht="84.95" customHeight="1" x14ac:dyDescent="0.2">
      <c r="A313" s="7" t="s">
        <v>3007</v>
      </c>
      <c r="B313" s="14" t="s">
        <v>3008</v>
      </c>
      <c r="C313" s="18" t="s">
        <v>351</v>
      </c>
      <c r="D313" s="33" t="s">
        <v>3009</v>
      </c>
      <c r="E313" s="32" t="s">
        <v>3010</v>
      </c>
      <c r="F313" s="14" t="s">
        <v>2111</v>
      </c>
      <c r="G313" s="19" t="s">
        <v>1401</v>
      </c>
      <c r="H313" s="7" t="s">
        <v>1989</v>
      </c>
      <c r="I313" s="7"/>
      <c r="J313" s="8" t="s">
        <v>1196</v>
      </c>
      <c r="K313" s="9" t="s">
        <v>3011</v>
      </c>
      <c r="L313" s="10">
        <v>19040300</v>
      </c>
      <c r="M313" s="11"/>
      <c r="N313" s="10">
        <v>19040300</v>
      </c>
      <c r="O313" s="12"/>
      <c r="P313" s="12"/>
      <c r="Q313" s="12"/>
      <c r="R313" s="12"/>
      <c r="S313" s="13">
        <f t="shared" ref="S313" si="257">SUM(N313:R313)</f>
        <v>19040300</v>
      </c>
      <c r="T313" s="24">
        <v>43783</v>
      </c>
      <c r="U313" s="24">
        <v>43951</v>
      </c>
      <c r="V313" s="16" t="s">
        <v>871</v>
      </c>
      <c r="W313" s="16" t="s">
        <v>1472</v>
      </c>
      <c r="X313" s="16" t="s">
        <v>2372</v>
      </c>
      <c r="Y313" s="14" t="s">
        <v>568</v>
      </c>
      <c r="Z313" s="8" t="s">
        <v>3012</v>
      </c>
      <c r="AA313" s="27" t="s">
        <v>1200</v>
      </c>
      <c r="AB313" s="19" t="s">
        <v>3013</v>
      </c>
      <c r="AC313" s="19" t="s">
        <v>1202</v>
      </c>
      <c r="AD313" s="20" t="s">
        <v>1203</v>
      </c>
      <c r="AE313" s="19" t="s">
        <v>33</v>
      </c>
    </row>
    <row r="314" spans="1:31" ht="95.25" customHeight="1" x14ac:dyDescent="0.2">
      <c r="A314" s="7" t="s">
        <v>2518</v>
      </c>
      <c r="B314" s="14" t="s">
        <v>3977</v>
      </c>
      <c r="C314" s="18" t="s">
        <v>1430</v>
      </c>
      <c r="D314" s="33" t="s">
        <v>2519</v>
      </c>
      <c r="E314" s="32" t="s">
        <v>2520</v>
      </c>
      <c r="F314" s="14" t="s">
        <v>2106</v>
      </c>
      <c r="G314" s="19" t="s">
        <v>2521</v>
      </c>
      <c r="H314" s="7"/>
      <c r="I314" s="7" t="s">
        <v>1989</v>
      </c>
      <c r="J314" s="8" t="s">
        <v>2522</v>
      </c>
      <c r="K314" s="9" t="s">
        <v>2523</v>
      </c>
      <c r="L314" s="10">
        <v>447900000</v>
      </c>
      <c r="M314" s="11"/>
      <c r="N314" s="10">
        <v>447900000</v>
      </c>
      <c r="O314" s="12"/>
      <c r="P314" s="12"/>
      <c r="Q314" s="12"/>
      <c r="R314" s="12"/>
      <c r="S314" s="13">
        <f t="shared" si="254"/>
        <v>447900000</v>
      </c>
      <c r="T314" s="24">
        <v>43781</v>
      </c>
      <c r="U314" s="24">
        <v>43826</v>
      </c>
      <c r="V314" s="16" t="s">
        <v>390</v>
      </c>
      <c r="W314" s="16" t="s">
        <v>1472</v>
      </c>
      <c r="X314" s="16" t="s">
        <v>2372</v>
      </c>
      <c r="Y314" s="14" t="s">
        <v>584</v>
      </c>
      <c r="Z314" s="8" t="s">
        <v>2524</v>
      </c>
      <c r="AA314" s="27" t="s">
        <v>2525</v>
      </c>
      <c r="AB314" s="19" t="s">
        <v>2526</v>
      </c>
      <c r="AC314" s="19" t="s">
        <v>2527</v>
      </c>
      <c r="AD314" s="20" t="s">
        <v>2528</v>
      </c>
      <c r="AE314" s="19" t="s">
        <v>33</v>
      </c>
    </row>
    <row r="315" spans="1:31" ht="84.95" customHeight="1" x14ac:dyDescent="0.2">
      <c r="A315" s="7" t="s">
        <v>2382</v>
      </c>
      <c r="B315" s="14" t="s">
        <v>2383</v>
      </c>
      <c r="C315" s="18" t="s">
        <v>77</v>
      </c>
      <c r="D315" s="33" t="s">
        <v>2384</v>
      </c>
      <c r="E315" s="32" t="s">
        <v>2385</v>
      </c>
      <c r="F315" s="14" t="s">
        <v>2105</v>
      </c>
      <c r="G315" s="19" t="s">
        <v>2101</v>
      </c>
      <c r="H315" s="7" t="s">
        <v>1989</v>
      </c>
      <c r="I315" s="7"/>
      <c r="J315" s="8" t="s">
        <v>2386</v>
      </c>
      <c r="K315" s="9" t="s">
        <v>2387</v>
      </c>
      <c r="L315" s="10">
        <v>49913080</v>
      </c>
      <c r="M315" s="11"/>
      <c r="N315" s="10">
        <v>49913080</v>
      </c>
      <c r="O315" s="12"/>
      <c r="P315" s="12"/>
      <c r="Q315" s="12"/>
      <c r="R315" s="12"/>
      <c r="S315" s="13">
        <f t="shared" ref="S315" si="258">SUM(N315:R315)</f>
        <v>49913080</v>
      </c>
      <c r="T315" s="24">
        <v>43782</v>
      </c>
      <c r="U315" s="24">
        <v>43830</v>
      </c>
      <c r="V315" s="16" t="s">
        <v>1634</v>
      </c>
      <c r="W315" s="16" t="s">
        <v>1472</v>
      </c>
      <c r="X315" s="16" t="s">
        <v>2372</v>
      </c>
      <c r="Y315" s="14" t="s">
        <v>584</v>
      </c>
      <c r="Z315" s="8" t="s">
        <v>2388</v>
      </c>
      <c r="AA315" s="27" t="s">
        <v>2389</v>
      </c>
      <c r="AB315" s="19" t="s">
        <v>2390</v>
      </c>
      <c r="AC315" s="19" t="s">
        <v>2391</v>
      </c>
      <c r="AD315" s="20" t="s">
        <v>2392</v>
      </c>
      <c r="AE315" s="19" t="s">
        <v>33</v>
      </c>
    </row>
    <row r="316" spans="1:31" ht="96" customHeight="1" x14ac:dyDescent="0.2">
      <c r="A316" s="7" t="s">
        <v>2938</v>
      </c>
      <c r="B316" s="14" t="s">
        <v>2939</v>
      </c>
      <c r="C316" s="18" t="s">
        <v>1430</v>
      </c>
      <c r="D316" s="33" t="s">
        <v>2940</v>
      </c>
      <c r="E316" s="32" t="s">
        <v>2941</v>
      </c>
      <c r="F316" s="14" t="s">
        <v>2942</v>
      </c>
      <c r="G316" s="19" t="s">
        <v>2517</v>
      </c>
      <c r="H316" s="7"/>
      <c r="I316" s="7" t="s">
        <v>1989</v>
      </c>
      <c r="J316" s="8" t="s">
        <v>2943</v>
      </c>
      <c r="K316" s="9" t="s">
        <v>2944</v>
      </c>
      <c r="L316" s="10">
        <v>27149850</v>
      </c>
      <c r="M316" s="11"/>
      <c r="N316" s="10">
        <v>27149850</v>
      </c>
      <c r="O316" s="12"/>
      <c r="P316" s="12"/>
      <c r="Q316" s="12"/>
      <c r="R316" s="12"/>
      <c r="S316" s="13">
        <f t="shared" ref="S316" si="259">SUM(N316:R316)</f>
        <v>27149850</v>
      </c>
      <c r="T316" s="24">
        <v>43783</v>
      </c>
      <c r="U316" s="24">
        <v>43799</v>
      </c>
      <c r="V316" s="16" t="s">
        <v>390</v>
      </c>
      <c r="W316" s="16" t="s">
        <v>1472</v>
      </c>
      <c r="X316" s="16" t="s">
        <v>2372</v>
      </c>
      <c r="Y316" s="14" t="s">
        <v>584</v>
      </c>
      <c r="Z316" s="8" t="s">
        <v>2945</v>
      </c>
      <c r="AA316" s="27" t="s">
        <v>2946</v>
      </c>
      <c r="AB316" s="19" t="s">
        <v>2947</v>
      </c>
      <c r="AC316" s="19" t="s">
        <v>2948</v>
      </c>
      <c r="AD316" s="20" t="s">
        <v>2949</v>
      </c>
      <c r="AE316" s="19" t="s">
        <v>2254</v>
      </c>
    </row>
    <row r="317" spans="1:31" ht="114" customHeight="1" x14ac:dyDescent="0.2">
      <c r="A317" s="7" t="s">
        <v>2927</v>
      </c>
      <c r="B317" s="14" t="s">
        <v>2928</v>
      </c>
      <c r="C317" s="18" t="s">
        <v>77</v>
      </c>
      <c r="D317" s="33" t="s">
        <v>2929</v>
      </c>
      <c r="E317" s="32" t="s">
        <v>2930</v>
      </c>
      <c r="F317" s="14" t="s">
        <v>2931</v>
      </c>
      <c r="G317" s="19" t="s">
        <v>2210</v>
      </c>
      <c r="H317" s="7" t="s">
        <v>1989</v>
      </c>
      <c r="I317" s="7"/>
      <c r="J317" s="8" t="s">
        <v>703</v>
      </c>
      <c r="K317" s="9" t="s">
        <v>2932</v>
      </c>
      <c r="L317" s="10">
        <v>50700000</v>
      </c>
      <c r="M317" s="11"/>
      <c r="N317" s="10">
        <v>50700000</v>
      </c>
      <c r="O317" s="12"/>
      <c r="P317" s="12"/>
      <c r="Q317" s="12"/>
      <c r="R317" s="12"/>
      <c r="S317" s="13">
        <f t="shared" ref="S317" si="260">SUM(N317:R317)</f>
        <v>50700000</v>
      </c>
      <c r="T317" s="24">
        <v>43783</v>
      </c>
      <c r="U317" s="24">
        <v>43830</v>
      </c>
      <c r="V317" s="16" t="s">
        <v>2933</v>
      </c>
      <c r="W317" s="16" t="s">
        <v>1472</v>
      </c>
      <c r="X317" s="16" t="s">
        <v>2372</v>
      </c>
      <c r="Y317" s="14" t="s">
        <v>633</v>
      </c>
      <c r="Z317" s="8" t="s">
        <v>705</v>
      </c>
      <c r="AA317" s="27" t="s">
        <v>706</v>
      </c>
      <c r="AB317" s="19" t="s">
        <v>2934</v>
      </c>
      <c r="AC317" s="19" t="s">
        <v>708</v>
      </c>
      <c r="AD317" s="20" t="s">
        <v>1062</v>
      </c>
      <c r="AE317" s="19" t="s">
        <v>33</v>
      </c>
    </row>
    <row r="318" spans="1:31" ht="114" customHeight="1" x14ac:dyDescent="0.2">
      <c r="A318" s="7" t="s">
        <v>3027</v>
      </c>
      <c r="B318" s="14" t="s">
        <v>3028</v>
      </c>
      <c r="C318" s="18" t="s">
        <v>119</v>
      </c>
      <c r="D318" s="33" t="s">
        <v>3029</v>
      </c>
      <c r="E318" s="32" t="s">
        <v>3030</v>
      </c>
      <c r="F318" s="14" t="s">
        <v>2213</v>
      </c>
      <c r="G318" s="19" t="s">
        <v>2214</v>
      </c>
      <c r="H318" s="7" t="s">
        <v>3031</v>
      </c>
      <c r="I318" s="7"/>
      <c r="J318" s="8" t="s">
        <v>3032</v>
      </c>
      <c r="K318" s="9" t="s">
        <v>3033</v>
      </c>
      <c r="L318" s="10">
        <v>12000000</v>
      </c>
      <c r="M318" s="11"/>
      <c r="N318" s="10">
        <v>12000000</v>
      </c>
      <c r="O318" s="12"/>
      <c r="P318" s="12"/>
      <c r="Q318" s="12"/>
      <c r="R318" s="12"/>
      <c r="S318" s="13">
        <f t="shared" ref="S318" si="261">SUM(N318:R318)</f>
        <v>12000000</v>
      </c>
      <c r="T318" s="24">
        <v>43788</v>
      </c>
      <c r="U318" s="24">
        <v>43830</v>
      </c>
      <c r="V318" s="16" t="s">
        <v>3034</v>
      </c>
      <c r="W318" s="16" t="s">
        <v>1472</v>
      </c>
      <c r="X318" s="16" t="s">
        <v>2372</v>
      </c>
      <c r="Y318" s="14" t="s">
        <v>584</v>
      </c>
      <c r="Z318" s="8" t="s">
        <v>3035</v>
      </c>
      <c r="AA318" s="27" t="s">
        <v>3036</v>
      </c>
      <c r="AB318" s="19" t="s">
        <v>3037</v>
      </c>
      <c r="AC318" s="19" t="s">
        <v>3038</v>
      </c>
      <c r="AD318" s="20" t="s">
        <v>3039</v>
      </c>
      <c r="AE318" s="19" t="s">
        <v>33</v>
      </c>
    </row>
    <row r="319" spans="1:31" ht="114" customHeight="1" x14ac:dyDescent="0.2">
      <c r="A319" s="7" t="s">
        <v>2998</v>
      </c>
      <c r="B319" s="14" t="s">
        <v>2999</v>
      </c>
      <c r="C319" s="18" t="s">
        <v>77</v>
      </c>
      <c r="D319" s="33" t="s">
        <v>26</v>
      </c>
      <c r="E319" s="32" t="s">
        <v>26</v>
      </c>
      <c r="F319" s="14" t="s">
        <v>1994</v>
      </c>
      <c r="G319" s="19" t="s">
        <v>2210</v>
      </c>
      <c r="H319" s="7" t="s">
        <v>1989</v>
      </c>
      <c r="I319" s="7"/>
      <c r="J319" s="8" t="s">
        <v>3000</v>
      </c>
      <c r="K319" s="9" t="s">
        <v>3001</v>
      </c>
      <c r="L319" s="10">
        <v>180000000</v>
      </c>
      <c r="M319" s="11"/>
      <c r="N319" s="10">
        <v>180000000</v>
      </c>
      <c r="O319" s="12"/>
      <c r="P319" s="12"/>
      <c r="Q319" s="12"/>
      <c r="R319" s="12"/>
      <c r="S319" s="13">
        <f t="shared" ref="S319:S383" si="262">SUM(N319:R319)</f>
        <v>180000000</v>
      </c>
      <c r="T319" s="24">
        <v>43783</v>
      </c>
      <c r="U319" s="24">
        <v>43830</v>
      </c>
      <c r="V319" s="16" t="s">
        <v>1908</v>
      </c>
      <c r="W319" s="16" t="s">
        <v>1472</v>
      </c>
      <c r="X319" s="16" t="s">
        <v>2372</v>
      </c>
      <c r="Y319" s="14" t="s">
        <v>633</v>
      </c>
      <c r="Z319" s="8" t="s">
        <v>3002</v>
      </c>
      <c r="AA319" s="27" t="s">
        <v>3003</v>
      </c>
      <c r="AB319" s="19" t="s">
        <v>3004</v>
      </c>
      <c r="AC319" s="19" t="s">
        <v>3005</v>
      </c>
      <c r="AD319" s="20" t="s">
        <v>3006</v>
      </c>
      <c r="AE319" s="19" t="s">
        <v>33</v>
      </c>
    </row>
    <row r="320" spans="1:31" ht="114" customHeight="1" x14ac:dyDescent="0.2">
      <c r="A320" s="7" t="s">
        <v>3046</v>
      </c>
      <c r="B320" s="14" t="s">
        <v>3041</v>
      </c>
      <c r="C320" s="18" t="s">
        <v>1430</v>
      </c>
      <c r="D320" s="33" t="s">
        <v>3042</v>
      </c>
      <c r="E320" s="32" t="s">
        <v>3043</v>
      </c>
      <c r="F320" s="14" t="s">
        <v>2215</v>
      </c>
      <c r="G320" s="19" t="s">
        <v>2048</v>
      </c>
      <c r="H320" s="7"/>
      <c r="I320" s="7" t="s">
        <v>1989</v>
      </c>
      <c r="J320" s="8" t="s">
        <v>109</v>
      </c>
      <c r="K320" s="9" t="s">
        <v>1454</v>
      </c>
      <c r="L320" s="10">
        <v>101083598</v>
      </c>
      <c r="M320" s="11"/>
      <c r="N320" s="10">
        <v>101083598</v>
      </c>
      <c r="O320" s="12"/>
      <c r="P320" s="12"/>
      <c r="Q320" s="12"/>
      <c r="R320" s="12"/>
      <c r="S320" s="13">
        <f t="shared" ref="S320" si="263">SUM(N320:R320)</f>
        <v>101083598</v>
      </c>
      <c r="T320" s="24">
        <v>43788</v>
      </c>
      <c r="U320" s="24">
        <v>43921</v>
      </c>
      <c r="V320" s="16" t="s">
        <v>2338</v>
      </c>
      <c r="W320" s="16" t="s">
        <v>1472</v>
      </c>
      <c r="X320" s="16" t="s">
        <v>2372</v>
      </c>
      <c r="Y320" s="14" t="s">
        <v>633</v>
      </c>
      <c r="Z320" s="8" t="s">
        <v>111</v>
      </c>
      <c r="AA320" s="27" t="s">
        <v>422</v>
      </c>
      <c r="AB320" s="19" t="s">
        <v>3047</v>
      </c>
      <c r="AC320" s="19" t="s">
        <v>1467</v>
      </c>
      <c r="AD320" s="20" t="s">
        <v>3048</v>
      </c>
      <c r="AE320" s="19" t="s">
        <v>33</v>
      </c>
    </row>
    <row r="321" spans="1:31" ht="114" customHeight="1" x14ac:dyDescent="0.2">
      <c r="A321" s="7" t="s">
        <v>3040</v>
      </c>
      <c r="B321" s="14" t="s">
        <v>3041</v>
      </c>
      <c r="C321" s="18" t="s">
        <v>1430</v>
      </c>
      <c r="D321" s="33" t="s">
        <v>3042</v>
      </c>
      <c r="E321" s="32" t="s">
        <v>3043</v>
      </c>
      <c r="F321" s="14" t="s">
        <v>2215</v>
      </c>
      <c r="G321" s="19" t="s">
        <v>2048</v>
      </c>
      <c r="H321" s="7"/>
      <c r="I321" s="7" t="s">
        <v>1989</v>
      </c>
      <c r="J321" s="8" t="s">
        <v>1300</v>
      </c>
      <c r="K321" s="9" t="s">
        <v>1454</v>
      </c>
      <c r="L321" s="10">
        <v>186630616</v>
      </c>
      <c r="M321" s="11"/>
      <c r="N321" s="10">
        <v>186630616</v>
      </c>
      <c r="O321" s="12"/>
      <c r="P321" s="12"/>
      <c r="Q321" s="12"/>
      <c r="R321" s="12"/>
      <c r="S321" s="13">
        <f t="shared" si="262"/>
        <v>186630616</v>
      </c>
      <c r="T321" s="24">
        <v>43788</v>
      </c>
      <c r="U321" s="24">
        <v>43830</v>
      </c>
      <c r="V321" s="16" t="s">
        <v>3044</v>
      </c>
      <c r="W321" s="16" t="s">
        <v>1472</v>
      </c>
      <c r="X321" s="16" t="s">
        <v>2372</v>
      </c>
      <c r="Y321" s="14" t="s">
        <v>633</v>
      </c>
      <c r="Z321" s="8" t="s">
        <v>1455</v>
      </c>
      <c r="AA321" s="27" t="s">
        <v>1305</v>
      </c>
      <c r="AB321" s="19" t="s">
        <v>1306</v>
      </c>
      <c r="AC321" s="19" t="s">
        <v>1307</v>
      </c>
      <c r="AD321" s="20" t="s">
        <v>3045</v>
      </c>
      <c r="AE321" s="19" t="s">
        <v>33</v>
      </c>
    </row>
    <row r="322" spans="1:31" ht="114" customHeight="1" x14ac:dyDescent="0.2">
      <c r="A322" s="7" t="s">
        <v>3093</v>
      </c>
      <c r="B322" s="14" t="s">
        <v>3094</v>
      </c>
      <c r="C322" s="18" t="s">
        <v>1430</v>
      </c>
      <c r="D322" s="33" t="s">
        <v>3100</v>
      </c>
      <c r="E322" s="32" t="s">
        <v>3101</v>
      </c>
      <c r="F322" s="14" t="s">
        <v>2111</v>
      </c>
      <c r="G322" s="19" t="s">
        <v>1401</v>
      </c>
      <c r="H322" s="7" t="s">
        <v>1989</v>
      </c>
      <c r="I322" s="7"/>
      <c r="J322" s="8" t="s">
        <v>3095</v>
      </c>
      <c r="K322" s="9" t="s">
        <v>3096</v>
      </c>
      <c r="L322" s="10">
        <v>28800000</v>
      </c>
      <c r="M322" s="11"/>
      <c r="N322" s="10">
        <v>28800000</v>
      </c>
      <c r="O322" s="12"/>
      <c r="P322" s="12"/>
      <c r="Q322" s="12"/>
      <c r="R322" s="12"/>
      <c r="S322" s="13">
        <f t="shared" ref="S322:S326" si="264">SUM(N322:R322)</f>
        <v>28800000</v>
      </c>
      <c r="T322" s="24">
        <v>43794</v>
      </c>
      <c r="U322" s="24">
        <v>43830</v>
      </c>
      <c r="V322" s="16" t="s">
        <v>3097</v>
      </c>
      <c r="W322" s="16" t="s">
        <v>1472</v>
      </c>
      <c r="X322" s="16" t="s">
        <v>2372</v>
      </c>
      <c r="Y322" s="14" t="s">
        <v>584</v>
      </c>
      <c r="Z322" s="8" t="s">
        <v>3098</v>
      </c>
      <c r="AA322" s="27" t="s">
        <v>3099</v>
      </c>
      <c r="AB322" s="19" t="s">
        <v>3102</v>
      </c>
      <c r="AC322" s="19">
        <v>6230800</v>
      </c>
      <c r="AD322" s="20" t="s">
        <v>3103</v>
      </c>
      <c r="AE322" s="19" t="s">
        <v>33</v>
      </c>
    </row>
    <row r="323" spans="1:31" ht="114" customHeight="1" x14ac:dyDescent="0.2">
      <c r="A323" s="7" t="s">
        <v>3297</v>
      </c>
      <c r="B323" s="14" t="s">
        <v>3298</v>
      </c>
      <c r="C323" s="18" t="s">
        <v>621</v>
      </c>
      <c r="D323" s="33" t="s">
        <v>3299</v>
      </c>
      <c r="E323" s="32" t="s">
        <v>3300</v>
      </c>
      <c r="F323" s="14" t="s">
        <v>2129</v>
      </c>
      <c r="G323" s="19" t="s">
        <v>2214</v>
      </c>
      <c r="H323" s="7" t="s">
        <v>1989</v>
      </c>
      <c r="I323" s="7"/>
      <c r="J323" s="8" t="s">
        <v>3301</v>
      </c>
      <c r="K323" s="9" t="s">
        <v>3302</v>
      </c>
      <c r="L323" s="10">
        <v>8520744800</v>
      </c>
      <c r="M323" s="11"/>
      <c r="N323" s="10">
        <v>8520744800</v>
      </c>
      <c r="O323" s="12"/>
      <c r="P323" s="12"/>
      <c r="Q323" s="12"/>
      <c r="R323" s="12"/>
      <c r="S323" s="13">
        <f t="shared" ref="S323:S324" si="265">SUM(N323:R323)</f>
        <v>8520744800</v>
      </c>
      <c r="T323" s="24">
        <v>43791</v>
      </c>
      <c r="U323" s="24">
        <v>44773</v>
      </c>
      <c r="V323" s="16" t="s">
        <v>1978</v>
      </c>
      <c r="W323" s="16" t="s">
        <v>1472</v>
      </c>
      <c r="X323" s="16" t="s">
        <v>2372</v>
      </c>
      <c r="Y323" s="14" t="s">
        <v>584</v>
      </c>
      <c r="Z323" s="8" t="s">
        <v>3303</v>
      </c>
      <c r="AA323" s="27" t="s">
        <v>3304</v>
      </c>
      <c r="AB323" s="19" t="s">
        <v>3305</v>
      </c>
      <c r="AC323" s="19">
        <v>3902029</v>
      </c>
      <c r="AD323" s="20" t="s">
        <v>3306</v>
      </c>
      <c r="AE323" s="19" t="s">
        <v>33</v>
      </c>
    </row>
    <row r="324" spans="1:31" ht="114" customHeight="1" x14ac:dyDescent="0.2">
      <c r="A324" s="7" t="s">
        <v>3492</v>
      </c>
      <c r="B324" s="14" t="s">
        <v>3818</v>
      </c>
      <c r="C324" s="18" t="s">
        <v>355</v>
      </c>
      <c r="D324" s="33" t="s">
        <v>3493</v>
      </c>
      <c r="E324" s="32" t="s">
        <v>3494</v>
      </c>
      <c r="F324" s="14" t="s">
        <v>3495</v>
      </c>
      <c r="G324" s="19" t="s">
        <v>2089</v>
      </c>
      <c r="H324" s="7" t="s">
        <v>1989</v>
      </c>
      <c r="I324" s="7"/>
      <c r="J324" s="8" t="s">
        <v>1794</v>
      </c>
      <c r="K324" s="9" t="s">
        <v>3496</v>
      </c>
      <c r="L324" s="10">
        <v>2650000</v>
      </c>
      <c r="M324" s="11"/>
      <c r="N324" s="10">
        <v>2650000</v>
      </c>
      <c r="O324" s="12">
        <v>477000000</v>
      </c>
      <c r="P324" s="12">
        <v>491310000</v>
      </c>
      <c r="Q324" s="12">
        <v>295195425</v>
      </c>
      <c r="R324" s="12"/>
      <c r="S324" s="13">
        <f t="shared" si="265"/>
        <v>1266155425</v>
      </c>
      <c r="T324" s="24">
        <v>43811</v>
      </c>
      <c r="U324" s="24">
        <v>44773</v>
      </c>
      <c r="V324" s="16" t="s">
        <v>1796</v>
      </c>
      <c r="W324" s="16" t="s">
        <v>1472</v>
      </c>
      <c r="X324" s="36">
        <v>93380932</v>
      </c>
      <c r="Y324" s="14" t="s">
        <v>568</v>
      </c>
      <c r="Z324" s="8" t="s">
        <v>3497</v>
      </c>
      <c r="AA324" s="27" t="s">
        <v>1801</v>
      </c>
      <c r="AB324" s="19" t="s">
        <v>3498</v>
      </c>
      <c r="AC324" s="19">
        <v>3438770</v>
      </c>
      <c r="AD324" s="20" t="s">
        <v>3499</v>
      </c>
      <c r="AE324" s="19" t="s">
        <v>33</v>
      </c>
    </row>
    <row r="325" spans="1:31" ht="114" customHeight="1" x14ac:dyDescent="0.2">
      <c r="A325" s="7" t="s">
        <v>3147</v>
      </c>
      <c r="B325" s="14" t="s">
        <v>3148</v>
      </c>
      <c r="C325" s="18" t="s">
        <v>119</v>
      </c>
      <c r="D325" s="33" t="s">
        <v>26</v>
      </c>
      <c r="E325" s="32" t="s">
        <v>26</v>
      </c>
      <c r="F325" s="14" t="s">
        <v>1990</v>
      </c>
      <c r="G325" s="19" t="s">
        <v>1991</v>
      </c>
      <c r="H325" s="7" t="s">
        <v>1989</v>
      </c>
      <c r="I325" s="7"/>
      <c r="J325" s="8" t="s">
        <v>496</v>
      </c>
      <c r="K325" s="9" t="s">
        <v>3149</v>
      </c>
      <c r="L325" s="10">
        <v>99536386</v>
      </c>
      <c r="M325" s="11"/>
      <c r="N325" s="10">
        <v>99536386</v>
      </c>
      <c r="O325" s="12"/>
      <c r="P325" s="12"/>
      <c r="Q325" s="12"/>
      <c r="R325" s="12"/>
      <c r="S325" s="13">
        <f t="shared" si="264"/>
        <v>99536386</v>
      </c>
      <c r="T325" s="24">
        <v>43796</v>
      </c>
      <c r="U325" s="24">
        <v>44165</v>
      </c>
      <c r="V325" s="16" t="s">
        <v>3150</v>
      </c>
      <c r="W325" s="16" t="s">
        <v>1472</v>
      </c>
      <c r="X325" s="16" t="s">
        <v>2372</v>
      </c>
      <c r="Y325" s="14" t="s">
        <v>633</v>
      </c>
      <c r="Z325" s="8" t="s">
        <v>496</v>
      </c>
      <c r="AA325" s="27">
        <v>52618090</v>
      </c>
      <c r="AB325" s="19" t="s">
        <v>501</v>
      </c>
      <c r="AC325" s="19" t="s">
        <v>3151</v>
      </c>
      <c r="AD325" s="20" t="s">
        <v>3152</v>
      </c>
      <c r="AE325" s="19" t="s">
        <v>33</v>
      </c>
    </row>
    <row r="326" spans="1:31" ht="114" customHeight="1" x14ac:dyDescent="0.2">
      <c r="A326" s="7" t="s">
        <v>3330</v>
      </c>
      <c r="B326" s="14" t="s">
        <v>3331</v>
      </c>
      <c r="C326" s="18" t="s">
        <v>119</v>
      </c>
      <c r="D326" s="33" t="s">
        <v>26</v>
      </c>
      <c r="E326" s="32" t="s">
        <v>26</v>
      </c>
      <c r="F326" s="14" t="s">
        <v>1990</v>
      </c>
      <c r="G326" s="19" t="s">
        <v>1991</v>
      </c>
      <c r="H326" s="7" t="s">
        <v>1989</v>
      </c>
      <c r="I326" s="7"/>
      <c r="J326" s="8" t="s">
        <v>3332</v>
      </c>
      <c r="K326" s="9" t="s">
        <v>3333</v>
      </c>
      <c r="L326" s="10">
        <v>104082030</v>
      </c>
      <c r="M326" s="11"/>
      <c r="N326" s="10">
        <v>104082030</v>
      </c>
      <c r="O326" s="12"/>
      <c r="P326" s="12"/>
      <c r="Q326" s="12"/>
      <c r="R326" s="12"/>
      <c r="S326" s="13">
        <f t="shared" si="264"/>
        <v>104082030</v>
      </c>
      <c r="T326" s="24">
        <v>43796</v>
      </c>
      <c r="U326" s="24">
        <v>44165</v>
      </c>
      <c r="V326" s="16" t="s">
        <v>1908</v>
      </c>
      <c r="W326" s="16" t="s">
        <v>1472</v>
      </c>
      <c r="X326" s="16" t="s">
        <v>2372</v>
      </c>
      <c r="Y326" s="14" t="s">
        <v>633</v>
      </c>
      <c r="Z326" s="8" t="s">
        <v>3332</v>
      </c>
      <c r="AA326" s="27">
        <v>52812079</v>
      </c>
      <c r="AB326" s="19" t="s">
        <v>3334</v>
      </c>
      <c r="AC326" s="19"/>
      <c r="AD326" s="20" t="s">
        <v>3335</v>
      </c>
      <c r="AE326" s="19" t="s">
        <v>33</v>
      </c>
    </row>
    <row r="327" spans="1:31" ht="114" customHeight="1" x14ac:dyDescent="0.2">
      <c r="A327" s="7" t="s">
        <v>3112</v>
      </c>
      <c r="B327" s="14" t="s">
        <v>3113</v>
      </c>
      <c r="C327" s="18" t="s">
        <v>1430</v>
      </c>
      <c r="D327" s="33" t="s">
        <v>3114</v>
      </c>
      <c r="E327" s="32" t="s">
        <v>3115</v>
      </c>
      <c r="F327" s="14" t="s">
        <v>2105</v>
      </c>
      <c r="G327" s="19" t="s">
        <v>3116</v>
      </c>
      <c r="H327" s="7" t="s">
        <v>1989</v>
      </c>
      <c r="I327" s="7"/>
      <c r="J327" s="8" t="s">
        <v>3123</v>
      </c>
      <c r="K327" s="9" t="s">
        <v>3119</v>
      </c>
      <c r="L327" s="10">
        <v>19477000</v>
      </c>
      <c r="M327" s="11"/>
      <c r="N327" s="10">
        <v>19477000</v>
      </c>
      <c r="O327" s="12"/>
      <c r="P327" s="12"/>
      <c r="Q327" s="12"/>
      <c r="R327" s="12"/>
      <c r="S327" s="13">
        <f t="shared" ref="S327:S369" si="266">SUM(N327:R327)</f>
        <v>19477000</v>
      </c>
      <c r="T327" s="24">
        <v>43797</v>
      </c>
      <c r="U327" s="24">
        <v>43889</v>
      </c>
      <c r="V327" s="16" t="s">
        <v>1267</v>
      </c>
      <c r="W327" s="16" t="s">
        <v>1472</v>
      </c>
      <c r="X327" s="16" t="s">
        <v>2372</v>
      </c>
      <c r="Y327" s="14" t="s">
        <v>584</v>
      </c>
      <c r="Z327" s="8" t="s">
        <v>3117</v>
      </c>
      <c r="AA327" s="27" t="s">
        <v>3120</v>
      </c>
      <c r="AB327" s="19" t="s">
        <v>3121</v>
      </c>
      <c r="AC327" s="19">
        <v>3115350087</v>
      </c>
      <c r="AD327" s="20" t="s">
        <v>3122</v>
      </c>
      <c r="AE327" s="19" t="s">
        <v>33</v>
      </c>
    </row>
    <row r="328" spans="1:31" ht="114" customHeight="1" x14ac:dyDescent="0.2">
      <c r="A328" s="7" t="s">
        <v>3500</v>
      </c>
      <c r="B328" s="14" t="s">
        <v>3501</v>
      </c>
      <c r="C328" s="18" t="s">
        <v>1430</v>
      </c>
      <c r="D328" s="33" t="s">
        <v>3502</v>
      </c>
      <c r="E328" s="32" t="s">
        <v>3503</v>
      </c>
      <c r="F328" s="14" t="s">
        <v>2047</v>
      </c>
      <c r="G328" s="19" t="s">
        <v>3504</v>
      </c>
      <c r="H328" s="7"/>
      <c r="I328" s="7" t="s">
        <v>1989</v>
      </c>
      <c r="J328" s="8" t="s">
        <v>3505</v>
      </c>
      <c r="K328" s="9" t="s">
        <v>3506</v>
      </c>
      <c r="L328" s="10">
        <v>233890000</v>
      </c>
      <c r="M328" s="11"/>
      <c r="N328" s="10">
        <v>233890000</v>
      </c>
      <c r="O328" s="12"/>
      <c r="P328" s="12"/>
      <c r="Q328" s="12"/>
      <c r="R328" s="12"/>
      <c r="S328" s="13">
        <f t="shared" ref="S328" si="267">SUM(N328:R328)</f>
        <v>233890000</v>
      </c>
      <c r="T328" s="24">
        <v>43801</v>
      </c>
      <c r="U328" s="24">
        <v>43921</v>
      </c>
      <c r="V328" s="16" t="s">
        <v>3507</v>
      </c>
      <c r="W328" s="16" t="s">
        <v>1472</v>
      </c>
      <c r="X328" s="36">
        <v>93380932</v>
      </c>
      <c r="Y328" s="14" t="s">
        <v>584</v>
      </c>
      <c r="Z328" s="8" t="s">
        <v>3508</v>
      </c>
      <c r="AA328" s="27" t="s">
        <v>3509</v>
      </c>
      <c r="AB328" s="19" t="s">
        <v>3510</v>
      </c>
      <c r="AC328" s="19" t="s">
        <v>3511</v>
      </c>
      <c r="AD328" s="20" t="s">
        <v>3512</v>
      </c>
      <c r="AE328" s="19" t="s">
        <v>33</v>
      </c>
    </row>
    <row r="329" spans="1:31" ht="114" customHeight="1" x14ac:dyDescent="0.2">
      <c r="A329" s="7" t="s">
        <v>3319</v>
      </c>
      <c r="B329" s="14" t="s">
        <v>3313</v>
      </c>
      <c r="C329" s="18" t="s">
        <v>119</v>
      </c>
      <c r="D329" s="33" t="s">
        <v>26</v>
      </c>
      <c r="E329" s="32" t="s">
        <v>26</v>
      </c>
      <c r="F329" s="14" t="s">
        <v>1990</v>
      </c>
      <c r="G329" s="19" t="s">
        <v>1991</v>
      </c>
      <c r="H329" s="7" t="s">
        <v>1989</v>
      </c>
      <c r="I329" s="7"/>
      <c r="J329" s="8" t="s">
        <v>3320</v>
      </c>
      <c r="K329" s="9" t="s">
        <v>3315</v>
      </c>
      <c r="L329" s="10">
        <v>104082031</v>
      </c>
      <c r="M329" s="11"/>
      <c r="N329" s="10">
        <v>104082031</v>
      </c>
      <c r="O329" s="12"/>
      <c r="P329" s="12"/>
      <c r="Q329" s="12"/>
      <c r="R329" s="12"/>
      <c r="S329" s="13">
        <f t="shared" ref="S329" si="268">SUM(N329:R329)</f>
        <v>104082031</v>
      </c>
      <c r="T329" s="24">
        <v>43798</v>
      </c>
      <c r="U329" s="24">
        <v>44165</v>
      </c>
      <c r="V329" s="16" t="s">
        <v>1163</v>
      </c>
      <c r="W329" s="16" t="s">
        <v>1472</v>
      </c>
      <c r="X329" s="16" t="s">
        <v>2372</v>
      </c>
      <c r="Y329" s="14" t="s">
        <v>633</v>
      </c>
      <c r="Z329" s="8" t="s">
        <v>3321</v>
      </c>
      <c r="AA329" s="27">
        <v>107517107</v>
      </c>
      <c r="AB329" s="19" t="s">
        <v>3322</v>
      </c>
      <c r="AC329" s="19" t="s">
        <v>3323</v>
      </c>
      <c r="AD329" s="20" t="s">
        <v>3324</v>
      </c>
      <c r="AE329" s="19" t="s">
        <v>33</v>
      </c>
    </row>
    <row r="330" spans="1:31" ht="114" customHeight="1" x14ac:dyDescent="0.2">
      <c r="A330" s="7" t="s">
        <v>3312</v>
      </c>
      <c r="B330" s="14" t="s">
        <v>3313</v>
      </c>
      <c r="C330" s="18" t="s">
        <v>119</v>
      </c>
      <c r="D330" s="33" t="s">
        <v>26</v>
      </c>
      <c r="E330" s="32" t="s">
        <v>26</v>
      </c>
      <c r="F330" s="14" t="s">
        <v>1990</v>
      </c>
      <c r="G330" s="19" t="s">
        <v>1991</v>
      </c>
      <c r="H330" s="7" t="s">
        <v>1989</v>
      </c>
      <c r="I330" s="7"/>
      <c r="J330" s="8" t="s">
        <v>3314</v>
      </c>
      <c r="K330" s="9" t="s">
        <v>3315</v>
      </c>
      <c r="L330" s="10">
        <v>104082031</v>
      </c>
      <c r="M330" s="11"/>
      <c r="N330" s="10">
        <v>104082031</v>
      </c>
      <c r="O330" s="12"/>
      <c r="P330" s="12"/>
      <c r="Q330" s="12"/>
      <c r="R330" s="12"/>
      <c r="S330" s="13">
        <f t="shared" si="266"/>
        <v>104082031</v>
      </c>
      <c r="T330" s="24">
        <v>43798</v>
      </c>
      <c r="U330" s="24">
        <v>44165</v>
      </c>
      <c r="V330" s="16" t="s">
        <v>1163</v>
      </c>
      <c r="W330" s="16" t="s">
        <v>1472</v>
      </c>
      <c r="X330" s="16" t="s">
        <v>2372</v>
      </c>
      <c r="Y330" s="14" t="s">
        <v>633</v>
      </c>
      <c r="Z330" s="8" t="s">
        <v>3314</v>
      </c>
      <c r="AA330" s="27">
        <v>71389975</v>
      </c>
      <c r="AB330" s="19" t="s">
        <v>3316</v>
      </c>
      <c r="AC330" s="19" t="s">
        <v>3317</v>
      </c>
      <c r="AD330" s="20" t="s">
        <v>3318</v>
      </c>
      <c r="AE330" s="19" t="s">
        <v>33</v>
      </c>
    </row>
    <row r="331" spans="1:31" ht="114" customHeight="1" x14ac:dyDescent="0.2">
      <c r="A331" s="7" t="s">
        <v>3325</v>
      </c>
      <c r="B331" s="14" t="s">
        <v>3313</v>
      </c>
      <c r="C331" s="18" t="s">
        <v>119</v>
      </c>
      <c r="D331" s="33" t="s">
        <v>26</v>
      </c>
      <c r="E331" s="32" t="s">
        <v>26</v>
      </c>
      <c r="F331" s="14" t="s">
        <v>1990</v>
      </c>
      <c r="G331" s="19" t="s">
        <v>1991</v>
      </c>
      <c r="H331" s="7" t="s">
        <v>1989</v>
      </c>
      <c r="I331" s="7"/>
      <c r="J331" s="8" t="s">
        <v>3326</v>
      </c>
      <c r="K331" s="9" t="s">
        <v>3315</v>
      </c>
      <c r="L331" s="10">
        <v>104082031</v>
      </c>
      <c r="M331" s="11"/>
      <c r="N331" s="10">
        <v>104082031</v>
      </c>
      <c r="O331" s="12"/>
      <c r="P331" s="12"/>
      <c r="Q331" s="12"/>
      <c r="R331" s="12"/>
      <c r="S331" s="13">
        <f t="shared" ref="S331" si="269">SUM(N331:R331)</f>
        <v>104082031</v>
      </c>
      <c r="T331" s="24">
        <v>43798</v>
      </c>
      <c r="U331" s="24">
        <v>44165</v>
      </c>
      <c r="V331" s="16" t="s">
        <v>1163</v>
      </c>
      <c r="W331" s="16" t="s">
        <v>1472</v>
      </c>
      <c r="X331" s="16" t="s">
        <v>2372</v>
      </c>
      <c r="Y331" s="14" t="s">
        <v>633</v>
      </c>
      <c r="Z331" s="8" t="s">
        <v>3326</v>
      </c>
      <c r="AA331" s="27">
        <v>26428516</v>
      </c>
      <c r="AB331" s="19" t="s">
        <v>3327</v>
      </c>
      <c r="AC331" s="19" t="s">
        <v>3328</v>
      </c>
      <c r="AD331" s="20" t="s">
        <v>3329</v>
      </c>
      <c r="AE331" s="19" t="s">
        <v>33</v>
      </c>
    </row>
    <row r="332" spans="1:31" ht="114" customHeight="1" x14ac:dyDescent="0.2">
      <c r="A332" s="7" t="s">
        <v>3170</v>
      </c>
      <c r="B332" s="14" t="s">
        <v>3154</v>
      </c>
      <c r="C332" s="18" t="s">
        <v>119</v>
      </c>
      <c r="D332" s="33" t="s">
        <v>26</v>
      </c>
      <c r="E332" s="32" t="s">
        <v>26</v>
      </c>
      <c r="F332" s="14" t="s">
        <v>1990</v>
      </c>
      <c r="G332" s="19" t="s">
        <v>1991</v>
      </c>
      <c r="H332" s="7" t="s">
        <v>1989</v>
      </c>
      <c r="I332" s="7"/>
      <c r="J332" s="8" t="s">
        <v>3171</v>
      </c>
      <c r="K332" s="9" t="s">
        <v>3156</v>
      </c>
      <c r="L332" s="10">
        <v>58702800</v>
      </c>
      <c r="M332" s="11"/>
      <c r="N332" s="10">
        <v>58702800</v>
      </c>
      <c r="O332" s="12"/>
      <c r="P332" s="12"/>
      <c r="Q332" s="12"/>
      <c r="R332" s="12"/>
      <c r="S332" s="13">
        <f t="shared" si="266"/>
        <v>58702800</v>
      </c>
      <c r="T332" s="24">
        <v>43798</v>
      </c>
      <c r="U332" s="24">
        <v>44165</v>
      </c>
      <c r="V332" s="16" t="s">
        <v>3949</v>
      </c>
      <c r="W332" s="16" t="s">
        <v>1472</v>
      </c>
      <c r="X332" s="16" t="s">
        <v>2372</v>
      </c>
      <c r="Y332" s="14" t="s">
        <v>568</v>
      </c>
      <c r="Z332" s="8" t="s">
        <v>3171</v>
      </c>
      <c r="AA332" s="27">
        <v>1018459745</v>
      </c>
      <c r="AB332" s="19" t="s">
        <v>3172</v>
      </c>
      <c r="AC332" s="19" t="s">
        <v>3173</v>
      </c>
      <c r="AD332" s="20" t="s">
        <v>3174</v>
      </c>
      <c r="AE332" s="19" t="s">
        <v>33</v>
      </c>
    </row>
    <row r="333" spans="1:31" ht="114" customHeight="1" x14ac:dyDescent="0.2">
      <c r="A333" s="7" t="s">
        <v>3165</v>
      </c>
      <c r="B333" s="14" t="s">
        <v>3154</v>
      </c>
      <c r="C333" s="18" t="s">
        <v>119</v>
      </c>
      <c r="D333" s="33" t="s">
        <v>26</v>
      </c>
      <c r="E333" s="32" t="s">
        <v>26</v>
      </c>
      <c r="F333" s="14" t="s">
        <v>1990</v>
      </c>
      <c r="G333" s="19" t="s">
        <v>1991</v>
      </c>
      <c r="H333" s="7" t="s">
        <v>1989</v>
      </c>
      <c r="I333" s="7"/>
      <c r="J333" s="8" t="s">
        <v>3166</v>
      </c>
      <c r="K333" s="9" t="s">
        <v>3156</v>
      </c>
      <c r="L333" s="10">
        <v>58702800</v>
      </c>
      <c r="M333" s="11"/>
      <c r="N333" s="10">
        <v>58702800</v>
      </c>
      <c r="O333" s="12"/>
      <c r="P333" s="12"/>
      <c r="Q333" s="12"/>
      <c r="R333" s="12"/>
      <c r="S333" s="13">
        <f t="shared" ref="S333:S335" si="270">SUM(N333:R333)</f>
        <v>58702800</v>
      </c>
      <c r="T333" s="24">
        <v>43798</v>
      </c>
      <c r="U333" s="24">
        <v>44165</v>
      </c>
      <c r="V333" s="16" t="s">
        <v>3949</v>
      </c>
      <c r="W333" s="16" t="s">
        <v>1472</v>
      </c>
      <c r="X333" s="16" t="s">
        <v>2372</v>
      </c>
      <c r="Y333" s="14" t="s">
        <v>568</v>
      </c>
      <c r="Z333" s="8" t="s">
        <v>3166</v>
      </c>
      <c r="AA333" s="27">
        <v>1015441951</v>
      </c>
      <c r="AB333" s="19" t="s">
        <v>3167</v>
      </c>
      <c r="AC333" s="19" t="s">
        <v>3168</v>
      </c>
      <c r="AD333" s="20" t="s">
        <v>3169</v>
      </c>
      <c r="AE333" s="19" t="s">
        <v>33</v>
      </c>
    </row>
    <row r="334" spans="1:31" ht="114" customHeight="1" x14ac:dyDescent="0.2">
      <c r="A334" s="7" t="s">
        <v>3200</v>
      </c>
      <c r="B334" s="14" t="s">
        <v>3154</v>
      </c>
      <c r="C334" s="18" t="s">
        <v>119</v>
      </c>
      <c r="D334" s="33" t="s">
        <v>26</v>
      </c>
      <c r="E334" s="32" t="s">
        <v>26</v>
      </c>
      <c r="F334" s="14" t="s">
        <v>1990</v>
      </c>
      <c r="G334" s="19" t="s">
        <v>1991</v>
      </c>
      <c r="H334" s="7" t="s">
        <v>1989</v>
      </c>
      <c r="I334" s="7"/>
      <c r="J334" s="8" t="s">
        <v>3201</v>
      </c>
      <c r="K334" s="9" t="s">
        <v>3156</v>
      </c>
      <c r="L334" s="10">
        <v>58702800</v>
      </c>
      <c r="M334" s="11"/>
      <c r="N334" s="10">
        <v>58702800</v>
      </c>
      <c r="O334" s="12"/>
      <c r="P334" s="12"/>
      <c r="Q334" s="12"/>
      <c r="R334" s="12"/>
      <c r="S334" s="13">
        <f t="shared" si="270"/>
        <v>58702800</v>
      </c>
      <c r="T334" s="24">
        <v>43798</v>
      </c>
      <c r="U334" s="24">
        <v>44165</v>
      </c>
      <c r="V334" s="16" t="s">
        <v>3949</v>
      </c>
      <c r="W334" s="16" t="s">
        <v>1472</v>
      </c>
      <c r="X334" s="16" t="s">
        <v>2372</v>
      </c>
      <c r="Y334" s="14" t="s">
        <v>568</v>
      </c>
      <c r="Z334" s="8" t="s">
        <v>3201</v>
      </c>
      <c r="AA334" s="27">
        <v>1140872683</v>
      </c>
      <c r="AB334" s="19" t="s">
        <v>3202</v>
      </c>
      <c r="AC334" s="19" t="s">
        <v>3203</v>
      </c>
      <c r="AD334" s="20" t="s">
        <v>3204</v>
      </c>
      <c r="AE334" s="19" t="s">
        <v>33</v>
      </c>
    </row>
    <row r="335" spans="1:31" ht="114" customHeight="1" x14ac:dyDescent="0.2">
      <c r="A335" s="7" t="s">
        <v>3240</v>
      </c>
      <c r="B335" s="14" t="s">
        <v>3154</v>
      </c>
      <c r="C335" s="18" t="s">
        <v>119</v>
      </c>
      <c r="D335" s="33" t="s">
        <v>26</v>
      </c>
      <c r="E335" s="32" t="s">
        <v>26</v>
      </c>
      <c r="F335" s="14" t="s">
        <v>1990</v>
      </c>
      <c r="G335" s="19" t="s">
        <v>1991</v>
      </c>
      <c r="H335" s="7" t="s">
        <v>1989</v>
      </c>
      <c r="I335" s="7"/>
      <c r="J335" s="8" t="s">
        <v>3241</v>
      </c>
      <c r="K335" s="9" t="s">
        <v>3156</v>
      </c>
      <c r="L335" s="10">
        <v>58702800</v>
      </c>
      <c r="M335" s="11"/>
      <c r="N335" s="10">
        <v>58702800</v>
      </c>
      <c r="O335" s="12"/>
      <c r="P335" s="12"/>
      <c r="Q335" s="12"/>
      <c r="R335" s="12"/>
      <c r="S335" s="13">
        <f t="shared" si="270"/>
        <v>58702800</v>
      </c>
      <c r="T335" s="24">
        <v>43798</v>
      </c>
      <c r="U335" s="24">
        <v>44165</v>
      </c>
      <c r="V335" s="16" t="s">
        <v>3949</v>
      </c>
      <c r="W335" s="16" t="s">
        <v>1472</v>
      </c>
      <c r="X335" s="16" t="s">
        <v>2372</v>
      </c>
      <c r="Y335" s="14" t="s">
        <v>568</v>
      </c>
      <c r="Z335" s="8" t="s">
        <v>3241</v>
      </c>
      <c r="AA335" s="27">
        <v>1085281602</v>
      </c>
      <c r="AB335" s="19" t="s">
        <v>3242</v>
      </c>
      <c r="AC335" s="19" t="s">
        <v>3243</v>
      </c>
      <c r="AD335" s="20" t="s">
        <v>3244</v>
      </c>
      <c r="AE335" s="19" t="s">
        <v>33</v>
      </c>
    </row>
    <row r="336" spans="1:31" ht="114" customHeight="1" x14ac:dyDescent="0.2">
      <c r="A336" s="7" t="s">
        <v>3245</v>
      </c>
      <c r="B336" s="14" t="s">
        <v>3154</v>
      </c>
      <c r="C336" s="18" t="s">
        <v>119</v>
      </c>
      <c r="D336" s="33" t="s">
        <v>26</v>
      </c>
      <c r="E336" s="32" t="s">
        <v>26</v>
      </c>
      <c r="F336" s="14" t="s">
        <v>1990</v>
      </c>
      <c r="G336" s="19" t="s">
        <v>1991</v>
      </c>
      <c r="H336" s="7" t="s">
        <v>1989</v>
      </c>
      <c r="I336" s="7"/>
      <c r="J336" s="8" t="s">
        <v>3246</v>
      </c>
      <c r="K336" s="9" t="s">
        <v>3156</v>
      </c>
      <c r="L336" s="10">
        <v>58702800</v>
      </c>
      <c r="M336" s="11"/>
      <c r="N336" s="10">
        <v>58702800</v>
      </c>
      <c r="O336" s="12"/>
      <c r="P336" s="12"/>
      <c r="Q336" s="12"/>
      <c r="R336" s="12"/>
      <c r="S336" s="13">
        <f t="shared" ref="S336" si="271">SUM(N336:R336)</f>
        <v>58702800</v>
      </c>
      <c r="T336" s="24">
        <v>43798</v>
      </c>
      <c r="U336" s="24">
        <v>44165</v>
      </c>
      <c r="V336" s="16" t="s">
        <v>3949</v>
      </c>
      <c r="W336" s="16" t="s">
        <v>1472</v>
      </c>
      <c r="X336" s="16" t="s">
        <v>2372</v>
      </c>
      <c r="Y336" s="14" t="s">
        <v>568</v>
      </c>
      <c r="Z336" s="8" t="s">
        <v>3246</v>
      </c>
      <c r="AA336" s="27">
        <v>1010216993</v>
      </c>
      <c r="AB336" s="19" t="s">
        <v>3247</v>
      </c>
      <c r="AC336" s="19" t="s">
        <v>3248</v>
      </c>
      <c r="AD336" s="20" t="s">
        <v>3249</v>
      </c>
      <c r="AE336" s="19" t="s">
        <v>33</v>
      </c>
    </row>
    <row r="337" spans="1:31" ht="114" customHeight="1" x14ac:dyDescent="0.2">
      <c r="A337" s="7" t="s">
        <v>3270</v>
      </c>
      <c r="B337" s="14" t="s">
        <v>3154</v>
      </c>
      <c r="C337" s="18" t="s">
        <v>119</v>
      </c>
      <c r="D337" s="33" t="s">
        <v>26</v>
      </c>
      <c r="E337" s="32" t="s">
        <v>26</v>
      </c>
      <c r="F337" s="14" t="s">
        <v>1990</v>
      </c>
      <c r="G337" s="19" t="s">
        <v>1991</v>
      </c>
      <c r="H337" s="7" t="s">
        <v>1989</v>
      </c>
      <c r="I337" s="7"/>
      <c r="J337" s="8" t="s">
        <v>3271</v>
      </c>
      <c r="K337" s="9" t="s">
        <v>3156</v>
      </c>
      <c r="L337" s="10">
        <v>58702800</v>
      </c>
      <c r="M337" s="11"/>
      <c r="N337" s="10">
        <v>58702800</v>
      </c>
      <c r="O337" s="12"/>
      <c r="P337" s="12"/>
      <c r="Q337" s="12"/>
      <c r="R337" s="12"/>
      <c r="S337" s="13">
        <f t="shared" ref="S337" si="272">SUM(N337:R337)</f>
        <v>58702800</v>
      </c>
      <c r="T337" s="24">
        <v>43798</v>
      </c>
      <c r="U337" s="24">
        <v>44165</v>
      </c>
      <c r="V337" s="16" t="s">
        <v>3949</v>
      </c>
      <c r="W337" s="16" t="s">
        <v>1472</v>
      </c>
      <c r="X337" s="16" t="s">
        <v>2372</v>
      </c>
      <c r="Y337" s="14" t="s">
        <v>568</v>
      </c>
      <c r="Z337" s="8" t="s">
        <v>3271</v>
      </c>
      <c r="AA337" s="27">
        <v>1140833974</v>
      </c>
      <c r="AB337" s="19" t="s">
        <v>3272</v>
      </c>
      <c r="AC337" s="19" t="s">
        <v>3273</v>
      </c>
      <c r="AD337" s="20"/>
      <c r="AE337" s="19" t="s">
        <v>33</v>
      </c>
    </row>
    <row r="338" spans="1:31" ht="114" customHeight="1" x14ac:dyDescent="0.2">
      <c r="A338" s="7" t="s">
        <v>3160</v>
      </c>
      <c r="B338" s="14" t="s">
        <v>3154</v>
      </c>
      <c r="C338" s="18" t="s">
        <v>119</v>
      </c>
      <c r="D338" s="33" t="s">
        <v>26</v>
      </c>
      <c r="E338" s="32" t="s">
        <v>26</v>
      </c>
      <c r="F338" s="14" t="s">
        <v>1990</v>
      </c>
      <c r="G338" s="19" t="s">
        <v>1991</v>
      </c>
      <c r="H338" s="7" t="s">
        <v>1989</v>
      </c>
      <c r="I338" s="7"/>
      <c r="J338" s="8" t="s">
        <v>3161</v>
      </c>
      <c r="K338" s="9" t="s">
        <v>3156</v>
      </c>
      <c r="L338" s="10">
        <v>58702800</v>
      </c>
      <c r="M338" s="11"/>
      <c r="N338" s="10">
        <v>58702800</v>
      </c>
      <c r="O338" s="12"/>
      <c r="P338" s="12"/>
      <c r="Q338" s="12"/>
      <c r="R338" s="12"/>
      <c r="S338" s="13">
        <f t="shared" si="266"/>
        <v>58702800</v>
      </c>
      <c r="T338" s="24">
        <v>43798</v>
      </c>
      <c r="U338" s="24">
        <v>44165</v>
      </c>
      <c r="V338" s="16" t="s">
        <v>3949</v>
      </c>
      <c r="W338" s="16" t="s">
        <v>1472</v>
      </c>
      <c r="X338" s="16" t="s">
        <v>2372</v>
      </c>
      <c r="Y338" s="14" t="s">
        <v>568</v>
      </c>
      <c r="Z338" s="8" t="s">
        <v>3161</v>
      </c>
      <c r="AA338" s="27">
        <v>1043001655</v>
      </c>
      <c r="AB338" s="19" t="s">
        <v>3162</v>
      </c>
      <c r="AC338" s="19" t="s">
        <v>3163</v>
      </c>
      <c r="AD338" s="20" t="s">
        <v>3164</v>
      </c>
      <c r="AE338" s="19" t="s">
        <v>33</v>
      </c>
    </row>
    <row r="339" spans="1:31" ht="114" customHeight="1" x14ac:dyDescent="0.2">
      <c r="A339" s="7" t="s">
        <v>3250</v>
      </c>
      <c r="B339" s="14" t="s">
        <v>3154</v>
      </c>
      <c r="C339" s="18" t="s">
        <v>119</v>
      </c>
      <c r="D339" s="33" t="s">
        <v>26</v>
      </c>
      <c r="E339" s="32" t="s">
        <v>26</v>
      </c>
      <c r="F339" s="14" t="s">
        <v>1990</v>
      </c>
      <c r="G339" s="19" t="s">
        <v>1991</v>
      </c>
      <c r="H339" s="7" t="s">
        <v>1989</v>
      </c>
      <c r="I339" s="7"/>
      <c r="J339" s="8" t="s">
        <v>3251</v>
      </c>
      <c r="K339" s="9" t="s">
        <v>3156</v>
      </c>
      <c r="L339" s="10">
        <v>58702800</v>
      </c>
      <c r="M339" s="11"/>
      <c r="N339" s="10">
        <v>58702800</v>
      </c>
      <c r="O339" s="12"/>
      <c r="P339" s="12"/>
      <c r="Q339" s="12"/>
      <c r="R339" s="12"/>
      <c r="S339" s="13">
        <f t="shared" si="266"/>
        <v>58702800</v>
      </c>
      <c r="T339" s="24">
        <v>43798</v>
      </c>
      <c r="U339" s="24">
        <v>44165</v>
      </c>
      <c r="V339" s="16" t="s">
        <v>3949</v>
      </c>
      <c r="W339" s="16" t="s">
        <v>1472</v>
      </c>
      <c r="X339" s="16" t="s">
        <v>2372</v>
      </c>
      <c r="Y339" s="14" t="s">
        <v>568</v>
      </c>
      <c r="Z339" s="8" t="s">
        <v>3251</v>
      </c>
      <c r="AA339" s="27">
        <v>1140882829</v>
      </c>
      <c r="AB339" s="19" t="s">
        <v>3252</v>
      </c>
      <c r="AC339" s="19" t="s">
        <v>3253</v>
      </c>
      <c r="AD339" s="20" t="s">
        <v>3254</v>
      </c>
      <c r="AE339" s="19" t="s">
        <v>33</v>
      </c>
    </row>
    <row r="340" spans="1:31" ht="114" customHeight="1" x14ac:dyDescent="0.2">
      <c r="A340" s="7" t="s">
        <v>3225</v>
      </c>
      <c r="B340" s="14" t="s">
        <v>3154</v>
      </c>
      <c r="C340" s="18" t="s">
        <v>119</v>
      </c>
      <c r="D340" s="33" t="s">
        <v>26</v>
      </c>
      <c r="E340" s="32" t="s">
        <v>26</v>
      </c>
      <c r="F340" s="14" t="s">
        <v>1990</v>
      </c>
      <c r="G340" s="19" t="s">
        <v>1991</v>
      </c>
      <c r="H340" s="7" t="s">
        <v>1989</v>
      </c>
      <c r="I340" s="7"/>
      <c r="J340" s="8" t="s">
        <v>3226</v>
      </c>
      <c r="K340" s="9" t="s">
        <v>3156</v>
      </c>
      <c r="L340" s="10">
        <v>58702800</v>
      </c>
      <c r="M340" s="11"/>
      <c r="N340" s="10">
        <v>58702800</v>
      </c>
      <c r="O340" s="12"/>
      <c r="P340" s="12"/>
      <c r="Q340" s="12"/>
      <c r="R340" s="12"/>
      <c r="S340" s="13">
        <f t="shared" ref="S340" si="273">SUM(N340:R340)</f>
        <v>58702800</v>
      </c>
      <c r="T340" s="24">
        <v>43798</v>
      </c>
      <c r="U340" s="24">
        <v>44165</v>
      </c>
      <c r="V340" s="16" t="s">
        <v>3949</v>
      </c>
      <c r="W340" s="16" t="s">
        <v>1472</v>
      </c>
      <c r="X340" s="16" t="s">
        <v>2372</v>
      </c>
      <c r="Y340" s="14" t="s">
        <v>568</v>
      </c>
      <c r="Z340" s="8" t="s">
        <v>3226</v>
      </c>
      <c r="AA340" s="27">
        <v>1022381861</v>
      </c>
      <c r="AB340" s="19" t="s">
        <v>3227</v>
      </c>
      <c r="AC340" s="19" t="s">
        <v>3228</v>
      </c>
      <c r="AD340" s="20" t="s">
        <v>3229</v>
      </c>
      <c r="AE340" s="19" t="s">
        <v>33</v>
      </c>
    </row>
    <row r="341" spans="1:31" ht="114" customHeight="1" x14ac:dyDescent="0.2">
      <c r="A341" s="7" t="s">
        <v>3230</v>
      </c>
      <c r="B341" s="14" t="s">
        <v>3154</v>
      </c>
      <c r="C341" s="18" t="s">
        <v>119</v>
      </c>
      <c r="D341" s="33" t="s">
        <v>26</v>
      </c>
      <c r="E341" s="32" t="s">
        <v>26</v>
      </c>
      <c r="F341" s="14" t="s">
        <v>1990</v>
      </c>
      <c r="G341" s="19" t="s">
        <v>1991</v>
      </c>
      <c r="H341" s="7" t="s">
        <v>1989</v>
      </c>
      <c r="I341" s="7"/>
      <c r="J341" s="8" t="s">
        <v>3231</v>
      </c>
      <c r="K341" s="9" t="s">
        <v>3156</v>
      </c>
      <c r="L341" s="10">
        <v>58702800</v>
      </c>
      <c r="M341" s="11"/>
      <c r="N341" s="10">
        <v>58702800</v>
      </c>
      <c r="O341" s="12"/>
      <c r="P341" s="12"/>
      <c r="Q341" s="12"/>
      <c r="R341" s="12"/>
      <c r="S341" s="13">
        <f t="shared" ref="S341" si="274">SUM(N341:R341)</f>
        <v>58702800</v>
      </c>
      <c r="T341" s="24">
        <v>43798</v>
      </c>
      <c r="U341" s="24">
        <v>44165</v>
      </c>
      <c r="V341" s="16" t="s">
        <v>3949</v>
      </c>
      <c r="W341" s="16" t="s">
        <v>1472</v>
      </c>
      <c r="X341" s="16" t="s">
        <v>2372</v>
      </c>
      <c r="Y341" s="14" t="s">
        <v>568</v>
      </c>
      <c r="Z341" s="8" t="s">
        <v>3231</v>
      </c>
      <c r="AA341" s="27">
        <v>1039461431</v>
      </c>
      <c r="AB341" s="19" t="s">
        <v>3233</v>
      </c>
      <c r="AC341" s="19" t="s">
        <v>3232</v>
      </c>
      <c r="AD341" s="20" t="s">
        <v>3234</v>
      </c>
      <c r="AE341" s="19" t="s">
        <v>33</v>
      </c>
    </row>
    <row r="342" spans="1:31" ht="114" customHeight="1" x14ac:dyDescent="0.2">
      <c r="A342" s="7" t="s">
        <v>3185</v>
      </c>
      <c r="B342" s="14" t="s">
        <v>3154</v>
      </c>
      <c r="C342" s="18" t="s">
        <v>119</v>
      </c>
      <c r="D342" s="33" t="s">
        <v>26</v>
      </c>
      <c r="E342" s="32" t="s">
        <v>26</v>
      </c>
      <c r="F342" s="14" t="s">
        <v>1990</v>
      </c>
      <c r="G342" s="19" t="s">
        <v>1991</v>
      </c>
      <c r="H342" s="7" t="s">
        <v>1989</v>
      </c>
      <c r="I342" s="7"/>
      <c r="J342" s="8" t="s">
        <v>3186</v>
      </c>
      <c r="K342" s="9" t="s">
        <v>3156</v>
      </c>
      <c r="L342" s="10">
        <v>58702800</v>
      </c>
      <c r="M342" s="11"/>
      <c r="N342" s="10">
        <v>58702800</v>
      </c>
      <c r="O342" s="12"/>
      <c r="P342" s="12"/>
      <c r="Q342" s="12"/>
      <c r="R342" s="12"/>
      <c r="S342" s="13">
        <f t="shared" si="266"/>
        <v>58702800</v>
      </c>
      <c r="T342" s="24">
        <v>43798</v>
      </c>
      <c r="U342" s="24">
        <v>44165</v>
      </c>
      <c r="V342" s="16" t="s">
        <v>3949</v>
      </c>
      <c r="W342" s="16" t="s">
        <v>1472</v>
      </c>
      <c r="X342" s="16" t="s">
        <v>2372</v>
      </c>
      <c r="Y342" s="14" t="s">
        <v>568</v>
      </c>
      <c r="Z342" s="8" t="s">
        <v>3186</v>
      </c>
      <c r="AA342" s="27">
        <v>1043930360</v>
      </c>
      <c r="AB342" s="19" t="s">
        <v>3187</v>
      </c>
      <c r="AC342" s="19" t="s">
        <v>3188</v>
      </c>
      <c r="AD342" s="20" t="s">
        <v>3189</v>
      </c>
      <c r="AE342" s="19" t="s">
        <v>33</v>
      </c>
    </row>
    <row r="343" spans="1:31" ht="114" customHeight="1" x14ac:dyDescent="0.2">
      <c r="A343" s="7" t="s">
        <v>3190</v>
      </c>
      <c r="B343" s="14" t="s">
        <v>3154</v>
      </c>
      <c r="C343" s="18" t="s">
        <v>119</v>
      </c>
      <c r="D343" s="33" t="s">
        <v>26</v>
      </c>
      <c r="E343" s="32" t="s">
        <v>26</v>
      </c>
      <c r="F343" s="14" t="s">
        <v>1990</v>
      </c>
      <c r="G343" s="19" t="s">
        <v>1991</v>
      </c>
      <c r="H343" s="7" t="s">
        <v>1989</v>
      </c>
      <c r="I343" s="7"/>
      <c r="J343" s="8" t="s">
        <v>3191</v>
      </c>
      <c r="K343" s="9" t="s">
        <v>3156</v>
      </c>
      <c r="L343" s="10">
        <v>58702800</v>
      </c>
      <c r="M343" s="11"/>
      <c r="N343" s="10">
        <v>58702800</v>
      </c>
      <c r="O343" s="12"/>
      <c r="P343" s="12"/>
      <c r="Q343" s="12"/>
      <c r="R343" s="12"/>
      <c r="S343" s="13">
        <f t="shared" ref="S343" si="275">SUM(N343:R343)</f>
        <v>58702800</v>
      </c>
      <c r="T343" s="24">
        <v>43798</v>
      </c>
      <c r="U343" s="24">
        <v>44165</v>
      </c>
      <c r="V343" s="16" t="s">
        <v>3949</v>
      </c>
      <c r="W343" s="16" t="s">
        <v>1472</v>
      </c>
      <c r="X343" s="16" t="s">
        <v>2372</v>
      </c>
      <c r="Y343" s="14" t="s">
        <v>568</v>
      </c>
      <c r="Z343" s="8" t="s">
        <v>3191</v>
      </c>
      <c r="AA343" s="27">
        <v>1100688829</v>
      </c>
      <c r="AB343" s="19" t="s">
        <v>3192</v>
      </c>
      <c r="AC343" s="19" t="s">
        <v>3193</v>
      </c>
      <c r="AD343" s="20" t="s">
        <v>3194</v>
      </c>
      <c r="AE343" s="19" t="s">
        <v>33</v>
      </c>
    </row>
    <row r="344" spans="1:31" ht="114" customHeight="1" x14ac:dyDescent="0.2">
      <c r="A344" s="7" t="s">
        <v>3195</v>
      </c>
      <c r="B344" s="14" t="s">
        <v>3154</v>
      </c>
      <c r="C344" s="18" t="s">
        <v>119</v>
      </c>
      <c r="D344" s="33" t="s">
        <v>26</v>
      </c>
      <c r="E344" s="32" t="s">
        <v>26</v>
      </c>
      <c r="F344" s="14" t="s">
        <v>1990</v>
      </c>
      <c r="G344" s="19" t="s">
        <v>1991</v>
      </c>
      <c r="H344" s="7" t="s">
        <v>1989</v>
      </c>
      <c r="I344" s="7"/>
      <c r="J344" s="8" t="s">
        <v>3196</v>
      </c>
      <c r="K344" s="9" t="s">
        <v>3156</v>
      </c>
      <c r="L344" s="10">
        <v>58702800</v>
      </c>
      <c r="M344" s="11"/>
      <c r="N344" s="10">
        <v>58702800</v>
      </c>
      <c r="O344" s="12"/>
      <c r="P344" s="12"/>
      <c r="Q344" s="12"/>
      <c r="R344" s="12"/>
      <c r="S344" s="13">
        <f t="shared" ref="S344:S345" si="276">SUM(N344:R344)</f>
        <v>58702800</v>
      </c>
      <c r="T344" s="24">
        <v>43798</v>
      </c>
      <c r="U344" s="24">
        <v>44165</v>
      </c>
      <c r="V344" s="16" t="s">
        <v>3949</v>
      </c>
      <c r="W344" s="16" t="s">
        <v>1472</v>
      </c>
      <c r="X344" s="16" t="s">
        <v>2372</v>
      </c>
      <c r="Y344" s="14" t="s">
        <v>568</v>
      </c>
      <c r="Z344" s="8" t="s">
        <v>3196</v>
      </c>
      <c r="AA344" s="27">
        <v>1128061774</v>
      </c>
      <c r="AB344" s="19" t="s">
        <v>3197</v>
      </c>
      <c r="AC344" s="19" t="s">
        <v>3198</v>
      </c>
      <c r="AD344" s="22" t="s">
        <v>3199</v>
      </c>
      <c r="AE344" s="19" t="s">
        <v>33</v>
      </c>
    </row>
    <row r="345" spans="1:31" ht="114" customHeight="1" x14ac:dyDescent="0.2">
      <c r="A345" s="7" t="s">
        <v>3220</v>
      </c>
      <c r="B345" s="14" t="s">
        <v>3154</v>
      </c>
      <c r="C345" s="18" t="s">
        <v>119</v>
      </c>
      <c r="D345" s="33" t="s">
        <v>26</v>
      </c>
      <c r="E345" s="32" t="s">
        <v>26</v>
      </c>
      <c r="F345" s="14" t="s">
        <v>1990</v>
      </c>
      <c r="G345" s="19" t="s">
        <v>1991</v>
      </c>
      <c r="H345" s="7" t="s">
        <v>1989</v>
      </c>
      <c r="I345" s="7"/>
      <c r="J345" s="8" t="s">
        <v>3221</v>
      </c>
      <c r="K345" s="9" t="s">
        <v>3156</v>
      </c>
      <c r="L345" s="10">
        <v>58702800</v>
      </c>
      <c r="M345" s="11"/>
      <c r="N345" s="10">
        <v>58702800</v>
      </c>
      <c r="O345" s="12"/>
      <c r="P345" s="12"/>
      <c r="Q345" s="12"/>
      <c r="R345" s="12"/>
      <c r="S345" s="13">
        <f t="shared" si="276"/>
        <v>58702800</v>
      </c>
      <c r="T345" s="24">
        <v>43798</v>
      </c>
      <c r="U345" s="24">
        <v>44165</v>
      </c>
      <c r="V345" s="16" t="s">
        <v>3949</v>
      </c>
      <c r="W345" s="16" t="s">
        <v>1472</v>
      </c>
      <c r="X345" s="16" t="s">
        <v>2372</v>
      </c>
      <c r="Y345" s="14" t="s">
        <v>568</v>
      </c>
      <c r="Z345" s="8" t="s">
        <v>3221</v>
      </c>
      <c r="AA345" s="27">
        <v>1014267685</v>
      </c>
      <c r="AB345" s="19" t="s">
        <v>3222</v>
      </c>
      <c r="AC345" s="19" t="s">
        <v>3223</v>
      </c>
      <c r="AD345" s="20" t="s">
        <v>3224</v>
      </c>
      <c r="AE345" s="19" t="s">
        <v>33</v>
      </c>
    </row>
    <row r="346" spans="1:31" ht="114" customHeight="1" x14ac:dyDescent="0.2">
      <c r="A346" s="7" t="s">
        <v>3175</v>
      </c>
      <c r="B346" s="14" t="s">
        <v>3154</v>
      </c>
      <c r="C346" s="18" t="s">
        <v>119</v>
      </c>
      <c r="D346" s="33" t="s">
        <v>26</v>
      </c>
      <c r="E346" s="32" t="s">
        <v>26</v>
      </c>
      <c r="F346" s="14" t="s">
        <v>1990</v>
      </c>
      <c r="G346" s="19" t="s">
        <v>1991</v>
      </c>
      <c r="H346" s="7" t="s">
        <v>1989</v>
      </c>
      <c r="I346" s="7"/>
      <c r="J346" s="8" t="s">
        <v>3176</v>
      </c>
      <c r="K346" s="9" t="s">
        <v>3156</v>
      </c>
      <c r="L346" s="10">
        <v>58702800</v>
      </c>
      <c r="M346" s="11"/>
      <c r="N346" s="10">
        <v>58702800</v>
      </c>
      <c r="O346" s="12"/>
      <c r="P346" s="12"/>
      <c r="Q346" s="12"/>
      <c r="R346" s="12"/>
      <c r="S346" s="13">
        <f t="shared" ref="S346:S350" si="277">SUM(N346:R346)</f>
        <v>58702800</v>
      </c>
      <c r="T346" s="24">
        <v>43798</v>
      </c>
      <c r="U346" s="24">
        <v>44165</v>
      </c>
      <c r="V346" s="16" t="s">
        <v>3949</v>
      </c>
      <c r="W346" s="16" t="s">
        <v>1472</v>
      </c>
      <c r="X346" s="16" t="s">
        <v>2372</v>
      </c>
      <c r="Y346" s="14" t="s">
        <v>568</v>
      </c>
      <c r="Z346" s="8" t="s">
        <v>3176</v>
      </c>
      <c r="AA346" s="27">
        <v>1047387511</v>
      </c>
      <c r="AB346" s="19" t="s">
        <v>3177</v>
      </c>
      <c r="AC346" s="19" t="s">
        <v>3178</v>
      </c>
      <c r="AD346" s="20" t="s">
        <v>3179</v>
      </c>
      <c r="AE346" s="19" t="s">
        <v>33</v>
      </c>
    </row>
    <row r="347" spans="1:31" ht="114" customHeight="1" x14ac:dyDescent="0.2">
      <c r="A347" s="7" t="s">
        <v>3235</v>
      </c>
      <c r="B347" s="14" t="s">
        <v>3154</v>
      </c>
      <c r="C347" s="18" t="s">
        <v>119</v>
      </c>
      <c r="D347" s="33" t="s">
        <v>26</v>
      </c>
      <c r="E347" s="32" t="s">
        <v>26</v>
      </c>
      <c r="F347" s="14" t="s">
        <v>1990</v>
      </c>
      <c r="G347" s="19" t="s">
        <v>1991</v>
      </c>
      <c r="H347" s="7" t="s">
        <v>1989</v>
      </c>
      <c r="I347" s="7"/>
      <c r="J347" s="8" t="s">
        <v>3236</v>
      </c>
      <c r="K347" s="9" t="s">
        <v>3156</v>
      </c>
      <c r="L347" s="10">
        <v>58702800</v>
      </c>
      <c r="M347" s="11"/>
      <c r="N347" s="10">
        <v>58702800</v>
      </c>
      <c r="O347" s="12"/>
      <c r="P347" s="12"/>
      <c r="Q347" s="12"/>
      <c r="R347" s="12"/>
      <c r="S347" s="13">
        <f t="shared" ref="S347" si="278">SUM(N347:R347)</f>
        <v>58702800</v>
      </c>
      <c r="T347" s="24">
        <v>43798</v>
      </c>
      <c r="U347" s="24">
        <v>44165</v>
      </c>
      <c r="V347" s="16" t="s">
        <v>3949</v>
      </c>
      <c r="W347" s="16" t="s">
        <v>1472</v>
      </c>
      <c r="X347" s="16" t="s">
        <v>2372</v>
      </c>
      <c r="Y347" s="14" t="s">
        <v>568</v>
      </c>
      <c r="Z347" s="8" t="s">
        <v>3236</v>
      </c>
      <c r="AA347" s="27">
        <v>1140878205</v>
      </c>
      <c r="AB347" s="19" t="s">
        <v>3237</v>
      </c>
      <c r="AC347" s="19" t="s">
        <v>3238</v>
      </c>
      <c r="AD347" s="20" t="s">
        <v>3239</v>
      </c>
      <c r="AE347" s="19" t="s">
        <v>33</v>
      </c>
    </row>
    <row r="348" spans="1:31" ht="114" customHeight="1" x14ac:dyDescent="0.2">
      <c r="A348" s="7" t="s">
        <v>3215</v>
      </c>
      <c r="B348" s="14" t="s">
        <v>3154</v>
      </c>
      <c r="C348" s="18" t="s">
        <v>119</v>
      </c>
      <c r="D348" s="33" t="s">
        <v>26</v>
      </c>
      <c r="E348" s="32" t="s">
        <v>26</v>
      </c>
      <c r="F348" s="14" t="s">
        <v>1990</v>
      </c>
      <c r="G348" s="19" t="s">
        <v>1991</v>
      </c>
      <c r="H348" s="7" t="s">
        <v>1989</v>
      </c>
      <c r="I348" s="7"/>
      <c r="J348" s="8" t="s">
        <v>3216</v>
      </c>
      <c r="K348" s="9" t="s">
        <v>3156</v>
      </c>
      <c r="L348" s="10">
        <v>58702800</v>
      </c>
      <c r="M348" s="11"/>
      <c r="N348" s="10">
        <v>58702800</v>
      </c>
      <c r="O348" s="12"/>
      <c r="P348" s="12"/>
      <c r="Q348" s="12"/>
      <c r="R348" s="12"/>
      <c r="S348" s="13">
        <f t="shared" si="277"/>
        <v>58702800</v>
      </c>
      <c r="T348" s="24">
        <v>43798</v>
      </c>
      <c r="U348" s="24">
        <v>44165</v>
      </c>
      <c r="V348" s="16" t="s">
        <v>3949</v>
      </c>
      <c r="W348" s="16" t="s">
        <v>1472</v>
      </c>
      <c r="X348" s="16" t="s">
        <v>2372</v>
      </c>
      <c r="Y348" s="14" t="s">
        <v>568</v>
      </c>
      <c r="Z348" s="8" t="s">
        <v>3216</v>
      </c>
      <c r="AA348" s="27">
        <v>1023949511</v>
      </c>
      <c r="AB348" s="19" t="s">
        <v>3217</v>
      </c>
      <c r="AC348" s="19" t="s">
        <v>3218</v>
      </c>
      <c r="AD348" s="20" t="s">
        <v>3219</v>
      </c>
      <c r="AE348" s="19" t="s">
        <v>33</v>
      </c>
    </row>
    <row r="349" spans="1:31" ht="114" customHeight="1" x14ac:dyDescent="0.2">
      <c r="A349" s="7" t="s">
        <v>3210</v>
      </c>
      <c r="B349" s="14" t="s">
        <v>3154</v>
      </c>
      <c r="C349" s="18" t="s">
        <v>119</v>
      </c>
      <c r="D349" s="33" t="s">
        <v>26</v>
      </c>
      <c r="E349" s="32" t="s">
        <v>26</v>
      </c>
      <c r="F349" s="14" t="s">
        <v>1990</v>
      </c>
      <c r="G349" s="19" t="s">
        <v>1991</v>
      </c>
      <c r="H349" s="7" t="s">
        <v>1989</v>
      </c>
      <c r="I349" s="7"/>
      <c r="J349" s="8" t="s">
        <v>3211</v>
      </c>
      <c r="K349" s="9" t="s">
        <v>3156</v>
      </c>
      <c r="L349" s="10">
        <v>58702800</v>
      </c>
      <c r="M349" s="11"/>
      <c r="N349" s="10">
        <v>58702800</v>
      </c>
      <c r="O349" s="12"/>
      <c r="P349" s="12"/>
      <c r="Q349" s="12"/>
      <c r="R349" s="12"/>
      <c r="S349" s="13">
        <f t="shared" ref="S349" si="279">SUM(N349:R349)</f>
        <v>58702800</v>
      </c>
      <c r="T349" s="24">
        <v>43798</v>
      </c>
      <c r="U349" s="24">
        <v>44165</v>
      </c>
      <c r="V349" s="16" t="s">
        <v>3949</v>
      </c>
      <c r="W349" s="16" t="s">
        <v>1472</v>
      </c>
      <c r="X349" s="16" t="s">
        <v>2372</v>
      </c>
      <c r="Y349" s="14" t="s">
        <v>568</v>
      </c>
      <c r="Z349" s="8" t="s">
        <v>3211</v>
      </c>
      <c r="AA349" s="27">
        <v>1140885823</v>
      </c>
      <c r="AB349" s="19" t="s">
        <v>3212</v>
      </c>
      <c r="AC349" s="19" t="s">
        <v>3213</v>
      </c>
      <c r="AD349" s="20" t="s">
        <v>3214</v>
      </c>
      <c r="AE349" s="19" t="s">
        <v>33</v>
      </c>
    </row>
    <row r="350" spans="1:31" ht="114" customHeight="1" x14ac:dyDescent="0.2">
      <c r="A350" s="7" t="s">
        <v>3205</v>
      </c>
      <c r="B350" s="14" t="s">
        <v>3154</v>
      </c>
      <c r="C350" s="18" t="s">
        <v>119</v>
      </c>
      <c r="D350" s="33" t="s">
        <v>26</v>
      </c>
      <c r="E350" s="32" t="s">
        <v>26</v>
      </c>
      <c r="F350" s="14" t="s">
        <v>1990</v>
      </c>
      <c r="G350" s="19" t="s">
        <v>1991</v>
      </c>
      <c r="H350" s="7" t="s">
        <v>1989</v>
      </c>
      <c r="I350" s="7"/>
      <c r="J350" s="8" t="s">
        <v>3206</v>
      </c>
      <c r="K350" s="9" t="s">
        <v>3156</v>
      </c>
      <c r="L350" s="10">
        <v>58702800</v>
      </c>
      <c r="M350" s="11"/>
      <c r="N350" s="10">
        <v>58702800</v>
      </c>
      <c r="O350" s="12"/>
      <c r="P350" s="12"/>
      <c r="Q350" s="12"/>
      <c r="R350" s="12"/>
      <c r="S350" s="13">
        <f t="shared" si="277"/>
        <v>58702800</v>
      </c>
      <c r="T350" s="24">
        <v>43798</v>
      </c>
      <c r="U350" s="24">
        <v>44165</v>
      </c>
      <c r="V350" s="16" t="s">
        <v>3949</v>
      </c>
      <c r="W350" s="16" t="s">
        <v>1472</v>
      </c>
      <c r="X350" s="16" t="s">
        <v>2372</v>
      </c>
      <c r="Y350" s="14" t="s">
        <v>568</v>
      </c>
      <c r="Z350" s="8" t="s">
        <v>3206</v>
      </c>
      <c r="AA350" s="27">
        <v>1152194100</v>
      </c>
      <c r="AB350" s="19" t="s">
        <v>3207</v>
      </c>
      <c r="AC350" s="19" t="s">
        <v>3208</v>
      </c>
      <c r="AD350" s="20" t="s">
        <v>3209</v>
      </c>
      <c r="AE350" s="19" t="s">
        <v>33</v>
      </c>
    </row>
    <row r="351" spans="1:31" ht="114" customHeight="1" x14ac:dyDescent="0.2">
      <c r="A351" s="7" t="s">
        <v>3255</v>
      </c>
      <c r="B351" s="14" t="s">
        <v>3154</v>
      </c>
      <c r="C351" s="18" t="s">
        <v>119</v>
      </c>
      <c r="D351" s="33" t="s">
        <v>26</v>
      </c>
      <c r="E351" s="32" t="s">
        <v>26</v>
      </c>
      <c r="F351" s="14" t="s">
        <v>1990</v>
      </c>
      <c r="G351" s="19" t="s">
        <v>1991</v>
      </c>
      <c r="H351" s="7" t="s">
        <v>1989</v>
      </c>
      <c r="I351" s="7"/>
      <c r="J351" s="8" t="s">
        <v>3256</v>
      </c>
      <c r="K351" s="9" t="s">
        <v>3156</v>
      </c>
      <c r="L351" s="10">
        <v>58702800</v>
      </c>
      <c r="M351" s="11"/>
      <c r="N351" s="10">
        <v>58702800</v>
      </c>
      <c r="O351" s="12"/>
      <c r="P351" s="12"/>
      <c r="Q351" s="12"/>
      <c r="R351" s="12"/>
      <c r="S351" s="13">
        <f t="shared" ref="S351" si="280">SUM(N351:R351)</f>
        <v>58702800</v>
      </c>
      <c r="T351" s="24">
        <v>43798</v>
      </c>
      <c r="U351" s="24">
        <v>44165</v>
      </c>
      <c r="V351" s="16" t="s">
        <v>3949</v>
      </c>
      <c r="W351" s="16" t="s">
        <v>1472</v>
      </c>
      <c r="X351" s="16" t="s">
        <v>2372</v>
      </c>
      <c r="Y351" s="14" t="s">
        <v>568</v>
      </c>
      <c r="Z351" s="8" t="s">
        <v>3256</v>
      </c>
      <c r="AA351" s="27">
        <v>1032467678</v>
      </c>
      <c r="AB351" s="19" t="s">
        <v>3257</v>
      </c>
      <c r="AC351" s="19" t="s">
        <v>3258</v>
      </c>
      <c r="AD351" s="20" t="s">
        <v>3259</v>
      </c>
      <c r="AE351" s="19" t="s">
        <v>33</v>
      </c>
    </row>
    <row r="352" spans="1:31" ht="114" customHeight="1" x14ac:dyDescent="0.2">
      <c r="A352" s="7" t="s">
        <v>3260</v>
      </c>
      <c r="B352" s="14" t="s">
        <v>3154</v>
      </c>
      <c r="C352" s="18" t="s">
        <v>119</v>
      </c>
      <c r="D352" s="33" t="s">
        <v>26</v>
      </c>
      <c r="E352" s="32" t="s">
        <v>26</v>
      </c>
      <c r="F352" s="14" t="s">
        <v>1990</v>
      </c>
      <c r="G352" s="19" t="s">
        <v>1991</v>
      </c>
      <c r="H352" s="7" t="s">
        <v>1989</v>
      </c>
      <c r="I352" s="7"/>
      <c r="J352" s="8" t="s">
        <v>3261</v>
      </c>
      <c r="K352" s="9" t="s">
        <v>3156</v>
      </c>
      <c r="L352" s="10">
        <v>58702800</v>
      </c>
      <c r="M352" s="11"/>
      <c r="N352" s="10">
        <v>58702800</v>
      </c>
      <c r="O352" s="12"/>
      <c r="P352" s="12"/>
      <c r="Q352" s="12"/>
      <c r="R352" s="12"/>
      <c r="S352" s="13">
        <f t="shared" ref="S352" si="281">SUM(N352:R352)</f>
        <v>58702800</v>
      </c>
      <c r="T352" s="24">
        <v>43798</v>
      </c>
      <c r="U352" s="24">
        <v>44165</v>
      </c>
      <c r="V352" s="16" t="s">
        <v>3949</v>
      </c>
      <c r="W352" s="16" t="s">
        <v>1472</v>
      </c>
      <c r="X352" s="16" t="s">
        <v>2372</v>
      </c>
      <c r="Y352" s="14" t="s">
        <v>568</v>
      </c>
      <c r="Z352" s="8" t="s">
        <v>3261</v>
      </c>
      <c r="AA352" s="27">
        <v>1121841920</v>
      </c>
      <c r="AB352" s="19" t="s">
        <v>3262</v>
      </c>
      <c r="AC352" s="19" t="s">
        <v>3263</v>
      </c>
      <c r="AD352" s="20" t="s">
        <v>3264</v>
      </c>
      <c r="AE352" s="19" t="s">
        <v>33</v>
      </c>
    </row>
    <row r="353" spans="1:31" ht="114" customHeight="1" x14ac:dyDescent="0.2">
      <c r="A353" s="7" t="s">
        <v>3265</v>
      </c>
      <c r="B353" s="14" t="s">
        <v>3154</v>
      </c>
      <c r="C353" s="18" t="s">
        <v>119</v>
      </c>
      <c r="D353" s="33" t="s">
        <v>26</v>
      </c>
      <c r="E353" s="32" t="s">
        <v>26</v>
      </c>
      <c r="F353" s="14" t="s">
        <v>1990</v>
      </c>
      <c r="G353" s="19" t="s">
        <v>1991</v>
      </c>
      <c r="H353" s="7" t="s">
        <v>1989</v>
      </c>
      <c r="I353" s="7"/>
      <c r="J353" s="8" t="s">
        <v>3266</v>
      </c>
      <c r="K353" s="9" t="s">
        <v>3156</v>
      </c>
      <c r="L353" s="10">
        <v>58702800</v>
      </c>
      <c r="M353" s="11"/>
      <c r="N353" s="10">
        <v>58702800</v>
      </c>
      <c r="O353" s="12"/>
      <c r="P353" s="12"/>
      <c r="Q353" s="12"/>
      <c r="R353" s="12"/>
      <c r="S353" s="13">
        <f t="shared" ref="S353:S362" si="282">SUM(N353:R353)</f>
        <v>58702800</v>
      </c>
      <c r="T353" s="24">
        <v>43798</v>
      </c>
      <c r="U353" s="24">
        <v>44165</v>
      </c>
      <c r="V353" s="16" t="s">
        <v>3949</v>
      </c>
      <c r="W353" s="16" t="s">
        <v>1472</v>
      </c>
      <c r="X353" s="16" t="s">
        <v>2372</v>
      </c>
      <c r="Y353" s="14" t="s">
        <v>568</v>
      </c>
      <c r="Z353" s="8" t="s">
        <v>3266</v>
      </c>
      <c r="AA353" s="27">
        <v>1012417297</v>
      </c>
      <c r="AB353" s="19" t="s">
        <v>3267</v>
      </c>
      <c r="AC353" s="19" t="s">
        <v>3268</v>
      </c>
      <c r="AD353" s="20" t="s">
        <v>3269</v>
      </c>
      <c r="AE353" s="19" t="s">
        <v>33</v>
      </c>
    </row>
    <row r="354" spans="1:31" ht="114" customHeight="1" x14ac:dyDescent="0.2">
      <c r="A354" s="7" t="s">
        <v>3456</v>
      </c>
      <c r="B354" s="14" t="s">
        <v>3457</v>
      </c>
      <c r="C354" s="18" t="s">
        <v>119</v>
      </c>
      <c r="D354" s="33" t="s">
        <v>26</v>
      </c>
      <c r="E354" s="32" t="s">
        <v>26</v>
      </c>
      <c r="F354" s="14" t="s">
        <v>1990</v>
      </c>
      <c r="G354" s="19" t="s">
        <v>1991</v>
      </c>
      <c r="H354" s="7" t="s">
        <v>1989</v>
      </c>
      <c r="I354" s="7"/>
      <c r="J354" s="8" t="s">
        <v>3458</v>
      </c>
      <c r="K354" s="9" t="s">
        <v>3459</v>
      </c>
      <c r="L354" s="10">
        <v>8441365</v>
      </c>
      <c r="M354" s="11"/>
      <c r="N354" s="10">
        <v>8441365</v>
      </c>
      <c r="O354" s="12">
        <v>95640666</v>
      </c>
      <c r="P354" s="12"/>
      <c r="Q354" s="12"/>
      <c r="R354" s="12"/>
      <c r="S354" s="13">
        <f t="shared" ref="S354" si="283">SUM(N354:R354)</f>
        <v>104082031</v>
      </c>
      <c r="T354" s="24">
        <v>43798</v>
      </c>
      <c r="U354" s="24">
        <v>44165</v>
      </c>
      <c r="V354" s="16" t="s">
        <v>3949</v>
      </c>
      <c r="W354" s="16" t="s">
        <v>1472</v>
      </c>
      <c r="X354" s="16" t="s">
        <v>2372</v>
      </c>
      <c r="Y354" s="14" t="s">
        <v>568</v>
      </c>
      <c r="Z354" s="8" t="s">
        <v>3458</v>
      </c>
      <c r="AA354" s="27">
        <v>79737161</v>
      </c>
      <c r="AB354" s="19" t="s">
        <v>3460</v>
      </c>
      <c r="AC354" s="19" t="s">
        <v>3461</v>
      </c>
      <c r="AD354" s="20"/>
      <c r="AE354" s="19" t="s">
        <v>33</v>
      </c>
    </row>
    <row r="355" spans="1:31" ht="114" customHeight="1" x14ac:dyDescent="0.2">
      <c r="A355" s="7" t="s">
        <v>3462</v>
      </c>
      <c r="B355" s="14" t="s">
        <v>3457</v>
      </c>
      <c r="C355" s="18" t="s">
        <v>119</v>
      </c>
      <c r="D355" s="33" t="s">
        <v>26</v>
      </c>
      <c r="E355" s="32" t="s">
        <v>26</v>
      </c>
      <c r="F355" s="14" t="s">
        <v>1990</v>
      </c>
      <c r="G355" s="19" t="s">
        <v>1991</v>
      </c>
      <c r="H355" s="7" t="s">
        <v>1989</v>
      </c>
      <c r="I355" s="7"/>
      <c r="J355" s="8" t="s">
        <v>586</v>
      </c>
      <c r="K355" s="9" t="s">
        <v>3459</v>
      </c>
      <c r="L355" s="10">
        <v>8441365</v>
      </c>
      <c r="M355" s="11"/>
      <c r="N355" s="10">
        <v>8441365</v>
      </c>
      <c r="O355" s="12">
        <v>95640666</v>
      </c>
      <c r="P355" s="12"/>
      <c r="Q355" s="12"/>
      <c r="R355" s="12"/>
      <c r="S355" s="13">
        <f t="shared" ref="S355" si="284">SUM(N355:R355)</f>
        <v>104082031</v>
      </c>
      <c r="T355" s="24">
        <v>43798</v>
      </c>
      <c r="U355" s="24">
        <v>44165</v>
      </c>
      <c r="V355" s="16" t="s">
        <v>3949</v>
      </c>
      <c r="W355" s="16" t="s">
        <v>1472</v>
      </c>
      <c r="X355" s="16" t="s">
        <v>2372</v>
      </c>
      <c r="Y355" s="14" t="s">
        <v>568</v>
      </c>
      <c r="Z355" s="8" t="s">
        <v>586</v>
      </c>
      <c r="AA355" s="27">
        <v>79413473</v>
      </c>
      <c r="AB355" s="19" t="s">
        <v>3463</v>
      </c>
      <c r="AC355" s="19" t="s">
        <v>591</v>
      </c>
      <c r="AD355" s="20" t="s">
        <v>3464</v>
      </c>
      <c r="AE355" s="19" t="s">
        <v>33</v>
      </c>
    </row>
    <row r="356" spans="1:31" ht="114" customHeight="1" x14ac:dyDescent="0.2">
      <c r="A356" s="7" t="s">
        <v>3465</v>
      </c>
      <c r="B356" s="14" t="s">
        <v>3457</v>
      </c>
      <c r="C356" s="18" t="s">
        <v>119</v>
      </c>
      <c r="D356" s="33" t="s">
        <v>26</v>
      </c>
      <c r="E356" s="32" t="s">
        <v>26</v>
      </c>
      <c r="F356" s="14" t="s">
        <v>1990</v>
      </c>
      <c r="G356" s="19" t="s">
        <v>1991</v>
      </c>
      <c r="H356" s="7" t="s">
        <v>1989</v>
      </c>
      <c r="I356" s="7"/>
      <c r="J356" s="8" t="s">
        <v>3466</v>
      </c>
      <c r="K356" s="9" t="s">
        <v>3459</v>
      </c>
      <c r="L356" s="10">
        <v>8441365</v>
      </c>
      <c r="M356" s="11"/>
      <c r="N356" s="10">
        <v>8441365</v>
      </c>
      <c r="O356" s="12">
        <v>95640666</v>
      </c>
      <c r="P356" s="12"/>
      <c r="Q356" s="12"/>
      <c r="R356" s="12"/>
      <c r="S356" s="13">
        <f t="shared" ref="S356" si="285">SUM(N356:R356)</f>
        <v>104082031</v>
      </c>
      <c r="T356" s="24">
        <v>43798</v>
      </c>
      <c r="U356" s="24">
        <v>44165</v>
      </c>
      <c r="V356" s="16" t="s">
        <v>3949</v>
      </c>
      <c r="W356" s="16" t="s">
        <v>1472</v>
      </c>
      <c r="X356" s="16" t="s">
        <v>2372</v>
      </c>
      <c r="Y356" s="14" t="s">
        <v>568</v>
      </c>
      <c r="Z356" s="8" t="s">
        <v>3466</v>
      </c>
      <c r="AA356" s="27">
        <v>46458286</v>
      </c>
      <c r="AB356" s="19" t="s">
        <v>3467</v>
      </c>
      <c r="AC356" s="19" t="s">
        <v>3468</v>
      </c>
      <c r="AD356" s="20" t="s">
        <v>3469</v>
      </c>
      <c r="AE356" s="19" t="s">
        <v>33</v>
      </c>
    </row>
    <row r="357" spans="1:31" ht="114" customHeight="1" x14ac:dyDescent="0.2">
      <c r="A357" s="7" t="s">
        <v>3470</v>
      </c>
      <c r="B357" s="14" t="s">
        <v>3457</v>
      </c>
      <c r="C357" s="18" t="s">
        <v>119</v>
      </c>
      <c r="D357" s="33" t="s">
        <v>26</v>
      </c>
      <c r="E357" s="32" t="s">
        <v>26</v>
      </c>
      <c r="F357" s="14" t="s">
        <v>1990</v>
      </c>
      <c r="G357" s="19" t="s">
        <v>1991</v>
      </c>
      <c r="H357" s="7" t="s">
        <v>1989</v>
      </c>
      <c r="I357" s="7"/>
      <c r="J357" s="8" t="s">
        <v>3471</v>
      </c>
      <c r="K357" s="9" t="s">
        <v>3459</v>
      </c>
      <c r="L357" s="10">
        <v>8441365</v>
      </c>
      <c r="M357" s="11"/>
      <c r="N357" s="10">
        <v>8441365</v>
      </c>
      <c r="O357" s="12">
        <v>95640666</v>
      </c>
      <c r="P357" s="12"/>
      <c r="Q357" s="12"/>
      <c r="R357" s="12"/>
      <c r="S357" s="13">
        <f t="shared" ref="S357" si="286">SUM(N357:R357)</f>
        <v>104082031</v>
      </c>
      <c r="T357" s="24">
        <v>43798</v>
      </c>
      <c r="U357" s="24">
        <v>44165</v>
      </c>
      <c r="V357" s="16" t="s">
        <v>3949</v>
      </c>
      <c r="W357" s="16" t="s">
        <v>1472</v>
      </c>
      <c r="X357" s="16" t="s">
        <v>2372</v>
      </c>
      <c r="Y357" s="14" t="s">
        <v>568</v>
      </c>
      <c r="Z357" s="8" t="s">
        <v>3471</v>
      </c>
      <c r="AA357" s="27">
        <v>53121268</v>
      </c>
      <c r="AB357" s="19" t="s">
        <v>3472</v>
      </c>
      <c r="AC357" s="19" t="s">
        <v>3473</v>
      </c>
      <c r="AD357" s="20" t="s">
        <v>3474</v>
      </c>
      <c r="AE357" s="19" t="s">
        <v>33</v>
      </c>
    </row>
    <row r="358" spans="1:31" ht="114" customHeight="1" x14ac:dyDescent="0.2">
      <c r="A358" s="7" t="s">
        <v>3475</v>
      </c>
      <c r="B358" s="14" t="s">
        <v>3457</v>
      </c>
      <c r="C358" s="18" t="s">
        <v>119</v>
      </c>
      <c r="D358" s="33" t="s">
        <v>26</v>
      </c>
      <c r="E358" s="32" t="s">
        <v>26</v>
      </c>
      <c r="F358" s="14" t="s">
        <v>1990</v>
      </c>
      <c r="G358" s="19" t="s">
        <v>1991</v>
      </c>
      <c r="H358" s="7" t="s">
        <v>1989</v>
      </c>
      <c r="I358" s="7"/>
      <c r="J358" s="8" t="s">
        <v>3476</v>
      </c>
      <c r="K358" s="9" t="s">
        <v>3459</v>
      </c>
      <c r="L358" s="10">
        <v>8441365</v>
      </c>
      <c r="M358" s="11"/>
      <c r="N358" s="10">
        <v>8441365</v>
      </c>
      <c r="O358" s="12">
        <v>95640666</v>
      </c>
      <c r="P358" s="12"/>
      <c r="Q358" s="12"/>
      <c r="R358" s="12"/>
      <c r="S358" s="13">
        <f t="shared" ref="S358" si="287">SUM(N358:R358)</f>
        <v>104082031</v>
      </c>
      <c r="T358" s="24">
        <v>43798</v>
      </c>
      <c r="U358" s="24">
        <v>44165</v>
      </c>
      <c r="V358" s="16" t="s">
        <v>3949</v>
      </c>
      <c r="W358" s="16" t="s">
        <v>1472</v>
      </c>
      <c r="X358" s="16" t="s">
        <v>2372</v>
      </c>
      <c r="Y358" s="14" t="s">
        <v>568</v>
      </c>
      <c r="Z358" s="8" t="s">
        <v>3476</v>
      </c>
      <c r="AA358" s="27">
        <v>1053770627</v>
      </c>
      <c r="AB358" s="19" t="s">
        <v>3477</v>
      </c>
      <c r="AC358" s="19" t="s">
        <v>3478</v>
      </c>
      <c r="AD358" s="20" t="s">
        <v>3479</v>
      </c>
      <c r="AE358" s="19" t="s">
        <v>33</v>
      </c>
    </row>
    <row r="359" spans="1:31" ht="114" customHeight="1" x14ac:dyDescent="0.2">
      <c r="A359" s="7" t="s">
        <v>3480</v>
      </c>
      <c r="B359" s="14" t="s">
        <v>3457</v>
      </c>
      <c r="C359" s="18" t="s">
        <v>119</v>
      </c>
      <c r="D359" s="33" t="s">
        <v>26</v>
      </c>
      <c r="E359" s="32" t="s">
        <v>26</v>
      </c>
      <c r="F359" s="14" t="s">
        <v>1990</v>
      </c>
      <c r="G359" s="19" t="s">
        <v>1991</v>
      </c>
      <c r="H359" s="7" t="s">
        <v>1989</v>
      </c>
      <c r="I359" s="7"/>
      <c r="J359" s="8" t="s">
        <v>3481</v>
      </c>
      <c r="K359" s="9" t="s">
        <v>3459</v>
      </c>
      <c r="L359" s="10">
        <v>8441365</v>
      </c>
      <c r="M359" s="11"/>
      <c r="N359" s="10">
        <v>8441365</v>
      </c>
      <c r="O359" s="12">
        <v>95640666</v>
      </c>
      <c r="P359" s="12"/>
      <c r="Q359" s="12"/>
      <c r="R359" s="12"/>
      <c r="S359" s="13">
        <f t="shared" ref="S359" si="288">SUM(N359:R359)</f>
        <v>104082031</v>
      </c>
      <c r="T359" s="24">
        <v>43798</v>
      </c>
      <c r="U359" s="24">
        <v>44165</v>
      </c>
      <c r="V359" s="16" t="s">
        <v>3949</v>
      </c>
      <c r="W359" s="16" t="s">
        <v>1472</v>
      </c>
      <c r="X359" s="16" t="s">
        <v>2372</v>
      </c>
      <c r="Y359" s="14" t="s">
        <v>568</v>
      </c>
      <c r="Z359" s="8" t="s">
        <v>3481</v>
      </c>
      <c r="AA359" s="27">
        <v>79556420</v>
      </c>
      <c r="AB359" s="19" t="s">
        <v>3482</v>
      </c>
      <c r="AC359" s="19"/>
      <c r="AD359" s="20"/>
      <c r="AE359" s="19" t="s">
        <v>33</v>
      </c>
    </row>
    <row r="360" spans="1:31" ht="114" customHeight="1" x14ac:dyDescent="0.2">
      <c r="A360" s="7" t="s">
        <v>3483</v>
      </c>
      <c r="B360" s="14" t="s">
        <v>3457</v>
      </c>
      <c r="C360" s="18" t="s">
        <v>119</v>
      </c>
      <c r="D360" s="33" t="s">
        <v>26</v>
      </c>
      <c r="E360" s="32" t="s">
        <v>26</v>
      </c>
      <c r="F360" s="14" t="s">
        <v>1990</v>
      </c>
      <c r="G360" s="19" t="s">
        <v>1991</v>
      </c>
      <c r="H360" s="7" t="s">
        <v>1989</v>
      </c>
      <c r="I360" s="7"/>
      <c r="J360" s="8" t="s">
        <v>3484</v>
      </c>
      <c r="K360" s="9" t="s">
        <v>3459</v>
      </c>
      <c r="L360" s="10">
        <v>8441365</v>
      </c>
      <c r="M360" s="11"/>
      <c r="N360" s="10">
        <v>8441365</v>
      </c>
      <c r="O360" s="12">
        <v>95640666</v>
      </c>
      <c r="P360" s="13"/>
      <c r="Q360" s="12"/>
      <c r="R360" s="12"/>
      <c r="S360" s="13">
        <f t="shared" ref="S360" si="289">SUM(N360:R360)</f>
        <v>104082031</v>
      </c>
      <c r="T360" s="24">
        <v>43798</v>
      </c>
      <c r="U360" s="24">
        <v>44165</v>
      </c>
      <c r="V360" s="16" t="s">
        <v>3949</v>
      </c>
      <c r="W360" s="16" t="s">
        <v>1472</v>
      </c>
      <c r="X360" s="16" t="s">
        <v>2372</v>
      </c>
      <c r="Y360" s="14" t="s">
        <v>568</v>
      </c>
      <c r="Z360" s="8" t="s">
        <v>3484</v>
      </c>
      <c r="AA360" s="27">
        <v>79652679</v>
      </c>
      <c r="AB360" s="19" t="s">
        <v>3485</v>
      </c>
      <c r="AC360" s="19" t="s">
        <v>3486</v>
      </c>
      <c r="AD360" s="20" t="s">
        <v>3487</v>
      </c>
      <c r="AE360" s="19" t="s">
        <v>33</v>
      </c>
    </row>
    <row r="361" spans="1:31" ht="114" customHeight="1" x14ac:dyDescent="0.2">
      <c r="A361" s="7" t="s">
        <v>3488</v>
      </c>
      <c r="B361" s="14" t="s">
        <v>3457</v>
      </c>
      <c r="C361" s="18" t="s">
        <v>119</v>
      </c>
      <c r="D361" s="33" t="s">
        <v>26</v>
      </c>
      <c r="E361" s="32" t="s">
        <v>26</v>
      </c>
      <c r="F361" s="14" t="s">
        <v>1990</v>
      </c>
      <c r="G361" s="19" t="s">
        <v>1991</v>
      </c>
      <c r="H361" s="7" t="s">
        <v>1989</v>
      </c>
      <c r="I361" s="7"/>
      <c r="J361" s="8" t="s">
        <v>3489</v>
      </c>
      <c r="K361" s="9" t="s">
        <v>3459</v>
      </c>
      <c r="L361" s="10">
        <v>8441365</v>
      </c>
      <c r="M361" s="11"/>
      <c r="N361" s="10">
        <v>8441365</v>
      </c>
      <c r="O361" s="12">
        <v>95640666</v>
      </c>
      <c r="P361" s="12"/>
      <c r="Q361" s="12"/>
      <c r="R361" s="12"/>
      <c r="S361" s="13">
        <f t="shared" ref="S361" si="290">SUM(N361:R361)</f>
        <v>104082031</v>
      </c>
      <c r="T361" s="24">
        <v>43798</v>
      </c>
      <c r="U361" s="24">
        <v>44165</v>
      </c>
      <c r="V361" s="16" t="s">
        <v>3949</v>
      </c>
      <c r="W361" s="16" t="s">
        <v>1472</v>
      </c>
      <c r="X361" s="16" t="s">
        <v>2372</v>
      </c>
      <c r="Y361" s="14" t="s">
        <v>568</v>
      </c>
      <c r="Z361" s="8" t="s">
        <v>3489</v>
      </c>
      <c r="AA361" s="27">
        <v>79435816</v>
      </c>
      <c r="AB361" s="19" t="s">
        <v>3490</v>
      </c>
      <c r="AC361" s="19"/>
      <c r="AD361" s="20" t="s">
        <v>3491</v>
      </c>
      <c r="AE361" s="19" t="s">
        <v>33</v>
      </c>
    </row>
    <row r="362" spans="1:31" ht="114" customHeight="1" x14ac:dyDescent="0.2">
      <c r="A362" s="7" t="s">
        <v>3365</v>
      </c>
      <c r="B362" s="14" t="s">
        <v>3366</v>
      </c>
      <c r="C362" s="18" t="s">
        <v>1622</v>
      </c>
      <c r="D362" s="33" t="s">
        <v>26</v>
      </c>
      <c r="E362" s="32" t="s">
        <v>26</v>
      </c>
      <c r="F362" s="14" t="s">
        <v>1990</v>
      </c>
      <c r="G362" s="19" t="s">
        <v>1991</v>
      </c>
      <c r="H362" s="7" t="s">
        <v>1989</v>
      </c>
      <c r="I362" s="7"/>
      <c r="J362" s="8" t="s">
        <v>3367</v>
      </c>
      <c r="K362" s="9" t="s">
        <v>3368</v>
      </c>
      <c r="L362" s="10">
        <v>240000000</v>
      </c>
      <c r="M362" s="11"/>
      <c r="N362" s="10">
        <v>240000000</v>
      </c>
      <c r="O362" s="12"/>
      <c r="P362" s="12"/>
      <c r="Q362" s="12"/>
      <c r="R362" s="12"/>
      <c r="S362" s="13">
        <f t="shared" si="282"/>
        <v>240000000</v>
      </c>
      <c r="T362" s="24">
        <v>43798</v>
      </c>
      <c r="U362" s="24">
        <v>44165</v>
      </c>
      <c r="V362" s="16" t="s">
        <v>3143</v>
      </c>
      <c r="W362" s="16" t="s">
        <v>1472</v>
      </c>
      <c r="X362" s="16" t="s">
        <v>2372</v>
      </c>
      <c r="Y362" s="14" t="s">
        <v>633</v>
      </c>
      <c r="Z362" s="8" t="s">
        <v>3369</v>
      </c>
      <c r="AA362" s="27" t="s">
        <v>3370</v>
      </c>
      <c r="AB362" s="19" t="s">
        <v>3371</v>
      </c>
      <c r="AC362" s="19" t="s">
        <v>3372</v>
      </c>
      <c r="AD362" s="20" t="s">
        <v>3373</v>
      </c>
      <c r="AE362" s="19" t="s">
        <v>33</v>
      </c>
    </row>
    <row r="363" spans="1:31" ht="114" customHeight="1" x14ac:dyDescent="0.2">
      <c r="A363" s="7" t="s">
        <v>3139</v>
      </c>
      <c r="B363" s="14" t="s">
        <v>3140</v>
      </c>
      <c r="C363" s="18" t="s">
        <v>119</v>
      </c>
      <c r="D363" s="33" t="s">
        <v>26</v>
      </c>
      <c r="E363" s="32" t="s">
        <v>26</v>
      </c>
      <c r="F363" s="14" t="s">
        <v>1990</v>
      </c>
      <c r="G363" s="19" t="s">
        <v>1991</v>
      </c>
      <c r="H363" s="7" t="s">
        <v>1989</v>
      </c>
      <c r="I363" s="7"/>
      <c r="J363" s="8" t="s">
        <v>3141</v>
      </c>
      <c r="K363" s="9" t="s">
        <v>3142</v>
      </c>
      <c r="L363" s="10">
        <v>104330917</v>
      </c>
      <c r="M363" s="11"/>
      <c r="N363" s="10">
        <v>104330917</v>
      </c>
      <c r="O363" s="12"/>
      <c r="P363" s="12"/>
      <c r="Q363" s="12"/>
      <c r="R363" s="12"/>
      <c r="S363" s="13">
        <f t="shared" si="266"/>
        <v>104330917</v>
      </c>
      <c r="T363" s="24">
        <v>43798</v>
      </c>
      <c r="U363" s="24">
        <v>44165</v>
      </c>
      <c r="V363" s="16" t="s">
        <v>3143</v>
      </c>
      <c r="W363" s="16" t="s">
        <v>1472</v>
      </c>
      <c r="X363" s="16" t="s">
        <v>2372</v>
      </c>
      <c r="Y363" s="14" t="s">
        <v>633</v>
      </c>
      <c r="Z363" s="8" t="s">
        <v>3141</v>
      </c>
      <c r="AA363" s="27">
        <v>79940101</v>
      </c>
      <c r="AB363" s="19" t="s">
        <v>3144</v>
      </c>
      <c r="AC363" s="19" t="s">
        <v>3145</v>
      </c>
      <c r="AD363" s="20" t="s">
        <v>3146</v>
      </c>
      <c r="AE363" s="19" t="s">
        <v>33</v>
      </c>
    </row>
    <row r="364" spans="1:31" ht="114" customHeight="1" x14ac:dyDescent="0.2">
      <c r="A364" s="7" t="s">
        <v>3274</v>
      </c>
      <c r="B364" s="14" t="s">
        <v>3154</v>
      </c>
      <c r="C364" s="18" t="s">
        <v>119</v>
      </c>
      <c r="D364" s="33" t="s">
        <v>26</v>
      </c>
      <c r="E364" s="32" t="s">
        <v>26</v>
      </c>
      <c r="F364" s="14" t="s">
        <v>1990</v>
      </c>
      <c r="G364" s="19" t="s">
        <v>1991</v>
      </c>
      <c r="H364" s="7" t="s">
        <v>1989</v>
      </c>
      <c r="I364" s="7"/>
      <c r="J364" s="8" t="s">
        <v>3275</v>
      </c>
      <c r="K364" s="9" t="s">
        <v>3156</v>
      </c>
      <c r="L364" s="10">
        <v>58702800</v>
      </c>
      <c r="M364" s="11"/>
      <c r="N364" s="10">
        <v>58702800</v>
      </c>
      <c r="O364" s="12"/>
      <c r="P364" s="12"/>
      <c r="Q364" s="12"/>
      <c r="R364" s="12"/>
      <c r="S364" s="13">
        <f t="shared" si="266"/>
        <v>58702800</v>
      </c>
      <c r="T364" s="24">
        <v>43798</v>
      </c>
      <c r="U364" s="24">
        <v>44165</v>
      </c>
      <c r="V364" s="16" t="s">
        <v>3949</v>
      </c>
      <c r="W364" s="16" t="s">
        <v>1472</v>
      </c>
      <c r="X364" s="16" t="s">
        <v>2372</v>
      </c>
      <c r="Y364" s="14" t="s">
        <v>568</v>
      </c>
      <c r="Z364" s="8" t="s">
        <v>3275</v>
      </c>
      <c r="AA364" s="27">
        <v>1085313366</v>
      </c>
      <c r="AB364" s="19" t="s">
        <v>3276</v>
      </c>
      <c r="AC364" s="19" t="s">
        <v>3277</v>
      </c>
      <c r="AD364" s="20" t="s">
        <v>3278</v>
      </c>
      <c r="AE364" s="19" t="s">
        <v>33</v>
      </c>
    </row>
    <row r="365" spans="1:31" ht="114" customHeight="1" x14ac:dyDescent="0.2">
      <c r="A365" s="7" t="s">
        <v>3699</v>
      </c>
      <c r="B365" s="14" t="s">
        <v>3735</v>
      </c>
      <c r="C365" s="18" t="s">
        <v>119</v>
      </c>
      <c r="D365" s="33" t="s">
        <v>26</v>
      </c>
      <c r="E365" s="32" t="s">
        <v>26</v>
      </c>
      <c r="F365" s="14" t="s">
        <v>1990</v>
      </c>
      <c r="G365" s="19" t="s">
        <v>3873</v>
      </c>
      <c r="H365" s="7" t="s">
        <v>2270</v>
      </c>
      <c r="I365" s="7"/>
      <c r="J365" s="8" t="s">
        <v>3888</v>
      </c>
      <c r="K365" s="9" t="s">
        <v>3889</v>
      </c>
      <c r="L365" s="10">
        <v>9127000</v>
      </c>
      <c r="M365" s="11"/>
      <c r="N365" s="10">
        <v>9127000</v>
      </c>
      <c r="O365" s="12">
        <v>121000000</v>
      </c>
      <c r="P365" s="12"/>
      <c r="Q365" s="12"/>
      <c r="R365" s="12"/>
      <c r="S365" s="13">
        <f t="shared" ref="S365" si="291">SUM(N365:R365)</f>
        <v>130127000</v>
      </c>
      <c r="T365" s="24">
        <v>43798</v>
      </c>
      <c r="U365" s="24">
        <v>44165</v>
      </c>
      <c r="V365" s="16" t="s">
        <v>2284</v>
      </c>
      <c r="W365" s="16" t="s">
        <v>1472</v>
      </c>
      <c r="X365" s="16" t="s">
        <v>2372</v>
      </c>
      <c r="Y365" s="14" t="s">
        <v>568</v>
      </c>
      <c r="Z365" s="8" t="s">
        <v>3890</v>
      </c>
      <c r="AA365" s="27">
        <v>53067860</v>
      </c>
      <c r="AB365" s="19" t="s">
        <v>3891</v>
      </c>
      <c r="AC365" s="19" t="s">
        <v>3892</v>
      </c>
      <c r="AD365" s="20" t="s">
        <v>3893</v>
      </c>
      <c r="AE365" s="19" t="s">
        <v>33</v>
      </c>
    </row>
    <row r="366" spans="1:31" ht="114" customHeight="1" x14ac:dyDescent="0.2">
      <c r="A366" s="7" t="s">
        <v>3700</v>
      </c>
      <c r="B366" s="14" t="s">
        <v>3737</v>
      </c>
      <c r="C366" s="18" t="s">
        <v>119</v>
      </c>
      <c r="D366" s="33" t="s">
        <v>26</v>
      </c>
      <c r="E366" s="32" t="s">
        <v>26</v>
      </c>
      <c r="F366" s="14" t="s">
        <v>1990</v>
      </c>
      <c r="G366" s="19" t="s">
        <v>3873</v>
      </c>
      <c r="H366" s="7" t="s">
        <v>2270</v>
      </c>
      <c r="I366" s="7"/>
      <c r="J366" s="8" t="s">
        <v>3736</v>
      </c>
      <c r="K366" s="9" t="s">
        <v>3883</v>
      </c>
      <c r="L366" s="10">
        <v>9127000</v>
      </c>
      <c r="M366" s="11"/>
      <c r="N366" s="10">
        <v>9127000</v>
      </c>
      <c r="O366" s="12">
        <v>82000000</v>
      </c>
      <c r="P366" s="12"/>
      <c r="Q366" s="12"/>
      <c r="R366" s="12"/>
      <c r="S366" s="13">
        <f t="shared" ref="S366" si="292">SUM(N366:R366)</f>
        <v>91127000</v>
      </c>
      <c r="T366" s="24">
        <v>43798</v>
      </c>
      <c r="U366" s="24">
        <v>44165</v>
      </c>
      <c r="V366" s="16" t="s">
        <v>2284</v>
      </c>
      <c r="W366" s="16" t="s">
        <v>1472</v>
      </c>
      <c r="X366" s="16" t="s">
        <v>2372</v>
      </c>
      <c r="Y366" s="14" t="s">
        <v>568</v>
      </c>
      <c r="Z366" s="8" t="s">
        <v>3884</v>
      </c>
      <c r="AA366" s="27">
        <v>51812114</v>
      </c>
      <c r="AB366" s="19" t="s">
        <v>3885</v>
      </c>
      <c r="AC366" s="19" t="s">
        <v>3886</v>
      </c>
      <c r="AD366" s="20" t="s">
        <v>3887</v>
      </c>
      <c r="AE366" s="19" t="s">
        <v>33</v>
      </c>
    </row>
    <row r="367" spans="1:31" ht="114" customHeight="1" x14ac:dyDescent="0.2">
      <c r="A367" s="7" t="s">
        <v>3701</v>
      </c>
      <c r="B367" s="14" t="s">
        <v>3740</v>
      </c>
      <c r="C367" s="18" t="s">
        <v>119</v>
      </c>
      <c r="D367" s="33" t="s">
        <v>26</v>
      </c>
      <c r="E367" s="32" t="s">
        <v>26</v>
      </c>
      <c r="F367" s="14" t="s">
        <v>1990</v>
      </c>
      <c r="G367" s="19" t="s">
        <v>3873</v>
      </c>
      <c r="H367" s="7" t="s">
        <v>2270</v>
      </c>
      <c r="I367" s="7"/>
      <c r="J367" s="8" t="s">
        <v>3738</v>
      </c>
      <c r="K367" s="9" t="s">
        <v>3879</v>
      </c>
      <c r="L367" s="10">
        <v>8000000</v>
      </c>
      <c r="M367" s="11"/>
      <c r="N367" s="10">
        <v>8000000</v>
      </c>
      <c r="O367" s="12">
        <v>82000000</v>
      </c>
      <c r="P367" s="12"/>
      <c r="Q367" s="12"/>
      <c r="R367" s="12"/>
      <c r="S367" s="13">
        <f t="shared" ref="S367" si="293">SUM(N367:R367)</f>
        <v>90000000</v>
      </c>
      <c r="T367" s="24">
        <v>43798</v>
      </c>
      <c r="U367" s="24">
        <v>44165</v>
      </c>
      <c r="V367" s="16" t="s">
        <v>2284</v>
      </c>
      <c r="W367" s="16" t="s">
        <v>1472</v>
      </c>
      <c r="X367" s="16" t="s">
        <v>2372</v>
      </c>
      <c r="Y367" s="14" t="s">
        <v>568</v>
      </c>
      <c r="Z367" s="8" t="s">
        <v>3738</v>
      </c>
      <c r="AA367" s="27">
        <v>51903255</v>
      </c>
      <c r="AB367" s="19" t="s">
        <v>3880</v>
      </c>
      <c r="AC367" s="19" t="s">
        <v>3881</v>
      </c>
      <c r="AD367" s="20" t="s">
        <v>3882</v>
      </c>
      <c r="AE367" s="19" t="s">
        <v>33</v>
      </c>
    </row>
    <row r="368" spans="1:31" ht="114" customHeight="1" x14ac:dyDescent="0.2">
      <c r="A368" s="7" t="s">
        <v>3702</v>
      </c>
      <c r="B368" s="14" t="s">
        <v>3739</v>
      </c>
      <c r="C368" s="18" t="s">
        <v>119</v>
      </c>
      <c r="D368" s="33" t="s">
        <v>26</v>
      </c>
      <c r="E368" s="32" t="s">
        <v>26</v>
      </c>
      <c r="F368" s="14" t="s">
        <v>1990</v>
      </c>
      <c r="G368" s="19" t="s">
        <v>3873</v>
      </c>
      <c r="H368" s="7" t="s">
        <v>1989</v>
      </c>
      <c r="I368" s="7"/>
      <c r="J368" s="8" t="s">
        <v>3874</v>
      </c>
      <c r="K368" s="9" t="s">
        <v>3875</v>
      </c>
      <c r="L368" s="10">
        <v>4761000</v>
      </c>
      <c r="M368" s="11"/>
      <c r="N368" s="10">
        <v>4761000</v>
      </c>
      <c r="O368" s="12">
        <v>53941800</v>
      </c>
      <c r="P368" s="12"/>
      <c r="Q368" s="12"/>
      <c r="R368" s="12"/>
      <c r="S368" s="13">
        <f t="shared" ref="S368" si="294">SUM(N368:R368)</f>
        <v>58702800</v>
      </c>
      <c r="T368" s="24">
        <v>43798</v>
      </c>
      <c r="U368" s="24">
        <v>44165</v>
      </c>
      <c r="V368" s="16" t="s">
        <v>2284</v>
      </c>
      <c r="W368" s="16" t="s">
        <v>1472</v>
      </c>
      <c r="X368" s="16" t="s">
        <v>2372</v>
      </c>
      <c r="Y368" s="14" t="s">
        <v>568</v>
      </c>
      <c r="Z368" s="8" t="s">
        <v>3874</v>
      </c>
      <c r="AA368" s="27">
        <v>1053776499</v>
      </c>
      <c r="AB368" s="19" t="s">
        <v>3876</v>
      </c>
      <c r="AC368" s="19" t="s">
        <v>3877</v>
      </c>
      <c r="AD368" s="20" t="s">
        <v>3878</v>
      </c>
      <c r="AE368" s="19" t="s">
        <v>33</v>
      </c>
    </row>
    <row r="369" spans="1:31" ht="114" customHeight="1" x14ac:dyDescent="0.2">
      <c r="A369" s="7" t="s">
        <v>3625</v>
      </c>
      <c r="B369" s="14" t="s">
        <v>3626</v>
      </c>
      <c r="C369" s="18" t="s">
        <v>351</v>
      </c>
      <c r="D369" s="33" t="s">
        <v>3627</v>
      </c>
      <c r="E369" s="32" t="s">
        <v>3628</v>
      </c>
      <c r="F369" s="14" t="s">
        <v>2110</v>
      </c>
      <c r="G369" s="19" t="s">
        <v>2048</v>
      </c>
      <c r="H369" s="7"/>
      <c r="I369" s="7" t="s">
        <v>1989</v>
      </c>
      <c r="J369" s="8" t="s">
        <v>942</v>
      </c>
      <c r="K369" s="9" t="s">
        <v>3629</v>
      </c>
      <c r="L369" s="10">
        <v>30000000</v>
      </c>
      <c r="M369" s="11"/>
      <c r="N369" s="10">
        <v>30000000</v>
      </c>
      <c r="O369" s="12"/>
      <c r="P369" s="12"/>
      <c r="Q369" s="12"/>
      <c r="R369" s="12"/>
      <c r="S369" s="13">
        <f t="shared" si="266"/>
        <v>30000000</v>
      </c>
      <c r="T369" s="24">
        <v>43830</v>
      </c>
      <c r="U369" s="24">
        <v>43830</v>
      </c>
      <c r="V369" s="16" t="s">
        <v>2223</v>
      </c>
      <c r="W369" s="16" t="s">
        <v>1472</v>
      </c>
      <c r="X369" s="36">
        <v>93380932</v>
      </c>
      <c r="Y369" s="14" t="s">
        <v>584</v>
      </c>
      <c r="Z369" s="8" t="s">
        <v>3630</v>
      </c>
      <c r="AA369" s="27" t="s">
        <v>945</v>
      </c>
      <c r="AB369" s="19" t="s">
        <v>3631</v>
      </c>
      <c r="AC369" s="19">
        <v>3381177</v>
      </c>
      <c r="AD369" s="20" t="s">
        <v>3632</v>
      </c>
      <c r="AE369" s="19" t="s">
        <v>33</v>
      </c>
    </row>
    <row r="370" spans="1:31" ht="114" customHeight="1" x14ac:dyDescent="0.2">
      <c r="A370" s="7" t="s">
        <v>3075</v>
      </c>
      <c r="B370" s="14" t="s">
        <v>3076</v>
      </c>
      <c r="C370" s="18" t="s">
        <v>1430</v>
      </c>
      <c r="D370" s="33" t="s">
        <v>3079</v>
      </c>
      <c r="E370" s="32" t="s">
        <v>3080</v>
      </c>
      <c r="F370" s="14" t="s">
        <v>1994</v>
      </c>
      <c r="G370" s="19" t="s">
        <v>2210</v>
      </c>
      <c r="H370" s="7" t="s">
        <v>1989</v>
      </c>
      <c r="I370" s="7"/>
      <c r="J370" s="8" t="s">
        <v>3077</v>
      </c>
      <c r="K370" s="9" t="s">
        <v>3078</v>
      </c>
      <c r="L370" s="10">
        <v>53790000</v>
      </c>
      <c r="M370" s="11"/>
      <c r="N370" s="10">
        <v>53790000</v>
      </c>
      <c r="O370" s="12"/>
      <c r="P370" s="12"/>
      <c r="Q370" s="12"/>
      <c r="R370" s="12"/>
      <c r="S370" s="13">
        <f t="shared" si="262"/>
        <v>53790000</v>
      </c>
      <c r="T370" s="24">
        <v>43802</v>
      </c>
      <c r="U370" s="24">
        <v>43861</v>
      </c>
      <c r="V370" s="16" t="s">
        <v>555</v>
      </c>
      <c r="W370" s="16" t="s">
        <v>1472</v>
      </c>
      <c r="X370" s="36">
        <v>93380932</v>
      </c>
      <c r="Y370" s="14" t="s">
        <v>633</v>
      </c>
      <c r="Z370" s="8" t="s">
        <v>3081</v>
      </c>
      <c r="AA370" s="27" t="s">
        <v>3082</v>
      </c>
      <c r="AB370" s="19" t="s">
        <v>3083</v>
      </c>
      <c r="AC370" s="19" t="s">
        <v>3084</v>
      </c>
      <c r="AD370" s="20" t="s">
        <v>3085</v>
      </c>
      <c r="AE370" s="19" t="s">
        <v>33</v>
      </c>
    </row>
    <row r="371" spans="1:31" ht="114" customHeight="1" x14ac:dyDescent="0.2">
      <c r="A371" s="7" t="s">
        <v>3378</v>
      </c>
      <c r="B371" s="14" t="s">
        <v>3379</v>
      </c>
      <c r="C371" s="18" t="s">
        <v>119</v>
      </c>
      <c r="D371" s="33" t="s">
        <v>26</v>
      </c>
      <c r="E371" s="32" t="s">
        <v>26</v>
      </c>
      <c r="F371" s="14" t="s">
        <v>1990</v>
      </c>
      <c r="G371" s="19" t="s">
        <v>2980</v>
      </c>
      <c r="H371" s="7" t="s">
        <v>1989</v>
      </c>
      <c r="I371" s="7"/>
      <c r="J371" s="8" t="s">
        <v>3380</v>
      </c>
      <c r="K371" s="9" t="s">
        <v>3381</v>
      </c>
      <c r="L371" s="10">
        <v>8461550</v>
      </c>
      <c r="M371" s="11"/>
      <c r="N371" s="10">
        <v>8461550</v>
      </c>
      <c r="O371" s="12">
        <v>95869367</v>
      </c>
      <c r="P371" s="12"/>
      <c r="Q371" s="12"/>
      <c r="R371" s="12"/>
      <c r="S371" s="13">
        <f t="shared" ref="S371" si="295">SUM(N371:R371)</f>
        <v>104330917</v>
      </c>
      <c r="T371" s="24">
        <v>43803</v>
      </c>
      <c r="U371" s="24">
        <v>44165</v>
      </c>
      <c r="V371" s="16" t="s">
        <v>3382</v>
      </c>
      <c r="W371" s="16" t="s">
        <v>1472</v>
      </c>
      <c r="X371" s="36">
        <v>93380932</v>
      </c>
      <c r="Y371" s="14" t="s">
        <v>568</v>
      </c>
      <c r="Z371" s="8" t="s">
        <v>3380</v>
      </c>
      <c r="AA371" s="27">
        <v>52068827</v>
      </c>
      <c r="AB371" s="19" t="s">
        <v>3383</v>
      </c>
      <c r="AC371" s="19" t="s">
        <v>3384</v>
      </c>
      <c r="AD371" s="20" t="s">
        <v>3385</v>
      </c>
      <c r="AE371" s="19" t="s">
        <v>33</v>
      </c>
    </row>
    <row r="372" spans="1:31" ht="114" customHeight="1" x14ac:dyDescent="0.2">
      <c r="A372" s="7" t="s">
        <v>3284</v>
      </c>
      <c r="B372" s="14" t="s">
        <v>3285</v>
      </c>
      <c r="C372" s="18" t="s">
        <v>119</v>
      </c>
      <c r="D372" s="33" t="s">
        <v>26</v>
      </c>
      <c r="E372" s="32" t="s">
        <v>26</v>
      </c>
      <c r="F372" s="14" t="s">
        <v>1990</v>
      </c>
      <c r="G372" s="19" t="s">
        <v>2980</v>
      </c>
      <c r="H372" s="7" t="s">
        <v>1989</v>
      </c>
      <c r="I372" s="7"/>
      <c r="J372" s="8" t="s">
        <v>3286</v>
      </c>
      <c r="K372" s="9" t="s">
        <v>3287</v>
      </c>
      <c r="L372" s="10">
        <v>67815000</v>
      </c>
      <c r="M372" s="11"/>
      <c r="N372" s="10">
        <v>67815000</v>
      </c>
      <c r="O372" s="12"/>
      <c r="P372" s="12"/>
      <c r="Q372" s="12"/>
      <c r="R372" s="12"/>
      <c r="S372" s="13">
        <f t="shared" si="262"/>
        <v>67815000</v>
      </c>
      <c r="T372" s="24">
        <v>43802</v>
      </c>
      <c r="U372" s="24">
        <v>44155</v>
      </c>
      <c r="V372" s="16" t="s">
        <v>970</v>
      </c>
      <c r="W372" s="16" t="s">
        <v>1472</v>
      </c>
      <c r="X372" s="36">
        <v>93380932</v>
      </c>
      <c r="Y372" s="14" t="s">
        <v>568</v>
      </c>
      <c r="Z372" s="8" t="s">
        <v>3286</v>
      </c>
      <c r="AA372" s="27">
        <v>1020771175</v>
      </c>
      <c r="AB372" s="19" t="s">
        <v>3288</v>
      </c>
      <c r="AC372" s="19" t="s">
        <v>3289</v>
      </c>
      <c r="AD372" s="20" t="s">
        <v>3290</v>
      </c>
      <c r="AE372" s="19" t="s">
        <v>33</v>
      </c>
    </row>
    <row r="373" spans="1:31" ht="114" customHeight="1" x14ac:dyDescent="0.2">
      <c r="A373" s="7" t="s">
        <v>3132</v>
      </c>
      <c r="B373" s="14" t="s">
        <v>3133</v>
      </c>
      <c r="C373" s="18" t="s">
        <v>1430</v>
      </c>
      <c r="D373" s="33" t="s">
        <v>3134</v>
      </c>
      <c r="E373" s="32" t="s">
        <v>3135</v>
      </c>
      <c r="F373" s="14" t="s">
        <v>2009</v>
      </c>
      <c r="G373" s="19" t="s">
        <v>3116</v>
      </c>
      <c r="H373" s="7" t="s">
        <v>1989</v>
      </c>
      <c r="I373" s="7"/>
      <c r="J373" s="8" t="s">
        <v>2364</v>
      </c>
      <c r="K373" s="9" t="s">
        <v>3136</v>
      </c>
      <c r="L373" s="10">
        <v>21186675</v>
      </c>
      <c r="M373" s="11"/>
      <c r="N373" s="10">
        <v>21186675</v>
      </c>
      <c r="O373" s="12"/>
      <c r="P373" s="12"/>
      <c r="Q373" s="12"/>
      <c r="R373" s="12"/>
      <c r="S373" s="13">
        <f t="shared" ref="S373" si="296">SUM(N373:R373)</f>
        <v>21186675</v>
      </c>
      <c r="T373" s="24">
        <v>43803</v>
      </c>
      <c r="U373" s="24">
        <v>43830</v>
      </c>
      <c r="V373" s="16" t="s">
        <v>3129</v>
      </c>
      <c r="W373" s="16" t="s">
        <v>1472</v>
      </c>
      <c r="X373" s="36">
        <v>93380932</v>
      </c>
      <c r="Y373" s="14" t="s">
        <v>568</v>
      </c>
      <c r="Z373" s="8" t="s">
        <v>146</v>
      </c>
      <c r="AA373" s="27" t="s">
        <v>420</v>
      </c>
      <c r="AB373" s="19" t="s">
        <v>3137</v>
      </c>
      <c r="AC373" s="19">
        <v>2889858</v>
      </c>
      <c r="AD373" s="20" t="s">
        <v>3138</v>
      </c>
      <c r="AE373" s="19" t="s">
        <v>33</v>
      </c>
    </row>
    <row r="374" spans="1:31" ht="114" customHeight="1" x14ac:dyDescent="0.2">
      <c r="A374" s="7" t="s">
        <v>3124</v>
      </c>
      <c r="B374" s="14" t="s">
        <v>3125</v>
      </c>
      <c r="C374" s="18" t="s">
        <v>1430</v>
      </c>
      <c r="D374" s="33" t="s">
        <v>3126</v>
      </c>
      <c r="E374" s="32" t="s">
        <v>3127</v>
      </c>
      <c r="F374" s="14" t="s">
        <v>2009</v>
      </c>
      <c r="G374" s="19" t="s">
        <v>3116</v>
      </c>
      <c r="H374" s="7" t="s">
        <v>1989</v>
      </c>
      <c r="I374" s="7"/>
      <c r="J374" s="8" t="s">
        <v>886</v>
      </c>
      <c r="K374" s="9" t="s">
        <v>3128</v>
      </c>
      <c r="L374" s="10">
        <v>46410000</v>
      </c>
      <c r="M374" s="11"/>
      <c r="N374" s="10">
        <v>46410000</v>
      </c>
      <c r="O374" s="12"/>
      <c r="P374" s="12"/>
      <c r="Q374" s="12"/>
      <c r="R374" s="12"/>
      <c r="S374" s="13">
        <f t="shared" si="262"/>
        <v>46410000</v>
      </c>
      <c r="T374" s="24">
        <v>43803</v>
      </c>
      <c r="U374" s="24">
        <v>43830</v>
      </c>
      <c r="V374" s="16" t="s">
        <v>3129</v>
      </c>
      <c r="W374" s="16" t="s">
        <v>1472</v>
      </c>
      <c r="X374" s="36">
        <v>93380932</v>
      </c>
      <c r="Y374" s="14" t="s">
        <v>568</v>
      </c>
      <c r="Z374" s="8" t="s">
        <v>889</v>
      </c>
      <c r="AA374" s="27" t="s">
        <v>890</v>
      </c>
      <c r="AB374" s="19" t="s">
        <v>3130</v>
      </c>
      <c r="AC374" s="19">
        <v>8125007</v>
      </c>
      <c r="AD374" s="20" t="s">
        <v>3131</v>
      </c>
      <c r="AE374" s="19" t="s">
        <v>33</v>
      </c>
    </row>
    <row r="375" spans="1:31" ht="114" customHeight="1" x14ac:dyDescent="0.2">
      <c r="A375" s="7" t="s">
        <v>3153</v>
      </c>
      <c r="B375" s="14" t="s">
        <v>3154</v>
      </c>
      <c r="C375" s="18" t="s">
        <v>119</v>
      </c>
      <c r="D375" s="33" t="s">
        <v>26</v>
      </c>
      <c r="E375" s="32" t="s">
        <v>26</v>
      </c>
      <c r="F375" s="14" t="s">
        <v>1990</v>
      </c>
      <c r="G375" s="19" t="s">
        <v>1991</v>
      </c>
      <c r="H375" s="7" t="s">
        <v>1989</v>
      </c>
      <c r="I375" s="7"/>
      <c r="J375" s="8" t="s">
        <v>3155</v>
      </c>
      <c r="K375" s="9" t="s">
        <v>3156</v>
      </c>
      <c r="L375" s="10">
        <v>58702800</v>
      </c>
      <c r="M375" s="11"/>
      <c r="N375" s="10">
        <v>58702800</v>
      </c>
      <c r="O375" s="12"/>
      <c r="P375" s="12"/>
      <c r="Q375" s="12"/>
      <c r="R375" s="12"/>
      <c r="S375" s="13">
        <f t="shared" si="262"/>
        <v>58702800</v>
      </c>
      <c r="T375" s="24">
        <v>43802</v>
      </c>
      <c r="U375" s="24">
        <v>44165</v>
      </c>
      <c r="V375" s="16" t="s">
        <v>3949</v>
      </c>
      <c r="W375" s="16" t="s">
        <v>1472</v>
      </c>
      <c r="X375" s="36">
        <v>93380932</v>
      </c>
      <c r="Y375" s="14" t="s">
        <v>568</v>
      </c>
      <c r="Z375" s="8" t="s">
        <v>3155</v>
      </c>
      <c r="AA375" s="27">
        <v>1085316593</v>
      </c>
      <c r="AB375" s="19" t="s">
        <v>3157</v>
      </c>
      <c r="AC375" s="19" t="s">
        <v>3158</v>
      </c>
      <c r="AD375" s="20" t="s">
        <v>3159</v>
      </c>
      <c r="AE375" s="19" t="s">
        <v>33</v>
      </c>
    </row>
    <row r="376" spans="1:31" ht="114" customHeight="1" x14ac:dyDescent="0.2">
      <c r="A376" s="7" t="s">
        <v>3180</v>
      </c>
      <c r="B376" s="14" t="s">
        <v>3154</v>
      </c>
      <c r="C376" s="18" t="s">
        <v>119</v>
      </c>
      <c r="D376" s="33" t="s">
        <v>26</v>
      </c>
      <c r="E376" s="32" t="s">
        <v>26</v>
      </c>
      <c r="F376" s="14" t="s">
        <v>1990</v>
      </c>
      <c r="G376" s="19" t="s">
        <v>1991</v>
      </c>
      <c r="H376" s="7" t="s">
        <v>1989</v>
      </c>
      <c r="I376" s="7"/>
      <c r="J376" s="8" t="s">
        <v>3181</v>
      </c>
      <c r="K376" s="9" t="s">
        <v>3156</v>
      </c>
      <c r="L376" s="10">
        <v>58702800</v>
      </c>
      <c r="M376" s="11"/>
      <c r="N376" s="10">
        <v>58702800</v>
      </c>
      <c r="O376" s="12"/>
      <c r="P376" s="12"/>
      <c r="Q376" s="12"/>
      <c r="R376" s="12"/>
      <c r="S376" s="13">
        <f t="shared" si="262"/>
        <v>58702800</v>
      </c>
      <c r="T376" s="24">
        <v>43802</v>
      </c>
      <c r="U376" s="24">
        <v>44165</v>
      </c>
      <c r="V376" s="16" t="s">
        <v>3949</v>
      </c>
      <c r="W376" s="16" t="s">
        <v>1472</v>
      </c>
      <c r="X376" s="36">
        <v>93380932</v>
      </c>
      <c r="Y376" s="14" t="s">
        <v>568</v>
      </c>
      <c r="Z376" s="8" t="s">
        <v>3181</v>
      </c>
      <c r="AA376" s="27">
        <v>1057592967</v>
      </c>
      <c r="AB376" s="19" t="s">
        <v>3182</v>
      </c>
      <c r="AC376" s="19" t="s">
        <v>3183</v>
      </c>
      <c r="AD376" s="20" t="s">
        <v>3184</v>
      </c>
      <c r="AE376" s="19" t="s">
        <v>33</v>
      </c>
    </row>
    <row r="377" spans="1:31" ht="114" customHeight="1" x14ac:dyDescent="0.2">
      <c r="A377" s="7" t="s">
        <v>3341</v>
      </c>
      <c r="B377" s="14" t="s">
        <v>3154</v>
      </c>
      <c r="C377" s="18" t="s">
        <v>119</v>
      </c>
      <c r="D377" s="33" t="s">
        <v>26</v>
      </c>
      <c r="E377" s="32" t="s">
        <v>26</v>
      </c>
      <c r="F377" s="14" t="s">
        <v>1990</v>
      </c>
      <c r="G377" s="19" t="s">
        <v>1991</v>
      </c>
      <c r="H377" s="7" t="s">
        <v>1989</v>
      </c>
      <c r="I377" s="7"/>
      <c r="J377" s="8" t="s">
        <v>3342</v>
      </c>
      <c r="K377" s="9" t="s">
        <v>3156</v>
      </c>
      <c r="L377" s="10">
        <v>58702800</v>
      </c>
      <c r="M377" s="11"/>
      <c r="N377" s="10">
        <v>58702800</v>
      </c>
      <c r="O377" s="12"/>
      <c r="P377" s="12"/>
      <c r="Q377" s="12"/>
      <c r="R377" s="12"/>
      <c r="S377" s="13">
        <f t="shared" ref="S377" si="297">SUM(N377:R377)</f>
        <v>58702800</v>
      </c>
      <c r="T377" s="24">
        <v>43802</v>
      </c>
      <c r="U377" s="24">
        <v>44165</v>
      </c>
      <c r="V377" s="16" t="s">
        <v>3949</v>
      </c>
      <c r="W377" s="16" t="s">
        <v>1472</v>
      </c>
      <c r="X377" s="36">
        <v>93380932</v>
      </c>
      <c r="Y377" s="14" t="s">
        <v>568</v>
      </c>
      <c r="Z377" s="8" t="s">
        <v>3342</v>
      </c>
      <c r="AA377" s="27">
        <v>1015443838</v>
      </c>
      <c r="AB377" s="19" t="s">
        <v>3343</v>
      </c>
      <c r="AC377" s="19" t="s">
        <v>3344</v>
      </c>
      <c r="AD377" s="20" t="s">
        <v>3345</v>
      </c>
      <c r="AE377" s="19" t="s">
        <v>33</v>
      </c>
    </row>
    <row r="378" spans="1:31" ht="114" customHeight="1" x14ac:dyDescent="0.2">
      <c r="A378" s="7" t="s">
        <v>3336</v>
      </c>
      <c r="B378" s="14" t="s">
        <v>3154</v>
      </c>
      <c r="C378" s="18" t="s">
        <v>119</v>
      </c>
      <c r="D378" s="33" t="s">
        <v>26</v>
      </c>
      <c r="E378" s="32" t="s">
        <v>26</v>
      </c>
      <c r="F378" s="14" t="s">
        <v>1990</v>
      </c>
      <c r="G378" s="19" t="s">
        <v>1991</v>
      </c>
      <c r="H378" s="7" t="s">
        <v>1989</v>
      </c>
      <c r="I378" s="7"/>
      <c r="J378" s="8" t="s">
        <v>3337</v>
      </c>
      <c r="K378" s="9" t="s">
        <v>3156</v>
      </c>
      <c r="L378" s="10">
        <v>58702800</v>
      </c>
      <c r="M378" s="11"/>
      <c r="N378" s="10">
        <v>58702800</v>
      </c>
      <c r="O378" s="12"/>
      <c r="P378" s="12"/>
      <c r="Q378" s="12"/>
      <c r="R378" s="12"/>
      <c r="S378" s="13">
        <f t="shared" si="262"/>
        <v>58702800</v>
      </c>
      <c r="T378" s="24">
        <v>43802</v>
      </c>
      <c r="U378" s="24">
        <v>44165</v>
      </c>
      <c r="V378" s="16" t="s">
        <v>3949</v>
      </c>
      <c r="W378" s="16" t="s">
        <v>1472</v>
      </c>
      <c r="X378" s="36">
        <v>93380932</v>
      </c>
      <c r="Y378" s="14" t="s">
        <v>568</v>
      </c>
      <c r="Z378" s="8" t="s">
        <v>3337</v>
      </c>
      <c r="AA378" s="27">
        <v>63543224</v>
      </c>
      <c r="AB378" s="19" t="s">
        <v>3338</v>
      </c>
      <c r="AC378" s="19" t="s">
        <v>3339</v>
      </c>
      <c r="AD378" s="20" t="s">
        <v>3340</v>
      </c>
      <c r="AE378" s="19" t="s">
        <v>33</v>
      </c>
    </row>
    <row r="379" spans="1:31" ht="114" customHeight="1" x14ac:dyDescent="0.2">
      <c r="A379" s="7" t="s">
        <v>3633</v>
      </c>
      <c r="B379" s="14" t="s">
        <v>3634</v>
      </c>
      <c r="C379" s="18" t="s">
        <v>3635</v>
      </c>
      <c r="D379" s="33" t="s">
        <v>26</v>
      </c>
      <c r="E379" s="32" t="s">
        <v>26</v>
      </c>
      <c r="F379" s="14" t="s">
        <v>2182</v>
      </c>
      <c r="G379" s="19" t="s">
        <v>2183</v>
      </c>
      <c r="H379" s="7" t="s">
        <v>3031</v>
      </c>
      <c r="I379" s="7"/>
      <c r="J379" s="8" t="s">
        <v>3636</v>
      </c>
      <c r="K379" s="9" t="s">
        <v>3637</v>
      </c>
      <c r="L379" s="10">
        <v>256977882</v>
      </c>
      <c r="M379" s="11"/>
      <c r="N379" s="10">
        <v>256977882</v>
      </c>
      <c r="O379" s="12"/>
      <c r="P379" s="12"/>
      <c r="Q379" s="12"/>
      <c r="R379" s="12"/>
      <c r="S379" s="13">
        <f t="shared" ref="S379" si="298">SUM(N379:R379)</f>
        <v>256977882</v>
      </c>
      <c r="T379" s="24">
        <v>43802</v>
      </c>
      <c r="U379" s="24">
        <v>43881</v>
      </c>
      <c r="V379" s="16" t="s">
        <v>401</v>
      </c>
      <c r="W379" s="16" t="s">
        <v>1472</v>
      </c>
      <c r="X379" s="16" t="s">
        <v>2372</v>
      </c>
      <c r="Y379" s="14" t="s">
        <v>584</v>
      </c>
      <c r="Z379" s="8" t="s">
        <v>3638</v>
      </c>
      <c r="AA379" s="27" t="s">
        <v>3639</v>
      </c>
      <c r="AB379" s="19" t="s">
        <v>3640</v>
      </c>
      <c r="AC379" s="19" t="s">
        <v>3641</v>
      </c>
      <c r="AD379" s="20" t="s">
        <v>3642</v>
      </c>
      <c r="AE379" s="19" t="s">
        <v>33</v>
      </c>
    </row>
    <row r="380" spans="1:31" ht="114" customHeight="1" x14ac:dyDescent="0.2">
      <c r="A380" s="7" t="s">
        <v>3605</v>
      </c>
      <c r="B380" s="14" t="s">
        <v>3582</v>
      </c>
      <c r="C380" s="18" t="s">
        <v>119</v>
      </c>
      <c r="D380" s="33" t="s">
        <v>26</v>
      </c>
      <c r="E380" s="32" t="s">
        <v>26</v>
      </c>
      <c r="F380" s="14" t="s">
        <v>1990</v>
      </c>
      <c r="G380" s="19" t="s">
        <v>1991</v>
      </c>
      <c r="H380" s="7" t="s">
        <v>1989</v>
      </c>
      <c r="I380" s="7"/>
      <c r="J380" s="8" t="s">
        <v>3606</v>
      </c>
      <c r="K380" s="9" t="s">
        <v>3584</v>
      </c>
      <c r="L380" s="10">
        <v>4400000</v>
      </c>
      <c r="M380" s="11"/>
      <c r="N380" s="10">
        <v>4400000</v>
      </c>
      <c r="O380" s="12">
        <v>49852000</v>
      </c>
      <c r="P380" s="12"/>
      <c r="Q380" s="12"/>
      <c r="R380" s="12"/>
      <c r="S380" s="13">
        <f t="shared" si="262"/>
        <v>54252000</v>
      </c>
      <c r="T380" s="24">
        <v>43812</v>
      </c>
      <c r="U380" s="24">
        <v>44165</v>
      </c>
      <c r="V380" s="16" t="s">
        <v>3585</v>
      </c>
      <c r="W380" s="16" t="s">
        <v>1472</v>
      </c>
      <c r="X380" s="36">
        <v>93380932</v>
      </c>
      <c r="Y380" s="14" t="s">
        <v>568</v>
      </c>
      <c r="Z380" s="8" t="s">
        <v>3607</v>
      </c>
      <c r="AA380" s="27">
        <v>51986990</v>
      </c>
      <c r="AB380" s="19" t="s">
        <v>3608</v>
      </c>
      <c r="AC380" s="19" t="s">
        <v>3609</v>
      </c>
      <c r="AD380" s="20" t="s">
        <v>3610</v>
      </c>
      <c r="AE380" s="19" t="s">
        <v>33</v>
      </c>
    </row>
    <row r="381" spans="1:31" ht="114" customHeight="1" x14ac:dyDescent="0.2">
      <c r="A381" s="7" t="s">
        <v>3611</v>
      </c>
      <c r="B381" s="14" t="s">
        <v>3582</v>
      </c>
      <c r="C381" s="18" t="s">
        <v>119</v>
      </c>
      <c r="D381" s="33" t="s">
        <v>26</v>
      </c>
      <c r="E381" s="32" t="s">
        <v>26</v>
      </c>
      <c r="F381" s="14" t="s">
        <v>1990</v>
      </c>
      <c r="G381" s="19" t="s">
        <v>1991</v>
      </c>
      <c r="H381" s="7" t="s">
        <v>1989</v>
      </c>
      <c r="I381" s="7"/>
      <c r="J381" s="8" t="s">
        <v>3819</v>
      </c>
      <c r="K381" s="9" t="s">
        <v>3584</v>
      </c>
      <c r="L381" s="10">
        <v>4400000</v>
      </c>
      <c r="M381" s="11"/>
      <c r="N381" s="10">
        <v>4400000</v>
      </c>
      <c r="O381" s="12">
        <v>49852000</v>
      </c>
      <c r="P381" s="12"/>
      <c r="Q381" s="12"/>
      <c r="R381" s="12"/>
      <c r="S381" s="13">
        <f t="shared" ref="S381" si="299">SUM(N381:R381)</f>
        <v>54252000</v>
      </c>
      <c r="T381" s="24">
        <v>43812</v>
      </c>
      <c r="U381" s="24">
        <v>44165</v>
      </c>
      <c r="V381" s="16" t="s">
        <v>3585</v>
      </c>
      <c r="W381" s="16" t="s">
        <v>1472</v>
      </c>
      <c r="X381" s="36">
        <v>93380932</v>
      </c>
      <c r="Y381" s="14" t="s">
        <v>568</v>
      </c>
      <c r="Z381" s="8" t="s">
        <v>3612</v>
      </c>
      <c r="AA381" s="27">
        <v>79384568</v>
      </c>
      <c r="AB381" s="19" t="s">
        <v>3613</v>
      </c>
      <c r="AC381" s="19" t="s">
        <v>3614</v>
      </c>
      <c r="AD381" s="20" t="s">
        <v>3615</v>
      </c>
      <c r="AE381" s="19" t="s">
        <v>33</v>
      </c>
    </row>
    <row r="382" spans="1:31" ht="114" customHeight="1" x14ac:dyDescent="0.2">
      <c r="A382" s="7" t="s">
        <v>3581</v>
      </c>
      <c r="B382" s="14" t="s">
        <v>3582</v>
      </c>
      <c r="C382" s="18" t="s">
        <v>119</v>
      </c>
      <c r="D382" s="33" t="s">
        <v>26</v>
      </c>
      <c r="E382" s="32" t="s">
        <v>26</v>
      </c>
      <c r="F382" s="14" t="s">
        <v>1990</v>
      </c>
      <c r="G382" s="19" t="s">
        <v>1991</v>
      </c>
      <c r="H382" s="7" t="s">
        <v>1989</v>
      </c>
      <c r="I382" s="7"/>
      <c r="J382" s="8" t="s">
        <v>3583</v>
      </c>
      <c r="K382" s="9" t="s">
        <v>3584</v>
      </c>
      <c r="L382" s="10">
        <v>4400000</v>
      </c>
      <c r="M382" s="11"/>
      <c r="N382" s="10">
        <v>4400000</v>
      </c>
      <c r="O382" s="12">
        <v>49852000</v>
      </c>
      <c r="P382" s="12"/>
      <c r="Q382" s="12"/>
      <c r="R382" s="12"/>
      <c r="S382" s="13">
        <f t="shared" si="262"/>
        <v>54252000</v>
      </c>
      <c r="T382" s="24">
        <v>43812</v>
      </c>
      <c r="U382" s="24">
        <v>44165</v>
      </c>
      <c r="V382" s="16" t="s">
        <v>3585</v>
      </c>
      <c r="W382" s="16" t="s">
        <v>1472</v>
      </c>
      <c r="X382" s="36">
        <v>93380932</v>
      </c>
      <c r="Y382" s="14" t="s">
        <v>568</v>
      </c>
      <c r="Z382" s="8" t="s">
        <v>3583</v>
      </c>
      <c r="AA382" s="27">
        <v>79483401</v>
      </c>
      <c r="AB382" s="19" t="s">
        <v>3586</v>
      </c>
      <c r="AC382" s="19" t="s">
        <v>3587</v>
      </c>
      <c r="AD382" s="20" t="s">
        <v>3588</v>
      </c>
      <c r="AE382" s="19" t="s">
        <v>33</v>
      </c>
    </row>
    <row r="383" spans="1:31" ht="114" customHeight="1" x14ac:dyDescent="0.2">
      <c r="A383" s="7" t="s">
        <v>3595</v>
      </c>
      <c r="B383" s="14" t="s">
        <v>3582</v>
      </c>
      <c r="C383" s="18" t="s">
        <v>119</v>
      </c>
      <c r="D383" s="33" t="s">
        <v>26</v>
      </c>
      <c r="E383" s="32" t="s">
        <v>26</v>
      </c>
      <c r="F383" s="14" t="s">
        <v>1990</v>
      </c>
      <c r="G383" s="19" t="s">
        <v>1991</v>
      </c>
      <c r="H383" s="7" t="s">
        <v>1989</v>
      </c>
      <c r="I383" s="7"/>
      <c r="J383" s="8" t="s">
        <v>3596</v>
      </c>
      <c r="K383" s="9" t="s">
        <v>3584</v>
      </c>
      <c r="L383" s="10">
        <v>4400000</v>
      </c>
      <c r="M383" s="11"/>
      <c r="N383" s="10">
        <v>4400000</v>
      </c>
      <c r="O383" s="12">
        <v>49852000</v>
      </c>
      <c r="P383" s="12"/>
      <c r="Q383" s="12"/>
      <c r="R383" s="12"/>
      <c r="S383" s="13">
        <f t="shared" si="262"/>
        <v>54252000</v>
      </c>
      <c r="T383" s="24">
        <v>43812</v>
      </c>
      <c r="U383" s="24">
        <v>44165</v>
      </c>
      <c r="V383" s="16" t="s">
        <v>3585</v>
      </c>
      <c r="W383" s="16" t="s">
        <v>1472</v>
      </c>
      <c r="X383" s="36">
        <v>93380932</v>
      </c>
      <c r="Y383" s="14" t="s">
        <v>568</v>
      </c>
      <c r="Z383" s="8" t="s">
        <v>3596</v>
      </c>
      <c r="AA383" s="27">
        <v>52444617</v>
      </c>
      <c r="AB383" s="19" t="s">
        <v>3597</v>
      </c>
      <c r="AC383" s="19" t="s">
        <v>3598</v>
      </c>
      <c r="AD383" s="20" t="s">
        <v>3599</v>
      </c>
      <c r="AE383" s="19" t="s">
        <v>33</v>
      </c>
    </row>
    <row r="384" spans="1:31" ht="114" customHeight="1" x14ac:dyDescent="0.2">
      <c r="A384" s="7" t="s">
        <v>3589</v>
      </c>
      <c r="B384" s="14" t="s">
        <v>3582</v>
      </c>
      <c r="C384" s="18" t="s">
        <v>119</v>
      </c>
      <c r="D384" s="33" t="s">
        <v>26</v>
      </c>
      <c r="E384" s="32" t="s">
        <v>26</v>
      </c>
      <c r="F384" s="14" t="s">
        <v>1990</v>
      </c>
      <c r="G384" s="19" t="s">
        <v>1991</v>
      </c>
      <c r="H384" s="7" t="s">
        <v>1989</v>
      </c>
      <c r="I384" s="7"/>
      <c r="J384" s="8" t="s">
        <v>3590</v>
      </c>
      <c r="K384" s="9" t="s">
        <v>3584</v>
      </c>
      <c r="L384" s="10">
        <v>4400000</v>
      </c>
      <c r="M384" s="11"/>
      <c r="N384" s="10">
        <v>4400000</v>
      </c>
      <c r="O384" s="12">
        <v>49852000</v>
      </c>
      <c r="P384" s="12"/>
      <c r="Q384" s="12"/>
      <c r="R384" s="12"/>
      <c r="S384" s="13">
        <f t="shared" ref="S384" si="300">SUM(N384:R384)</f>
        <v>54252000</v>
      </c>
      <c r="T384" s="24">
        <v>43812</v>
      </c>
      <c r="U384" s="24">
        <v>44165</v>
      </c>
      <c r="V384" s="16" t="s">
        <v>3585</v>
      </c>
      <c r="W384" s="16" t="s">
        <v>1472</v>
      </c>
      <c r="X384" s="36">
        <v>93380932</v>
      </c>
      <c r="Y384" s="14" t="s">
        <v>568</v>
      </c>
      <c r="Z384" s="8" t="s">
        <v>3591</v>
      </c>
      <c r="AA384" s="27">
        <v>63318815</v>
      </c>
      <c r="AB384" s="19" t="s">
        <v>3592</v>
      </c>
      <c r="AC384" s="19" t="s">
        <v>3593</v>
      </c>
      <c r="AD384" s="20" t="s">
        <v>3594</v>
      </c>
      <c r="AE384" s="19" t="s">
        <v>33</v>
      </c>
    </row>
    <row r="385" spans="1:31" ht="114" customHeight="1" x14ac:dyDescent="0.2">
      <c r="A385" s="7" t="s">
        <v>3600</v>
      </c>
      <c r="B385" s="14" t="s">
        <v>3582</v>
      </c>
      <c r="C385" s="18" t="s">
        <v>119</v>
      </c>
      <c r="D385" s="33" t="s">
        <v>26</v>
      </c>
      <c r="E385" s="32" t="s">
        <v>26</v>
      </c>
      <c r="F385" s="14" t="s">
        <v>1990</v>
      </c>
      <c r="G385" s="19" t="s">
        <v>1991</v>
      </c>
      <c r="H385" s="7" t="s">
        <v>1989</v>
      </c>
      <c r="I385" s="7"/>
      <c r="J385" s="8" t="s">
        <v>3601</v>
      </c>
      <c r="K385" s="9" t="s">
        <v>3584</v>
      </c>
      <c r="L385" s="10">
        <v>4400000</v>
      </c>
      <c r="M385" s="11"/>
      <c r="N385" s="10">
        <v>4400000</v>
      </c>
      <c r="O385" s="12">
        <v>49852000</v>
      </c>
      <c r="P385" s="12"/>
      <c r="Q385" s="12"/>
      <c r="R385" s="12"/>
      <c r="S385" s="13">
        <f t="shared" ref="S385" si="301">SUM(N385:R385)</f>
        <v>54252000</v>
      </c>
      <c r="T385" s="24">
        <v>43812</v>
      </c>
      <c r="U385" s="24">
        <v>44165</v>
      </c>
      <c r="V385" s="16" t="s">
        <v>3585</v>
      </c>
      <c r="W385" s="16" t="s">
        <v>1472</v>
      </c>
      <c r="X385" s="36">
        <v>93380932</v>
      </c>
      <c r="Y385" s="14" t="s">
        <v>568</v>
      </c>
      <c r="Z385" s="8" t="s">
        <v>3601</v>
      </c>
      <c r="AA385" s="27">
        <v>52423525</v>
      </c>
      <c r="AB385" s="19" t="s">
        <v>3602</v>
      </c>
      <c r="AC385" s="19" t="s">
        <v>3603</v>
      </c>
      <c r="AD385" s="20" t="s">
        <v>3604</v>
      </c>
      <c r="AE385" s="19" t="s">
        <v>33</v>
      </c>
    </row>
    <row r="386" spans="1:31" ht="114" customHeight="1" x14ac:dyDescent="0.2">
      <c r="A386" s="7" t="s">
        <v>3104</v>
      </c>
      <c r="B386" s="14" t="s">
        <v>3105</v>
      </c>
      <c r="C386" s="18" t="s">
        <v>621</v>
      </c>
      <c r="D386" s="33" t="s">
        <v>3108</v>
      </c>
      <c r="E386" s="32" t="s">
        <v>3109</v>
      </c>
      <c r="F386" s="14" t="s">
        <v>26</v>
      </c>
      <c r="G386" s="19" t="s">
        <v>26</v>
      </c>
      <c r="H386" s="7" t="s">
        <v>1989</v>
      </c>
      <c r="I386" s="7"/>
      <c r="J386" s="8" t="s">
        <v>3106</v>
      </c>
      <c r="K386" s="9" t="s">
        <v>3107</v>
      </c>
      <c r="L386" s="10" t="s">
        <v>26</v>
      </c>
      <c r="M386" s="11"/>
      <c r="N386" s="10" t="s">
        <v>26</v>
      </c>
      <c r="O386" s="12"/>
      <c r="P386" s="12"/>
      <c r="Q386" s="12"/>
      <c r="R386" s="12"/>
      <c r="S386" s="13" t="s">
        <v>26</v>
      </c>
      <c r="T386" s="24">
        <v>43805</v>
      </c>
      <c r="U386" s="24">
        <v>44926</v>
      </c>
      <c r="V386" s="16" t="s">
        <v>1267</v>
      </c>
      <c r="W386" s="16" t="s">
        <v>1472</v>
      </c>
      <c r="X386" s="36">
        <v>93380932</v>
      </c>
      <c r="Y386" s="14" t="s">
        <v>584</v>
      </c>
      <c r="Z386" s="8" t="s">
        <v>3106</v>
      </c>
      <c r="AA386" s="27" t="s">
        <v>3118</v>
      </c>
      <c r="AB386" s="19" t="s">
        <v>3110</v>
      </c>
      <c r="AC386" s="19">
        <v>3214921316</v>
      </c>
      <c r="AD386" s="20" t="s">
        <v>3111</v>
      </c>
      <c r="AE386" s="19" t="s">
        <v>33</v>
      </c>
    </row>
    <row r="387" spans="1:31" ht="114" customHeight="1" x14ac:dyDescent="0.2">
      <c r="A387" s="7" t="s">
        <v>3703</v>
      </c>
      <c r="B387" s="14" t="s">
        <v>3741</v>
      </c>
      <c r="C387" s="18" t="s">
        <v>2291</v>
      </c>
      <c r="D387" s="33" t="s">
        <v>3832</v>
      </c>
      <c r="E387" s="32" t="s">
        <v>3833</v>
      </c>
      <c r="F387" s="14" t="s">
        <v>2047</v>
      </c>
      <c r="G387" s="19" t="s">
        <v>3504</v>
      </c>
      <c r="H387" s="7"/>
      <c r="I387" s="7" t="s">
        <v>1989</v>
      </c>
      <c r="J387" s="8" t="s">
        <v>3742</v>
      </c>
      <c r="K387" s="9" t="s">
        <v>3975</v>
      </c>
      <c r="L387" s="10">
        <v>257657824</v>
      </c>
      <c r="M387" s="11"/>
      <c r="N387" s="10">
        <v>257657824</v>
      </c>
      <c r="O387" s="12"/>
      <c r="P387" s="12"/>
      <c r="Q387" s="12"/>
      <c r="R387" s="12"/>
      <c r="S387" s="13">
        <f t="shared" ref="S387:S398" si="302">SUM(N387:R387)</f>
        <v>257657824</v>
      </c>
      <c r="T387" s="24">
        <v>43803</v>
      </c>
      <c r="U387" s="24">
        <v>43865</v>
      </c>
      <c r="V387" s="15" t="s">
        <v>1500</v>
      </c>
      <c r="W387" s="16" t="s">
        <v>1472</v>
      </c>
      <c r="X387" s="16" t="s">
        <v>2372</v>
      </c>
      <c r="Y387" s="14" t="s">
        <v>584</v>
      </c>
      <c r="Z387" s="8" t="s">
        <v>3934</v>
      </c>
      <c r="AA387" s="27" t="s">
        <v>3937</v>
      </c>
      <c r="AB387" s="19" t="s">
        <v>3935</v>
      </c>
      <c r="AC387" s="19">
        <v>5225475</v>
      </c>
      <c r="AD387" s="20" t="s">
        <v>3936</v>
      </c>
      <c r="AE387" s="19" t="s">
        <v>33</v>
      </c>
    </row>
    <row r="388" spans="1:31" ht="114" customHeight="1" x14ac:dyDescent="0.2">
      <c r="A388" s="7" t="s">
        <v>3704</v>
      </c>
      <c r="B388" s="14" t="s">
        <v>3743</v>
      </c>
      <c r="C388" s="18" t="s">
        <v>1430</v>
      </c>
      <c r="D388" s="33" t="s">
        <v>3813</v>
      </c>
      <c r="E388" s="32" t="s">
        <v>3814</v>
      </c>
      <c r="F388" s="14" t="s">
        <v>1994</v>
      </c>
      <c r="G388" s="19" t="s">
        <v>3938</v>
      </c>
      <c r="H388" s="7" t="s">
        <v>1989</v>
      </c>
      <c r="I388" s="7"/>
      <c r="J388" s="8" t="s">
        <v>222</v>
      </c>
      <c r="K388" s="9" t="s">
        <v>3790</v>
      </c>
      <c r="L388" s="10">
        <v>14752845</v>
      </c>
      <c r="M388" s="11"/>
      <c r="N388" s="10">
        <v>14752845</v>
      </c>
      <c r="O388" s="12"/>
      <c r="P388" s="12"/>
      <c r="Q388" s="12"/>
      <c r="R388" s="12"/>
      <c r="S388" s="13">
        <f t="shared" ref="S388" si="303">SUM(N388:R388)</f>
        <v>14752845</v>
      </c>
      <c r="T388" s="24">
        <v>43805</v>
      </c>
      <c r="U388" s="24">
        <v>43951</v>
      </c>
      <c r="V388" s="16" t="s">
        <v>403</v>
      </c>
      <c r="W388" s="16" t="s">
        <v>1472</v>
      </c>
      <c r="X388" s="36">
        <v>93380932</v>
      </c>
      <c r="Y388" s="14" t="s">
        <v>568</v>
      </c>
      <c r="Z388" s="8" t="s">
        <v>225</v>
      </c>
      <c r="AA388" s="27" t="s">
        <v>460</v>
      </c>
      <c r="AB388" s="19" t="s">
        <v>3815</v>
      </c>
      <c r="AC388" s="19">
        <v>4441177</v>
      </c>
      <c r="AD388" s="20" t="s">
        <v>3816</v>
      </c>
      <c r="AE388" s="19" t="s">
        <v>33</v>
      </c>
    </row>
    <row r="389" spans="1:31" ht="114" customHeight="1" x14ac:dyDescent="0.2">
      <c r="A389" s="7" t="s">
        <v>3705</v>
      </c>
      <c r="B389" s="14" t="s">
        <v>3744</v>
      </c>
      <c r="C389" s="18" t="s">
        <v>77</v>
      </c>
      <c r="D389" s="33" t="s">
        <v>3809</v>
      </c>
      <c r="E389" s="32" t="s">
        <v>3810</v>
      </c>
      <c r="F389" s="14" t="s">
        <v>1994</v>
      </c>
      <c r="G389" s="19" t="s">
        <v>3904</v>
      </c>
      <c r="H389" s="7" t="s">
        <v>1989</v>
      </c>
      <c r="I389" s="7"/>
      <c r="J389" s="8" t="s">
        <v>3745</v>
      </c>
      <c r="K389" s="9" t="s">
        <v>3973</v>
      </c>
      <c r="L389" s="10">
        <v>74000000</v>
      </c>
      <c r="M389" s="11"/>
      <c r="N389" s="10">
        <v>74000000</v>
      </c>
      <c r="O389" s="12">
        <v>891000000</v>
      </c>
      <c r="P389" s="12">
        <v>918450000</v>
      </c>
      <c r="Q389" s="12">
        <v>552255000</v>
      </c>
      <c r="R389" s="12"/>
      <c r="S389" s="13">
        <f t="shared" ref="S389" si="304">SUM(N389:R389)</f>
        <v>2435705000</v>
      </c>
      <c r="T389" s="24">
        <v>43808</v>
      </c>
      <c r="U389" s="24">
        <v>44773</v>
      </c>
      <c r="V389" s="16" t="s">
        <v>3929</v>
      </c>
      <c r="W389" s="16" t="s">
        <v>1472</v>
      </c>
      <c r="X389" s="16" t="s">
        <v>2372</v>
      </c>
      <c r="Y389" s="14" t="s">
        <v>568</v>
      </c>
      <c r="Z389" s="8" t="s">
        <v>3930</v>
      </c>
      <c r="AA389" s="8" t="s">
        <v>3933</v>
      </c>
      <c r="AB389" s="8" t="s">
        <v>3932</v>
      </c>
      <c r="AC389" s="8">
        <v>3101786</v>
      </c>
      <c r="AD389" s="20" t="s">
        <v>3931</v>
      </c>
      <c r="AE389" s="19" t="s">
        <v>33</v>
      </c>
    </row>
    <row r="390" spans="1:31" ht="114" customHeight="1" x14ac:dyDescent="0.2">
      <c r="A390" s="7" t="s">
        <v>3706</v>
      </c>
      <c r="B390" s="14" t="s">
        <v>3744</v>
      </c>
      <c r="C390" s="18" t="s">
        <v>77</v>
      </c>
      <c r="D390" s="33" t="s">
        <v>3809</v>
      </c>
      <c r="E390" s="32" t="s">
        <v>3810</v>
      </c>
      <c r="F390" s="14" t="s">
        <v>1994</v>
      </c>
      <c r="G390" s="19" t="s">
        <v>3904</v>
      </c>
      <c r="H390" s="7" t="s">
        <v>1989</v>
      </c>
      <c r="I390" s="7"/>
      <c r="J390" s="8" t="s">
        <v>215</v>
      </c>
      <c r="K390" s="9" t="s">
        <v>3973</v>
      </c>
      <c r="L390" s="10">
        <v>20000000</v>
      </c>
      <c r="M390" s="11"/>
      <c r="N390" s="10">
        <v>20000000</v>
      </c>
      <c r="O390" s="12">
        <v>227000000</v>
      </c>
      <c r="P390" s="12">
        <v>233810000</v>
      </c>
      <c r="Q390" s="12">
        <v>140480000</v>
      </c>
      <c r="R390" s="12"/>
      <c r="S390" s="13">
        <f t="shared" ref="S390" si="305">SUM(N390:R390)</f>
        <v>621290000</v>
      </c>
      <c r="T390" s="24">
        <v>43808</v>
      </c>
      <c r="U390" s="24">
        <v>44773</v>
      </c>
      <c r="V390" s="16" t="s">
        <v>624</v>
      </c>
      <c r="W390" s="16" t="s">
        <v>1472</v>
      </c>
      <c r="X390" s="16" t="s">
        <v>2372</v>
      </c>
      <c r="Y390" s="14" t="s">
        <v>568</v>
      </c>
      <c r="Z390" s="8" t="s">
        <v>3926</v>
      </c>
      <c r="AA390" s="8" t="s">
        <v>458</v>
      </c>
      <c r="AB390" s="8" t="s">
        <v>3927</v>
      </c>
      <c r="AC390" s="8">
        <v>8985371</v>
      </c>
      <c r="AD390" s="20" t="s">
        <v>3928</v>
      </c>
      <c r="AE390" s="19" t="s">
        <v>33</v>
      </c>
    </row>
    <row r="391" spans="1:31" ht="114" customHeight="1" x14ac:dyDescent="0.2">
      <c r="A391" s="7" t="s">
        <v>3707</v>
      </c>
      <c r="B391" s="14" t="s">
        <v>3744</v>
      </c>
      <c r="C391" s="18" t="s">
        <v>77</v>
      </c>
      <c r="D391" s="33" t="s">
        <v>3809</v>
      </c>
      <c r="E391" s="32" t="s">
        <v>3810</v>
      </c>
      <c r="F391" s="14" t="s">
        <v>1994</v>
      </c>
      <c r="G391" s="19" t="s">
        <v>3904</v>
      </c>
      <c r="H391" s="7" t="s">
        <v>1989</v>
      </c>
      <c r="I391" s="7"/>
      <c r="J391" s="8" t="s">
        <v>771</v>
      </c>
      <c r="K391" s="9" t="s">
        <v>3973</v>
      </c>
      <c r="L391" s="10">
        <v>26000000</v>
      </c>
      <c r="M391" s="11"/>
      <c r="N391" s="10">
        <v>26000000</v>
      </c>
      <c r="O391" s="12">
        <v>300000000</v>
      </c>
      <c r="P391" s="12">
        <v>309000000</v>
      </c>
      <c r="Q391" s="12">
        <v>185657000</v>
      </c>
      <c r="R391" s="12"/>
      <c r="S391" s="13">
        <f t="shared" ref="S391:S395" si="306">SUM(N391:R391)</f>
        <v>820657000</v>
      </c>
      <c r="T391" s="24">
        <v>43808</v>
      </c>
      <c r="U391" s="24">
        <v>44773</v>
      </c>
      <c r="V391" s="16" t="s">
        <v>3922</v>
      </c>
      <c r="W391" s="16" t="s">
        <v>1472</v>
      </c>
      <c r="X391" s="16" t="s">
        <v>2372</v>
      </c>
      <c r="Y391" s="14" t="s">
        <v>568</v>
      </c>
      <c r="Z391" s="8" t="s">
        <v>3923</v>
      </c>
      <c r="AA391" s="8" t="s">
        <v>776</v>
      </c>
      <c r="AB391" s="8" t="s">
        <v>3924</v>
      </c>
      <c r="AC391" s="19">
        <v>7455954</v>
      </c>
      <c r="AD391" s="20" t="s">
        <v>3925</v>
      </c>
      <c r="AE391" s="19" t="s">
        <v>33</v>
      </c>
    </row>
    <row r="392" spans="1:31" ht="114" customHeight="1" x14ac:dyDescent="0.2">
      <c r="A392" s="7" t="s">
        <v>3708</v>
      </c>
      <c r="B392" s="14" t="s">
        <v>3744</v>
      </c>
      <c r="C392" s="18" t="s">
        <v>77</v>
      </c>
      <c r="D392" s="33" t="s">
        <v>3809</v>
      </c>
      <c r="E392" s="32" t="s">
        <v>3810</v>
      </c>
      <c r="F392" s="14" t="s">
        <v>1994</v>
      </c>
      <c r="G392" s="19" t="s">
        <v>3904</v>
      </c>
      <c r="H392" s="7" t="s">
        <v>1989</v>
      </c>
      <c r="I392" s="7"/>
      <c r="J392" s="8" t="s">
        <v>3746</v>
      </c>
      <c r="K392" s="9" t="s">
        <v>3973</v>
      </c>
      <c r="L392" s="10">
        <v>13000000</v>
      </c>
      <c r="M392" s="11"/>
      <c r="N392" s="10">
        <v>13000000</v>
      </c>
      <c r="O392" s="12">
        <v>185000000</v>
      </c>
      <c r="P392" s="12">
        <v>190550000</v>
      </c>
      <c r="Q392" s="12">
        <v>114489000</v>
      </c>
      <c r="R392" s="12"/>
      <c r="S392" s="13">
        <f t="shared" ref="S392" si="307">SUM(N392:R392)</f>
        <v>503039000</v>
      </c>
      <c r="T392" s="24">
        <v>43808</v>
      </c>
      <c r="U392" s="24">
        <v>44773</v>
      </c>
      <c r="V392" s="16" t="s">
        <v>3916</v>
      </c>
      <c r="W392" s="16" t="s">
        <v>1472</v>
      </c>
      <c r="X392" s="16" t="s">
        <v>2372</v>
      </c>
      <c r="Y392" s="14" t="s">
        <v>568</v>
      </c>
      <c r="Z392" s="8" t="s">
        <v>1287</v>
      </c>
      <c r="AA392" s="27" t="s">
        <v>1291</v>
      </c>
      <c r="AB392" s="19" t="s">
        <v>3921</v>
      </c>
      <c r="AC392" s="19">
        <v>2589640</v>
      </c>
      <c r="AD392" s="20" t="s">
        <v>3920</v>
      </c>
      <c r="AE392" s="19" t="s">
        <v>33</v>
      </c>
    </row>
    <row r="393" spans="1:31" ht="114" customHeight="1" x14ac:dyDescent="0.2">
      <c r="A393" s="7" t="s">
        <v>3709</v>
      </c>
      <c r="B393" s="14" t="s">
        <v>3744</v>
      </c>
      <c r="C393" s="18" t="s">
        <v>77</v>
      </c>
      <c r="D393" s="33" t="s">
        <v>3809</v>
      </c>
      <c r="E393" s="32" t="s">
        <v>3810</v>
      </c>
      <c r="F393" s="14" t="s">
        <v>1994</v>
      </c>
      <c r="G393" s="19" t="s">
        <v>3904</v>
      </c>
      <c r="H393" s="7" t="s">
        <v>1989</v>
      </c>
      <c r="I393" s="7"/>
      <c r="J393" s="8" t="s">
        <v>1293</v>
      </c>
      <c r="K393" s="9" t="s">
        <v>3973</v>
      </c>
      <c r="L393" s="10">
        <v>3007000</v>
      </c>
      <c r="M393" s="11"/>
      <c r="N393" s="10">
        <v>3007000</v>
      </c>
      <c r="O393" s="12">
        <v>64870000</v>
      </c>
      <c r="P393" s="12">
        <v>66816100</v>
      </c>
      <c r="Q393" s="12">
        <v>53350000</v>
      </c>
      <c r="R393" s="12"/>
      <c r="S393" s="13">
        <f t="shared" si="306"/>
        <v>188043100</v>
      </c>
      <c r="T393" s="24">
        <v>43808</v>
      </c>
      <c r="U393" s="24">
        <v>44773</v>
      </c>
      <c r="V393" s="16" t="s">
        <v>3916</v>
      </c>
      <c r="W393" s="16" t="s">
        <v>1472</v>
      </c>
      <c r="X393" s="16" t="s">
        <v>2372</v>
      </c>
      <c r="Y393" s="14" t="s">
        <v>568</v>
      </c>
      <c r="Z393" s="8" t="s">
        <v>3917</v>
      </c>
      <c r="AA393" s="27" t="s">
        <v>1298</v>
      </c>
      <c r="AB393" s="19" t="s">
        <v>3918</v>
      </c>
      <c r="AC393" s="19">
        <v>7420169</v>
      </c>
      <c r="AD393" s="20" t="s">
        <v>3919</v>
      </c>
      <c r="AE393" s="19" t="s">
        <v>33</v>
      </c>
    </row>
    <row r="394" spans="1:31" ht="114" customHeight="1" x14ac:dyDescent="0.2">
      <c r="A394" s="7" t="s">
        <v>3710</v>
      </c>
      <c r="B394" s="14" t="s">
        <v>3744</v>
      </c>
      <c r="C394" s="18" t="s">
        <v>77</v>
      </c>
      <c r="D394" s="33" t="s">
        <v>3809</v>
      </c>
      <c r="E394" s="32" t="s">
        <v>3810</v>
      </c>
      <c r="F394" s="14" t="s">
        <v>1994</v>
      </c>
      <c r="G394" s="19" t="s">
        <v>3904</v>
      </c>
      <c r="H394" s="7" t="s">
        <v>1989</v>
      </c>
      <c r="I394" s="7"/>
      <c r="J394" s="8" t="s">
        <v>1020</v>
      </c>
      <c r="K394" s="9" t="s">
        <v>3973</v>
      </c>
      <c r="L394" s="10">
        <v>29000000</v>
      </c>
      <c r="M394" s="11"/>
      <c r="N394" s="10">
        <v>29000000</v>
      </c>
      <c r="O394" s="12">
        <v>384000000</v>
      </c>
      <c r="P394" s="12">
        <v>395250000</v>
      </c>
      <c r="Q394" s="12">
        <v>237641000</v>
      </c>
      <c r="R394" s="12"/>
      <c r="S394" s="13">
        <f t="shared" ref="S394" si="308">SUM(N394:R394)</f>
        <v>1045891000</v>
      </c>
      <c r="T394" s="24">
        <v>43808</v>
      </c>
      <c r="U394" s="24">
        <v>44773</v>
      </c>
      <c r="V394" s="16" t="s">
        <v>3912</v>
      </c>
      <c r="W394" s="16" t="s">
        <v>1472</v>
      </c>
      <c r="X394" s="16" t="s">
        <v>2372</v>
      </c>
      <c r="Y394" s="14" t="s">
        <v>568</v>
      </c>
      <c r="Z394" s="8" t="s">
        <v>3913</v>
      </c>
      <c r="AA394" s="27" t="s">
        <v>1025</v>
      </c>
      <c r="AB394" s="19" t="s">
        <v>3914</v>
      </c>
      <c r="AC394" s="19">
        <v>6476011</v>
      </c>
      <c r="AD394" s="20" t="s">
        <v>3915</v>
      </c>
      <c r="AE394" s="19" t="s">
        <v>33</v>
      </c>
    </row>
    <row r="395" spans="1:31" ht="114" customHeight="1" x14ac:dyDescent="0.2">
      <c r="A395" s="7" t="s">
        <v>3711</v>
      </c>
      <c r="B395" s="14" t="s">
        <v>3744</v>
      </c>
      <c r="C395" s="18" t="s">
        <v>77</v>
      </c>
      <c r="D395" s="33" t="s">
        <v>3809</v>
      </c>
      <c r="E395" s="32" t="s">
        <v>3810</v>
      </c>
      <c r="F395" s="14" t="s">
        <v>1994</v>
      </c>
      <c r="G395" s="19" t="s">
        <v>3904</v>
      </c>
      <c r="H395" s="7" t="s">
        <v>1989</v>
      </c>
      <c r="I395" s="7"/>
      <c r="J395" s="8" t="s">
        <v>994</v>
      </c>
      <c r="K395" s="9" t="s">
        <v>3973</v>
      </c>
      <c r="L395" s="10">
        <v>7000000</v>
      </c>
      <c r="M395" s="11"/>
      <c r="N395" s="10">
        <v>7000000</v>
      </c>
      <c r="O395" s="12">
        <v>90000000</v>
      </c>
      <c r="P395" s="12">
        <v>92700000</v>
      </c>
      <c r="Q395" s="12">
        <v>55697000</v>
      </c>
      <c r="R395" s="12"/>
      <c r="S395" s="13">
        <f t="shared" si="306"/>
        <v>245397000</v>
      </c>
      <c r="T395" s="24">
        <v>43808</v>
      </c>
      <c r="U395" s="24">
        <v>44773</v>
      </c>
      <c r="V395" s="16" t="s">
        <v>996</v>
      </c>
      <c r="W395" s="16" t="s">
        <v>1472</v>
      </c>
      <c r="X395" s="16" t="s">
        <v>2372</v>
      </c>
      <c r="Y395" s="14" t="s">
        <v>568</v>
      </c>
      <c r="Z395" s="8" t="s">
        <v>3909</v>
      </c>
      <c r="AA395" s="27" t="s">
        <v>998</v>
      </c>
      <c r="AB395" s="19" t="s">
        <v>3911</v>
      </c>
      <c r="AC395" s="19">
        <v>2687977</v>
      </c>
      <c r="AD395" s="20" t="s">
        <v>3910</v>
      </c>
      <c r="AE395" s="19" t="s">
        <v>33</v>
      </c>
    </row>
    <row r="396" spans="1:31" ht="114" customHeight="1" x14ac:dyDescent="0.2">
      <c r="A396" s="7" t="s">
        <v>3712</v>
      </c>
      <c r="B396" s="14" t="s">
        <v>3744</v>
      </c>
      <c r="C396" s="18" t="s">
        <v>77</v>
      </c>
      <c r="D396" s="33" t="s">
        <v>3809</v>
      </c>
      <c r="E396" s="32" t="s">
        <v>3810</v>
      </c>
      <c r="F396" s="14" t="s">
        <v>1994</v>
      </c>
      <c r="G396" s="19" t="s">
        <v>3904</v>
      </c>
      <c r="H396" s="7" t="s">
        <v>1989</v>
      </c>
      <c r="I396" s="7"/>
      <c r="J396" s="8" t="s">
        <v>3905</v>
      </c>
      <c r="K396" s="9" t="s">
        <v>3973</v>
      </c>
      <c r="L396" s="10">
        <v>3000000</v>
      </c>
      <c r="M396" s="11"/>
      <c r="N396" s="10">
        <v>3000000</v>
      </c>
      <c r="O396" s="12">
        <v>45000000</v>
      </c>
      <c r="P396" s="12">
        <v>46350000</v>
      </c>
      <c r="Q396" s="12">
        <v>27848000</v>
      </c>
      <c r="R396" s="12"/>
      <c r="S396" s="13">
        <f t="shared" ref="S396" si="309">SUM(N396:R396)</f>
        <v>122198000</v>
      </c>
      <c r="T396" s="24">
        <v>43808</v>
      </c>
      <c r="U396" s="24">
        <v>44773</v>
      </c>
      <c r="V396" s="16" t="s">
        <v>3906</v>
      </c>
      <c r="W396" s="16" t="s">
        <v>1472</v>
      </c>
      <c r="X396" s="16" t="s">
        <v>2372</v>
      </c>
      <c r="Y396" s="14" t="s">
        <v>568</v>
      </c>
      <c r="Z396" s="8" t="s">
        <v>1361</v>
      </c>
      <c r="AA396" s="27" t="s">
        <v>1366</v>
      </c>
      <c r="AB396" s="19" t="s">
        <v>3907</v>
      </c>
      <c r="AC396" s="19">
        <v>6191583</v>
      </c>
      <c r="AD396" s="20" t="s">
        <v>3908</v>
      </c>
      <c r="AE396" s="19" t="s">
        <v>33</v>
      </c>
    </row>
    <row r="397" spans="1:31" ht="114" customHeight="1" x14ac:dyDescent="0.2">
      <c r="A397" s="7" t="s">
        <v>3279</v>
      </c>
      <c r="B397" s="14" t="s">
        <v>3280</v>
      </c>
      <c r="C397" s="18" t="s">
        <v>1430</v>
      </c>
      <c r="D397" s="33" t="s">
        <v>3281</v>
      </c>
      <c r="E397" s="32" t="s">
        <v>3282</v>
      </c>
      <c r="F397" s="14" t="s">
        <v>2009</v>
      </c>
      <c r="G397" s="19" t="s">
        <v>3116</v>
      </c>
      <c r="H397" s="7" t="s">
        <v>1989</v>
      </c>
      <c r="I397" s="7"/>
      <c r="J397" s="8" t="s">
        <v>886</v>
      </c>
      <c r="K397" s="9" t="s">
        <v>3283</v>
      </c>
      <c r="L397" s="10">
        <v>27923350</v>
      </c>
      <c r="M397" s="11"/>
      <c r="N397" s="10">
        <v>27923350</v>
      </c>
      <c r="O397" s="12"/>
      <c r="P397" s="12"/>
      <c r="Q397" s="12"/>
      <c r="R397" s="12"/>
      <c r="S397" s="13">
        <f t="shared" si="302"/>
        <v>27923350</v>
      </c>
      <c r="T397" s="24">
        <v>43805</v>
      </c>
      <c r="U397" s="24">
        <v>43830</v>
      </c>
      <c r="V397" s="16" t="s">
        <v>3129</v>
      </c>
      <c r="W397" s="16" t="s">
        <v>1472</v>
      </c>
      <c r="X397" s="36">
        <v>93380932</v>
      </c>
      <c r="Y397" s="14" t="s">
        <v>568</v>
      </c>
      <c r="Z397" s="8" t="s">
        <v>889</v>
      </c>
      <c r="AA397" s="27" t="s">
        <v>890</v>
      </c>
      <c r="AB397" s="19" t="s">
        <v>3130</v>
      </c>
      <c r="AC397" s="19">
        <v>8125007</v>
      </c>
      <c r="AD397" s="20" t="s">
        <v>3131</v>
      </c>
      <c r="AE397" s="19" t="s">
        <v>33</v>
      </c>
    </row>
    <row r="398" spans="1:31" ht="114" customHeight="1" x14ac:dyDescent="0.2">
      <c r="A398" s="7" t="s">
        <v>3291</v>
      </c>
      <c r="B398" s="14" t="s">
        <v>3981</v>
      </c>
      <c r="C398" s="18" t="s">
        <v>2291</v>
      </c>
      <c r="D398" s="33" t="s">
        <v>26</v>
      </c>
      <c r="E398" s="32" t="s">
        <v>26</v>
      </c>
      <c r="F398" s="14" t="s">
        <v>2047</v>
      </c>
      <c r="G398" s="19" t="s">
        <v>3292</v>
      </c>
      <c r="H398" s="7"/>
      <c r="I398" s="7" t="s">
        <v>1989</v>
      </c>
      <c r="J398" s="8" t="s">
        <v>3293</v>
      </c>
      <c r="K398" s="9" t="s">
        <v>3294</v>
      </c>
      <c r="L398" s="10">
        <v>50129113</v>
      </c>
      <c r="M398" s="11"/>
      <c r="N398" s="10">
        <v>50129113</v>
      </c>
      <c r="O398" s="12"/>
      <c r="P398" s="12"/>
      <c r="Q398" s="12"/>
      <c r="R398" s="12"/>
      <c r="S398" s="13">
        <f t="shared" si="302"/>
        <v>50129113</v>
      </c>
      <c r="T398" s="24">
        <v>43805</v>
      </c>
      <c r="U398" s="24">
        <v>43822</v>
      </c>
      <c r="V398" s="16" t="s">
        <v>1666</v>
      </c>
      <c r="W398" s="16" t="s">
        <v>1472</v>
      </c>
      <c r="X398" s="36">
        <v>93380932</v>
      </c>
      <c r="Y398" s="14" t="s">
        <v>584</v>
      </c>
      <c r="Z398" s="8" t="s">
        <v>1178</v>
      </c>
      <c r="AA398" s="27" t="s">
        <v>2294</v>
      </c>
      <c r="AB398" s="19" t="s">
        <v>3295</v>
      </c>
      <c r="AC398" s="19">
        <v>3106283759</v>
      </c>
      <c r="AD398" s="20" t="s">
        <v>3296</v>
      </c>
      <c r="AE398" s="19" t="s">
        <v>33</v>
      </c>
    </row>
    <row r="399" spans="1:31" ht="114" customHeight="1" x14ac:dyDescent="0.2">
      <c r="A399" s="7" t="s">
        <v>3069</v>
      </c>
      <c r="B399" s="14" t="s">
        <v>3070</v>
      </c>
      <c r="C399" s="18" t="s">
        <v>436</v>
      </c>
      <c r="D399" s="33" t="s">
        <v>26</v>
      </c>
      <c r="E399" s="32" t="s">
        <v>26</v>
      </c>
      <c r="F399" s="14" t="s">
        <v>2088</v>
      </c>
      <c r="G399" s="19" t="s">
        <v>1991</v>
      </c>
      <c r="H399" s="7" t="s">
        <v>1989</v>
      </c>
      <c r="I399" s="7"/>
      <c r="J399" s="8" t="s">
        <v>2090</v>
      </c>
      <c r="K399" s="9" t="s">
        <v>3071</v>
      </c>
      <c r="L399" s="10">
        <v>192662212</v>
      </c>
      <c r="M399" s="11"/>
      <c r="N399" s="10">
        <v>192662212</v>
      </c>
      <c r="O399" s="12"/>
      <c r="P399" s="12"/>
      <c r="Q399" s="12"/>
      <c r="R399" s="12"/>
      <c r="S399" s="13">
        <f t="shared" ref="S399:S411" si="310">SUM(N399:R399)</f>
        <v>192662212</v>
      </c>
      <c r="T399" s="24">
        <v>43805</v>
      </c>
      <c r="U399" s="24">
        <v>43830</v>
      </c>
      <c r="V399" s="16" t="s">
        <v>401</v>
      </c>
      <c r="W399" s="16" t="s">
        <v>1472</v>
      </c>
      <c r="X399" s="36">
        <v>93380932</v>
      </c>
      <c r="Y399" s="14" t="s">
        <v>584</v>
      </c>
      <c r="Z399" s="8" t="s">
        <v>3072</v>
      </c>
      <c r="AA399" s="27" t="s">
        <v>2093</v>
      </c>
      <c r="AB399" s="19" t="s">
        <v>3073</v>
      </c>
      <c r="AC399" s="19" t="s">
        <v>2095</v>
      </c>
      <c r="AD399" s="20" t="s">
        <v>3074</v>
      </c>
      <c r="AE399" s="19" t="s">
        <v>33</v>
      </c>
    </row>
    <row r="400" spans="1:31" ht="114" customHeight="1" x14ac:dyDescent="0.2">
      <c r="A400" s="7" t="s">
        <v>3713</v>
      </c>
      <c r="B400" s="14" t="s">
        <v>3747</v>
      </c>
      <c r="C400" s="18" t="s">
        <v>119</v>
      </c>
      <c r="D400" s="33" t="s">
        <v>26</v>
      </c>
      <c r="E400" s="32" t="s">
        <v>26</v>
      </c>
      <c r="F400" s="14" t="s">
        <v>1990</v>
      </c>
      <c r="G400" s="19" t="s">
        <v>2980</v>
      </c>
      <c r="H400" s="7" t="s">
        <v>2270</v>
      </c>
      <c r="I400" s="7"/>
      <c r="J400" s="8" t="s">
        <v>3867</v>
      </c>
      <c r="K400" s="9" t="s">
        <v>3868</v>
      </c>
      <c r="L400" s="10">
        <v>5000000</v>
      </c>
      <c r="M400" s="11"/>
      <c r="N400" s="10">
        <v>5000000</v>
      </c>
      <c r="O400" s="12">
        <v>55000000</v>
      </c>
      <c r="P400" s="12"/>
      <c r="Q400" s="12"/>
      <c r="R400" s="12"/>
      <c r="S400" s="13">
        <f t="shared" si="310"/>
        <v>60000000</v>
      </c>
      <c r="T400" s="24">
        <v>43805</v>
      </c>
      <c r="U400" s="24">
        <v>44165</v>
      </c>
      <c r="V400" s="16" t="s">
        <v>2284</v>
      </c>
      <c r="W400" s="16" t="s">
        <v>1472</v>
      </c>
      <c r="X400" s="16" t="s">
        <v>2372</v>
      </c>
      <c r="Y400" s="14" t="s">
        <v>568</v>
      </c>
      <c r="Z400" s="8" t="s">
        <v>3867</v>
      </c>
      <c r="AA400" s="27">
        <v>1018424611</v>
      </c>
      <c r="AB400" s="19" t="s">
        <v>3869</v>
      </c>
      <c r="AC400" s="19" t="s">
        <v>3870</v>
      </c>
      <c r="AD400" s="20" t="s">
        <v>3871</v>
      </c>
      <c r="AE400" s="19" t="s">
        <v>33</v>
      </c>
    </row>
    <row r="401" spans="1:31" ht="114" customHeight="1" x14ac:dyDescent="0.2">
      <c r="A401" s="7" t="s">
        <v>3401</v>
      </c>
      <c r="B401" s="14" t="s">
        <v>3402</v>
      </c>
      <c r="C401" s="18" t="s">
        <v>77</v>
      </c>
      <c r="D401" s="33" t="s">
        <v>26</v>
      </c>
      <c r="E401" s="32" t="s">
        <v>26</v>
      </c>
      <c r="F401" s="14" t="s">
        <v>1994</v>
      </c>
      <c r="G401" s="19" t="s">
        <v>2210</v>
      </c>
      <c r="H401" s="7" t="s">
        <v>1989</v>
      </c>
      <c r="I401" s="7"/>
      <c r="J401" s="8" t="s">
        <v>3356</v>
      </c>
      <c r="K401" s="9" t="s">
        <v>3403</v>
      </c>
      <c r="L401" s="10">
        <v>5126330</v>
      </c>
      <c r="M401" s="11"/>
      <c r="N401" s="10">
        <v>5126330</v>
      </c>
      <c r="O401" s="12">
        <v>316923560</v>
      </c>
      <c r="P401" s="12">
        <v>415425280</v>
      </c>
      <c r="Q401" s="12">
        <v>328585550</v>
      </c>
      <c r="R401" s="12"/>
      <c r="S401" s="13">
        <f t="shared" si="310"/>
        <v>1066060720</v>
      </c>
      <c r="T401" s="24">
        <v>43805</v>
      </c>
      <c r="U401" s="24">
        <v>44773</v>
      </c>
      <c r="V401" s="16" t="s">
        <v>391</v>
      </c>
      <c r="W401" s="16" t="s">
        <v>1472</v>
      </c>
      <c r="X401" s="36">
        <v>93380932</v>
      </c>
      <c r="Y401" s="14" t="s">
        <v>3398</v>
      </c>
      <c r="Z401" s="8" t="s">
        <v>3404</v>
      </c>
      <c r="AA401" s="27" t="s">
        <v>560</v>
      </c>
      <c r="AB401" s="19" t="s">
        <v>3405</v>
      </c>
      <c r="AC401" s="19" t="s">
        <v>3406</v>
      </c>
      <c r="AD401" s="20" t="s">
        <v>3407</v>
      </c>
      <c r="AE401" s="19" t="s">
        <v>33</v>
      </c>
    </row>
    <row r="402" spans="1:31" ht="114" customHeight="1" x14ac:dyDescent="0.2">
      <c r="A402" s="7" t="s">
        <v>3427</v>
      </c>
      <c r="B402" s="14" t="s">
        <v>3428</v>
      </c>
      <c r="C402" s="18" t="s">
        <v>1430</v>
      </c>
      <c r="D402" s="33" t="s">
        <v>3429</v>
      </c>
      <c r="E402" s="32" t="s">
        <v>3430</v>
      </c>
      <c r="F402" s="14" t="s">
        <v>2106</v>
      </c>
      <c r="G402" s="19" t="s">
        <v>2048</v>
      </c>
      <c r="H402" s="7"/>
      <c r="I402" s="7" t="s">
        <v>1989</v>
      </c>
      <c r="J402" s="8" t="s">
        <v>3431</v>
      </c>
      <c r="K402" s="9" t="s">
        <v>3432</v>
      </c>
      <c r="L402" s="10">
        <v>21980000</v>
      </c>
      <c r="M402" s="11"/>
      <c r="N402" s="10">
        <v>21980000</v>
      </c>
      <c r="O402" s="12"/>
      <c r="P402" s="12"/>
      <c r="Q402" s="12"/>
      <c r="R402" s="12"/>
      <c r="S402" s="13">
        <f t="shared" ref="S402:S403" si="311">SUM(N402:R402)</f>
        <v>21980000</v>
      </c>
      <c r="T402" s="24">
        <v>43809</v>
      </c>
      <c r="U402" s="24">
        <v>43830</v>
      </c>
      <c r="V402" s="16" t="s">
        <v>1604</v>
      </c>
      <c r="W402" s="16" t="s">
        <v>1472</v>
      </c>
      <c r="X402" s="36">
        <v>93380932</v>
      </c>
      <c r="Y402" s="14" t="s">
        <v>584</v>
      </c>
      <c r="Z402" s="8" t="s">
        <v>3433</v>
      </c>
      <c r="AA402" s="27" t="s">
        <v>1782</v>
      </c>
      <c r="AB402" s="19" t="s">
        <v>3434</v>
      </c>
      <c r="AC402" s="19">
        <v>7449900</v>
      </c>
      <c r="AD402" s="20" t="s">
        <v>3435</v>
      </c>
      <c r="AE402" s="19" t="s">
        <v>33</v>
      </c>
    </row>
    <row r="403" spans="1:31" ht="114" customHeight="1" x14ac:dyDescent="0.2">
      <c r="A403" s="7" t="s">
        <v>3714</v>
      </c>
      <c r="B403" s="14" t="s">
        <v>3748</v>
      </c>
      <c r="C403" s="18" t="s">
        <v>355</v>
      </c>
      <c r="D403" s="33" t="s">
        <v>3834</v>
      </c>
      <c r="E403" s="32" t="s">
        <v>3835</v>
      </c>
      <c r="F403" s="14" t="s">
        <v>1990</v>
      </c>
      <c r="G403" s="19" t="s">
        <v>3873</v>
      </c>
      <c r="H403" s="7" t="s">
        <v>1989</v>
      </c>
      <c r="I403" s="7"/>
      <c r="J403" s="8" t="s">
        <v>3749</v>
      </c>
      <c r="K403" s="9" t="s">
        <v>3750</v>
      </c>
      <c r="L403" s="10">
        <v>50000000</v>
      </c>
      <c r="M403" s="11"/>
      <c r="N403" s="10">
        <v>50000000</v>
      </c>
      <c r="O403" s="12"/>
      <c r="P403" s="12"/>
      <c r="Q403" s="12"/>
      <c r="R403" s="12"/>
      <c r="S403" s="13">
        <f t="shared" si="311"/>
        <v>50000000</v>
      </c>
      <c r="T403" s="24">
        <v>43811</v>
      </c>
      <c r="U403" s="24">
        <v>43951</v>
      </c>
      <c r="V403" s="16" t="s">
        <v>2264</v>
      </c>
      <c r="W403" s="16" t="s">
        <v>1472</v>
      </c>
      <c r="X403" s="36">
        <v>93380932</v>
      </c>
      <c r="Y403" s="14" t="s">
        <v>568</v>
      </c>
      <c r="Z403" s="8" t="s">
        <v>3959</v>
      </c>
      <c r="AA403" s="27" t="s">
        <v>3962</v>
      </c>
      <c r="AB403" s="19" t="s">
        <v>3960</v>
      </c>
      <c r="AC403" s="19">
        <v>7447555</v>
      </c>
      <c r="AD403" s="20" t="s">
        <v>3961</v>
      </c>
      <c r="AE403" s="19" t="s">
        <v>33</v>
      </c>
    </row>
    <row r="404" spans="1:31" ht="114" customHeight="1" x14ac:dyDescent="0.2">
      <c r="A404" s="7" t="s">
        <v>3686</v>
      </c>
      <c r="B404" s="14" t="s">
        <v>3687</v>
      </c>
      <c r="C404" s="18" t="s">
        <v>1430</v>
      </c>
      <c r="D404" s="33" t="s">
        <v>3688</v>
      </c>
      <c r="E404" s="32" t="s">
        <v>3689</v>
      </c>
      <c r="F404" s="14" t="s">
        <v>2009</v>
      </c>
      <c r="G404" s="19" t="s">
        <v>2976</v>
      </c>
      <c r="H404" s="7" t="s">
        <v>1989</v>
      </c>
      <c r="I404" s="7"/>
      <c r="J404" s="8" t="s">
        <v>886</v>
      </c>
      <c r="K404" s="9" t="s">
        <v>3283</v>
      </c>
      <c r="L404" s="10">
        <v>44792720</v>
      </c>
      <c r="M404" s="11"/>
      <c r="N404" s="10">
        <v>44792720</v>
      </c>
      <c r="O404" s="12"/>
      <c r="P404" s="12"/>
      <c r="Q404" s="12"/>
      <c r="R404" s="12"/>
      <c r="S404" s="13">
        <f t="shared" ref="S404" si="312">SUM(N404:R404)</f>
        <v>44792720</v>
      </c>
      <c r="T404" s="24">
        <v>43812</v>
      </c>
      <c r="U404" s="24">
        <v>43860</v>
      </c>
      <c r="V404" s="16" t="s">
        <v>3129</v>
      </c>
      <c r="W404" s="16" t="s">
        <v>1472</v>
      </c>
      <c r="X404" s="36">
        <v>93380932</v>
      </c>
      <c r="Y404" s="14" t="s">
        <v>568</v>
      </c>
      <c r="Z404" s="8" t="s">
        <v>3690</v>
      </c>
      <c r="AA404" s="27" t="s">
        <v>890</v>
      </c>
      <c r="AB404" s="19" t="s">
        <v>3130</v>
      </c>
      <c r="AC404" s="19">
        <v>8125007</v>
      </c>
      <c r="AD404" s="20" t="s">
        <v>3131</v>
      </c>
      <c r="AE404" s="19" t="s">
        <v>33</v>
      </c>
    </row>
    <row r="405" spans="1:31" ht="114" customHeight="1" x14ac:dyDescent="0.2">
      <c r="A405" s="7" t="s">
        <v>3307</v>
      </c>
      <c r="B405" s="14" t="s">
        <v>3154</v>
      </c>
      <c r="C405" s="18" t="s">
        <v>119</v>
      </c>
      <c r="D405" s="33" t="s">
        <v>26</v>
      </c>
      <c r="E405" s="32" t="s">
        <v>26</v>
      </c>
      <c r="F405" s="14" t="s">
        <v>1990</v>
      </c>
      <c r="G405" s="19" t="s">
        <v>1991</v>
      </c>
      <c r="H405" s="7" t="s">
        <v>1989</v>
      </c>
      <c r="I405" s="7"/>
      <c r="J405" s="8" t="s">
        <v>3308</v>
      </c>
      <c r="K405" s="9" t="s">
        <v>3156</v>
      </c>
      <c r="L405" s="10">
        <v>58702800</v>
      </c>
      <c r="M405" s="11"/>
      <c r="N405" s="10">
        <v>58702800</v>
      </c>
      <c r="O405" s="12"/>
      <c r="P405" s="12"/>
      <c r="Q405" s="12"/>
      <c r="R405" s="12"/>
      <c r="S405" s="13">
        <f t="shared" si="310"/>
        <v>58702800</v>
      </c>
      <c r="T405" s="24">
        <v>43811</v>
      </c>
      <c r="U405" s="24">
        <v>44165</v>
      </c>
      <c r="V405" s="16" t="s">
        <v>3949</v>
      </c>
      <c r="W405" s="16" t="s">
        <v>1472</v>
      </c>
      <c r="X405" s="36">
        <v>93380932</v>
      </c>
      <c r="Y405" s="14" t="s">
        <v>568</v>
      </c>
      <c r="Z405" s="8" t="s">
        <v>3308</v>
      </c>
      <c r="AA405" s="27">
        <v>1020813149</v>
      </c>
      <c r="AB405" s="19" t="s">
        <v>3309</v>
      </c>
      <c r="AC405" s="19" t="s">
        <v>3310</v>
      </c>
      <c r="AD405" s="20" t="s">
        <v>3311</v>
      </c>
      <c r="AE405" s="19" t="s">
        <v>33</v>
      </c>
    </row>
    <row r="406" spans="1:31" ht="114" customHeight="1" x14ac:dyDescent="0.2">
      <c r="A406" s="7" t="s">
        <v>3408</v>
      </c>
      <c r="B406" s="14" t="s">
        <v>3409</v>
      </c>
      <c r="C406" s="18" t="s">
        <v>1430</v>
      </c>
      <c r="D406" s="33" t="s">
        <v>3410</v>
      </c>
      <c r="E406" s="32" t="s">
        <v>3411</v>
      </c>
      <c r="F406" s="14" t="s">
        <v>1994</v>
      </c>
      <c r="G406" s="19" t="s">
        <v>2210</v>
      </c>
      <c r="H406" s="7" t="s">
        <v>1989</v>
      </c>
      <c r="I406" s="7"/>
      <c r="J406" s="8" t="s">
        <v>3412</v>
      </c>
      <c r="K406" s="9" t="s">
        <v>3413</v>
      </c>
      <c r="L406" s="10">
        <v>27785310</v>
      </c>
      <c r="M406" s="11"/>
      <c r="N406" s="10">
        <v>27785310</v>
      </c>
      <c r="O406" s="12"/>
      <c r="P406" s="12"/>
      <c r="Q406" s="12"/>
      <c r="R406" s="12"/>
      <c r="S406" s="13">
        <f t="shared" ref="S406:S407" si="313">SUM(N406:R406)</f>
        <v>27785310</v>
      </c>
      <c r="T406" s="24">
        <v>43817</v>
      </c>
      <c r="U406" s="24">
        <v>43830</v>
      </c>
      <c r="V406" s="16" t="s">
        <v>1459</v>
      </c>
      <c r="W406" s="16" t="s">
        <v>1472</v>
      </c>
      <c r="X406" s="16" t="s">
        <v>2372</v>
      </c>
      <c r="Y406" s="14" t="s">
        <v>3398</v>
      </c>
      <c r="Z406" s="8" t="s">
        <v>3414</v>
      </c>
      <c r="AA406" s="27" t="s">
        <v>3415</v>
      </c>
      <c r="AB406" s="19" t="s">
        <v>3416</v>
      </c>
      <c r="AC406" s="19">
        <v>61062630</v>
      </c>
      <c r="AD406" s="20" t="s">
        <v>3417</v>
      </c>
      <c r="AE406" s="19" t="s">
        <v>33</v>
      </c>
    </row>
    <row r="407" spans="1:31" ht="114" customHeight="1" x14ac:dyDescent="0.2">
      <c r="A407" s="7" t="s">
        <v>3715</v>
      </c>
      <c r="B407" s="14" t="s">
        <v>3751</v>
      </c>
      <c r="C407" s="18" t="s">
        <v>1430</v>
      </c>
      <c r="D407" s="33" t="s">
        <v>3836</v>
      </c>
      <c r="E407" s="32" t="s">
        <v>3837</v>
      </c>
      <c r="F407" s="14" t="s">
        <v>3939</v>
      </c>
      <c r="G407" s="19" t="s">
        <v>2210</v>
      </c>
      <c r="H407" s="7" t="s">
        <v>1989</v>
      </c>
      <c r="I407" s="7"/>
      <c r="J407" s="8" t="s">
        <v>1444</v>
      </c>
      <c r="K407" s="9" t="s">
        <v>3752</v>
      </c>
      <c r="L407" s="10">
        <v>15000000</v>
      </c>
      <c r="M407" s="11"/>
      <c r="N407" s="10">
        <v>15000000</v>
      </c>
      <c r="O407" s="12"/>
      <c r="P407" s="12"/>
      <c r="Q407" s="12"/>
      <c r="R407" s="12"/>
      <c r="S407" s="13">
        <f t="shared" si="313"/>
        <v>15000000</v>
      </c>
      <c r="T407" s="24">
        <v>43815</v>
      </c>
      <c r="U407" s="24">
        <v>43830</v>
      </c>
      <c r="V407" s="16" t="s">
        <v>3940</v>
      </c>
      <c r="W407" s="16" t="s">
        <v>1472</v>
      </c>
      <c r="X407" s="36">
        <v>93380932</v>
      </c>
      <c r="Y407" s="14" t="s">
        <v>3398</v>
      </c>
      <c r="Z407" s="8" t="s">
        <v>3941</v>
      </c>
      <c r="AA407" s="27" t="s">
        <v>1450</v>
      </c>
      <c r="AB407" s="19" t="s">
        <v>3942</v>
      </c>
      <c r="AC407" s="19" t="s">
        <v>3943</v>
      </c>
      <c r="AD407" s="20" t="s">
        <v>3944</v>
      </c>
      <c r="AE407" s="19" t="s">
        <v>33</v>
      </c>
    </row>
    <row r="408" spans="1:31" ht="114" customHeight="1" x14ac:dyDescent="0.2">
      <c r="A408" s="7" t="s">
        <v>3395</v>
      </c>
      <c r="B408" s="14" t="s">
        <v>3396</v>
      </c>
      <c r="C408" s="18" t="s">
        <v>1430</v>
      </c>
      <c r="D408" s="33" t="s">
        <v>26</v>
      </c>
      <c r="E408" s="32" t="s">
        <v>26</v>
      </c>
      <c r="F408" s="14" t="s">
        <v>1994</v>
      </c>
      <c r="G408" s="19" t="s">
        <v>2210</v>
      </c>
      <c r="H408" s="7" t="s">
        <v>1989</v>
      </c>
      <c r="I408" s="7"/>
      <c r="J408" s="8" t="s">
        <v>487</v>
      </c>
      <c r="K408" s="9" t="s">
        <v>3397</v>
      </c>
      <c r="L408" s="10">
        <v>86100000</v>
      </c>
      <c r="M408" s="11"/>
      <c r="N408" s="10">
        <v>86100000</v>
      </c>
      <c r="O408" s="12"/>
      <c r="P408" s="12"/>
      <c r="Q408" s="12"/>
      <c r="R408" s="12"/>
      <c r="S408" s="13">
        <f t="shared" ref="S408:S409" si="314">SUM(N408:R408)</f>
        <v>86100000</v>
      </c>
      <c r="T408" s="24">
        <v>43812</v>
      </c>
      <c r="U408" s="24">
        <v>43830</v>
      </c>
      <c r="V408" s="16" t="s">
        <v>558</v>
      </c>
      <c r="W408" s="16" t="s">
        <v>1472</v>
      </c>
      <c r="X408" s="36">
        <v>93380932</v>
      </c>
      <c r="Y408" s="14" t="s">
        <v>3398</v>
      </c>
      <c r="Z408" s="8" t="s">
        <v>1055</v>
      </c>
      <c r="AA408" s="27" t="s">
        <v>491</v>
      </c>
      <c r="AB408" s="19" t="s">
        <v>3399</v>
      </c>
      <c r="AC408" s="19" t="s">
        <v>493</v>
      </c>
      <c r="AD408" s="20" t="s">
        <v>3400</v>
      </c>
      <c r="AE408" s="19" t="s">
        <v>33</v>
      </c>
    </row>
    <row r="409" spans="1:31" ht="114" customHeight="1" x14ac:dyDescent="0.2">
      <c r="A409" s="7" t="s">
        <v>3716</v>
      </c>
      <c r="B409" s="14" t="s">
        <v>3753</v>
      </c>
      <c r="C409" s="18" t="s">
        <v>119</v>
      </c>
      <c r="D409" s="33" t="s">
        <v>26</v>
      </c>
      <c r="E409" s="32" t="s">
        <v>26</v>
      </c>
      <c r="F409" s="14" t="s">
        <v>1990</v>
      </c>
      <c r="G409" s="19" t="s">
        <v>2980</v>
      </c>
      <c r="H409" s="7" t="s">
        <v>1989</v>
      </c>
      <c r="I409" s="7"/>
      <c r="J409" s="8" t="s">
        <v>860</v>
      </c>
      <c r="K409" s="9" t="s">
        <v>3864</v>
      </c>
      <c r="L409" s="10">
        <v>18000000</v>
      </c>
      <c r="M409" s="11"/>
      <c r="N409" s="10">
        <v>18000000</v>
      </c>
      <c r="O409" s="12">
        <v>198000000</v>
      </c>
      <c r="P409" s="12"/>
      <c r="Q409" s="12"/>
      <c r="R409" s="12"/>
      <c r="S409" s="13">
        <f t="shared" si="314"/>
        <v>216000000</v>
      </c>
      <c r="T409" s="24">
        <v>43812</v>
      </c>
      <c r="U409" s="24">
        <v>44165</v>
      </c>
      <c r="V409" s="16" t="s">
        <v>2284</v>
      </c>
      <c r="W409" s="16" t="s">
        <v>1472</v>
      </c>
      <c r="X409" s="16" t="s">
        <v>2372</v>
      </c>
      <c r="Y409" s="14" t="s">
        <v>568</v>
      </c>
      <c r="Z409" s="8" t="s">
        <v>860</v>
      </c>
      <c r="AA409" s="27">
        <v>72224999</v>
      </c>
      <c r="AB409" s="19" t="s">
        <v>3865</v>
      </c>
      <c r="AC409" s="19" t="s">
        <v>866</v>
      </c>
      <c r="AD409" s="20" t="s">
        <v>3866</v>
      </c>
      <c r="AE409" s="19" t="s">
        <v>33</v>
      </c>
    </row>
    <row r="410" spans="1:31" ht="114" customHeight="1" x14ac:dyDescent="0.2">
      <c r="A410" s="7" t="s">
        <v>3346</v>
      </c>
      <c r="B410" s="14" t="s">
        <v>3154</v>
      </c>
      <c r="C410" s="18" t="s">
        <v>119</v>
      </c>
      <c r="D410" s="33" t="s">
        <v>26</v>
      </c>
      <c r="E410" s="32" t="s">
        <v>26</v>
      </c>
      <c r="F410" s="14" t="s">
        <v>1990</v>
      </c>
      <c r="G410" s="19" t="s">
        <v>1991</v>
      </c>
      <c r="H410" s="7" t="s">
        <v>1989</v>
      </c>
      <c r="I410" s="7"/>
      <c r="J410" s="8" t="s">
        <v>3347</v>
      </c>
      <c r="K410" s="9" t="s">
        <v>3156</v>
      </c>
      <c r="L410" s="10">
        <v>56957100</v>
      </c>
      <c r="M410" s="11"/>
      <c r="N410" s="10">
        <v>56957100</v>
      </c>
      <c r="O410" s="12"/>
      <c r="P410" s="12"/>
      <c r="Q410" s="12"/>
      <c r="R410" s="12"/>
      <c r="S410" s="13">
        <f t="shared" si="310"/>
        <v>56957100</v>
      </c>
      <c r="T410" s="24">
        <v>43812</v>
      </c>
      <c r="U410" s="24">
        <v>44165</v>
      </c>
      <c r="V410" s="16" t="s">
        <v>4006</v>
      </c>
      <c r="W410" s="16" t="s">
        <v>1472</v>
      </c>
      <c r="X410" s="36">
        <v>93380932</v>
      </c>
      <c r="Y410" s="14" t="s">
        <v>568</v>
      </c>
      <c r="Z410" s="8" t="s">
        <v>3347</v>
      </c>
      <c r="AA410" s="27">
        <v>1014246524</v>
      </c>
      <c r="AB410" s="19" t="s">
        <v>3348</v>
      </c>
      <c r="AC410" s="19" t="s">
        <v>3349</v>
      </c>
      <c r="AD410" s="20" t="s">
        <v>3350</v>
      </c>
      <c r="AE410" s="19" t="s">
        <v>33</v>
      </c>
    </row>
    <row r="411" spans="1:31" ht="114" customHeight="1" x14ac:dyDescent="0.2">
      <c r="A411" s="7" t="s">
        <v>3418</v>
      </c>
      <c r="B411" s="14" t="s">
        <v>3419</v>
      </c>
      <c r="C411" s="18" t="s">
        <v>1430</v>
      </c>
      <c r="D411" s="33" t="s">
        <v>3838</v>
      </c>
      <c r="E411" s="32" t="s">
        <v>3839</v>
      </c>
      <c r="F411" s="14" t="s">
        <v>2132</v>
      </c>
      <c r="G411" s="19" t="s">
        <v>2133</v>
      </c>
      <c r="H411" s="7" t="s">
        <v>1989</v>
      </c>
      <c r="I411" s="7"/>
      <c r="J411" s="8" t="s">
        <v>3420</v>
      </c>
      <c r="K411" s="9" t="s">
        <v>3421</v>
      </c>
      <c r="L411" s="10">
        <v>3340800</v>
      </c>
      <c r="M411" s="11"/>
      <c r="N411" s="10">
        <v>3340800</v>
      </c>
      <c r="O411" s="12"/>
      <c r="P411" s="12"/>
      <c r="Q411" s="12"/>
      <c r="R411" s="12"/>
      <c r="S411" s="13">
        <f t="shared" si="310"/>
        <v>3340800</v>
      </c>
      <c r="T411" s="24">
        <v>43817</v>
      </c>
      <c r="U411" s="24">
        <v>43830</v>
      </c>
      <c r="V411" s="16" t="s">
        <v>3422</v>
      </c>
      <c r="W411" s="16" t="s">
        <v>1472</v>
      </c>
      <c r="X411" s="36">
        <v>93380932</v>
      </c>
      <c r="Y411" s="14" t="s">
        <v>568</v>
      </c>
      <c r="Z411" s="8" t="s">
        <v>3423</v>
      </c>
      <c r="AA411" s="27" t="s">
        <v>3424</v>
      </c>
      <c r="AB411" s="19" t="s">
        <v>3425</v>
      </c>
      <c r="AC411" s="19">
        <v>6218166</v>
      </c>
      <c r="AD411" s="20" t="s">
        <v>3426</v>
      </c>
      <c r="AE411" s="19" t="s">
        <v>33</v>
      </c>
    </row>
    <row r="412" spans="1:31" ht="114" customHeight="1" x14ac:dyDescent="0.2">
      <c r="A412" s="7" t="s">
        <v>3374</v>
      </c>
      <c r="B412" s="14" t="s">
        <v>3376</v>
      </c>
      <c r="C412" s="18" t="s">
        <v>1430</v>
      </c>
      <c r="D412" s="33" t="s">
        <v>3375</v>
      </c>
      <c r="E412" s="32" t="s">
        <v>3377</v>
      </c>
      <c r="F412" s="14" t="s">
        <v>2009</v>
      </c>
      <c r="G412" s="19" t="s">
        <v>2976</v>
      </c>
      <c r="H412" s="7" t="s">
        <v>1989</v>
      </c>
      <c r="I412" s="7"/>
      <c r="J412" s="8" t="s">
        <v>886</v>
      </c>
      <c r="K412" s="9" t="s">
        <v>2258</v>
      </c>
      <c r="L412" s="10">
        <v>50793560</v>
      </c>
      <c r="M412" s="11"/>
      <c r="N412" s="10">
        <v>50793560</v>
      </c>
      <c r="O412" s="12"/>
      <c r="P412" s="12"/>
      <c r="Q412" s="12"/>
      <c r="R412" s="12"/>
      <c r="S412" s="13">
        <f t="shared" ref="S412" si="315">SUM(N412:R412)</f>
        <v>50793560</v>
      </c>
      <c r="T412" s="24">
        <v>43817</v>
      </c>
      <c r="U412" s="24">
        <v>43860</v>
      </c>
      <c r="V412" s="16" t="s">
        <v>3129</v>
      </c>
      <c r="W412" s="16" t="s">
        <v>1472</v>
      </c>
      <c r="X412" s="36">
        <v>93380932</v>
      </c>
      <c r="Y412" s="14" t="s">
        <v>568</v>
      </c>
      <c r="Z412" s="8" t="s">
        <v>889</v>
      </c>
      <c r="AA412" s="27" t="s">
        <v>890</v>
      </c>
      <c r="AB412" s="19" t="s">
        <v>3130</v>
      </c>
      <c r="AC412" s="19">
        <v>8125007</v>
      </c>
      <c r="AD412" s="20" t="s">
        <v>3131</v>
      </c>
      <c r="AE412" s="19" t="s">
        <v>33</v>
      </c>
    </row>
    <row r="413" spans="1:31" ht="114" customHeight="1" x14ac:dyDescent="0.2">
      <c r="A413" s="7" t="s">
        <v>3552</v>
      </c>
      <c r="B413" s="14" t="s">
        <v>3553</v>
      </c>
      <c r="C413" s="18" t="s">
        <v>351</v>
      </c>
      <c r="D413" s="33" t="s">
        <v>3556</v>
      </c>
      <c r="E413" s="32" t="s">
        <v>3557</v>
      </c>
      <c r="F413" s="14" t="s">
        <v>2111</v>
      </c>
      <c r="G413" s="19" t="s">
        <v>1401</v>
      </c>
      <c r="H413" s="7" t="s">
        <v>1989</v>
      </c>
      <c r="I413" s="7"/>
      <c r="J413" s="8" t="s">
        <v>3554</v>
      </c>
      <c r="K413" s="9" t="s">
        <v>3555</v>
      </c>
      <c r="L413" s="10">
        <v>18000000</v>
      </c>
      <c r="M413" s="11"/>
      <c r="N413" s="10">
        <v>18000000</v>
      </c>
      <c r="O413" s="12"/>
      <c r="P413" s="12"/>
      <c r="Q413" s="12"/>
      <c r="R413" s="12"/>
      <c r="S413" s="13">
        <f t="shared" ref="S413" si="316">SUM(N413:R413)</f>
        <v>18000000</v>
      </c>
      <c r="T413" s="24">
        <v>43819</v>
      </c>
      <c r="U413" s="24">
        <v>43889</v>
      </c>
      <c r="V413" s="16" t="s">
        <v>3558</v>
      </c>
      <c r="W413" s="16" t="s">
        <v>1472</v>
      </c>
      <c r="X413" s="36">
        <v>93380932</v>
      </c>
      <c r="Y413" s="14" t="s">
        <v>584</v>
      </c>
      <c r="Z413" s="8" t="s">
        <v>3560</v>
      </c>
      <c r="AA413" s="27" t="s">
        <v>3559</v>
      </c>
      <c r="AB413" s="19" t="s">
        <v>3561</v>
      </c>
      <c r="AC413" s="19">
        <v>2852005</v>
      </c>
      <c r="AD413" s="20" t="s">
        <v>3562</v>
      </c>
      <c r="AE413" s="19" t="s">
        <v>33</v>
      </c>
    </row>
    <row r="414" spans="1:31" ht="114" customHeight="1" x14ac:dyDescent="0.2">
      <c r="A414" s="7" t="s">
        <v>3351</v>
      </c>
      <c r="B414" s="14" t="s">
        <v>3154</v>
      </c>
      <c r="C414" s="18" t="s">
        <v>119</v>
      </c>
      <c r="D414" s="33" t="s">
        <v>26</v>
      </c>
      <c r="E414" s="32" t="s">
        <v>26</v>
      </c>
      <c r="F414" s="14" t="s">
        <v>1990</v>
      </c>
      <c r="G414" s="19" t="s">
        <v>1991</v>
      </c>
      <c r="H414" s="7" t="s">
        <v>1989</v>
      </c>
      <c r="I414" s="7"/>
      <c r="J414" s="8" t="s">
        <v>3352</v>
      </c>
      <c r="K414" s="9" t="s">
        <v>3156</v>
      </c>
      <c r="L414" s="10">
        <v>56957100</v>
      </c>
      <c r="M414" s="11"/>
      <c r="N414" s="10">
        <v>56957100</v>
      </c>
      <c r="O414" s="12"/>
      <c r="P414" s="12"/>
      <c r="Q414" s="12"/>
      <c r="R414" s="12"/>
      <c r="S414" s="13">
        <f t="shared" ref="S414:S433" si="317">SUM(N414:R414)</f>
        <v>56957100</v>
      </c>
      <c r="T414" s="24">
        <v>43817</v>
      </c>
      <c r="U414" s="24">
        <v>44165</v>
      </c>
      <c r="V414" s="16" t="s">
        <v>3949</v>
      </c>
      <c r="W414" s="16" t="s">
        <v>1472</v>
      </c>
      <c r="X414" s="36">
        <v>93380932</v>
      </c>
      <c r="Y414" s="14" t="s">
        <v>568</v>
      </c>
      <c r="Z414" s="8" t="s">
        <v>3352</v>
      </c>
      <c r="AA414" s="27">
        <v>1018455663</v>
      </c>
      <c r="AB414" s="19" t="s">
        <v>3353</v>
      </c>
      <c r="AC414" s="19" t="s">
        <v>3354</v>
      </c>
      <c r="AD414" s="20" t="s">
        <v>3355</v>
      </c>
      <c r="AE414" s="19" t="s">
        <v>33</v>
      </c>
    </row>
    <row r="415" spans="1:31" ht="114" customHeight="1" x14ac:dyDescent="0.2">
      <c r="A415" s="7" t="s">
        <v>3717</v>
      </c>
      <c r="B415" s="14" t="s">
        <v>3754</v>
      </c>
      <c r="C415" s="18" t="s">
        <v>1430</v>
      </c>
      <c r="D415" s="33" t="s">
        <v>3840</v>
      </c>
      <c r="E415" s="32" t="s">
        <v>3841</v>
      </c>
      <c r="F415" s="14" t="s">
        <v>2009</v>
      </c>
      <c r="G415" s="19" t="s">
        <v>3116</v>
      </c>
      <c r="H415" s="7" t="s">
        <v>1989</v>
      </c>
      <c r="I415" s="7"/>
      <c r="J415" s="8" t="s">
        <v>109</v>
      </c>
      <c r="K415" s="9" t="s">
        <v>3755</v>
      </c>
      <c r="L415" s="10">
        <v>149990000</v>
      </c>
      <c r="M415" s="11"/>
      <c r="N415" s="10">
        <v>149990000</v>
      </c>
      <c r="O415" s="12"/>
      <c r="P415" s="12"/>
      <c r="Q415" s="12"/>
      <c r="R415" s="12"/>
      <c r="S415" s="13">
        <f t="shared" si="317"/>
        <v>149990000</v>
      </c>
      <c r="T415" s="24">
        <v>43817</v>
      </c>
      <c r="U415" s="24">
        <v>43905</v>
      </c>
      <c r="V415" s="16" t="s">
        <v>2338</v>
      </c>
      <c r="W415" s="16" t="s">
        <v>1472</v>
      </c>
      <c r="X415" s="16" t="s">
        <v>2372</v>
      </c>
      <c r="Y415" s="14" t="s">
        <v>568</v>
      </c>
      <c r="Z415" s="8" t="s">
        <v>111</v>
      </c>
      <c r="AA415" s="27" t="s">
        <v>422</v>
      </c>
      <c r="AB415" s="19" t="s">
        <v>3945</v>
      </c>
      <c r="AC415" s="19">
        <v>7441740</v>
      </c>
      <c r="AD415" s="20" t="s">
        <v>3048</v>
      </c>
      <c r="AE415" s="19" t="s">
        <v>33</v>
      </c>
    </row>
    <row r="416" spans="1:31" ht="114" customHeight="1" x14ac:dyDescent="0.2">
      <c r="A416" s="7" t="s">
        <v>3671</v>
      </c>
      <c r="B416" s="14" t="s">
        <v>3645</v>
      </c>
      <c r="C416" s="18" t="s">
        <v>77</v>
      </c>
      <c r="D416" s="33" t="s">
        <v>3646</v>
      </c>
      <c r="E416" s="32" t="s">
        <v>3647</v>
      </c>
      <c r="F416" s="14" t="s">
        <v>1994</v>
      </c>
      <c r="G416" s="19" t="s">
        <v>2210</v>
      </c>
      <c r="H416" s="7" t="s">
        <v>1989</v>
      </c>
      <c r="I416" s="7"/>
      <c r="J416" s="8" t="s">
        <v>3672</v>
      </c>
      <c r="K416" s="9" t="s">
        <v>3648</v>
      </c>
      <c r="L416" s="10">
        <v>40870</v>
      </c>
      <c r="M416" s="11"/>
      <c r="N416" s="10">
        <v>40870</v>
      </c>
      <c r="O416" s="12">
        <v>1961736</v>
      </c>
      <c r="P416" s="12">
        <v>2020588</v>
      </c>
      <c r="Q416" s="12">
        <v>1214037</v>
      </c>
      <c r="R416" s="12"/>
      <c r="S416" s="13">
        <f t="shared" si="317"/>
        <v>5237231</v>
      </c>
      <c r="T416" s="24">
        <v>43818</v>
      </c>
      <c r="U416" s="24">
        <v>44773</v>
      </c>
      <c r="V416" s="16" t="s">
        <v>457</v>
      </c>
      <c r="W416" s="16" t="s">
        <v>1472</v>
      </c>
      <c r="X416" s="36">
        <v>93380932</v>
      </c>
      <c r="Y416" s="14" t="s">
        <v>3398</v>
      </c>
      <c r="Z416" s="8" t="s">
        <v>104</v>
      </c>
      <c r="AA416" s="27" t="s">
        <v>418</v>
      </c>
      <c r="AB416" s="19" t="s">
        <v>3673</v>
      </c>
      <c r="AC416" s="19">
        <v>2516284</v>
      </c>
      <c r="AD416" s="20" t="s">
        <v>3674</v>
      </c>
      <c r="AE416" s="19" t="s">
        <v>33</v>
      </c>
    </row>
    <row r="417" spans="1:31" ht="114" customHeight="1" x14ac:dyDescent="0.2">
      <c r="A417" s="7" t="s">
        <v>3644</v>
      </c>
      <c r="B417" s="14" t="s">
        <v>3645</v>
      </c>
      <c r="C417" s="18" t="s">
        <v>77</v>
      </c>
      <c r="D417" s="33" t="s">
        <v>3646</v>
      </c>
      <c r="E417" s="32" t="s">
        <v>3647</v>
      </c>
      <c r="F417" s="14" t="s">
        <v>1994</v>
      </c>
      <c r="G417" s="19" t="s">
        <v>2210</v>
      </c>
      <c r="H417" s="7" t="s">
        <v>1989</v>
      </c>
      <c r="I417" s="7"/>
      <c r="J417" s="8" t="s">
        <v>74</v>
      </c>
      <c r="K417" s="9" t="s">
        <v>3648</v>
      </c>
      <c r="L417" s="10">
        <v>206250</v>
      </c>
      <c r="M417" s="11"/>
      <c r="N417" s="10">
        <v>206250</v>
      </c>
      <c r="O417" s="12">
        <v>9900000</v>
      </c>
      <c r="P417" s="12">
        <v>10197000</v>
      </c>
      <c r="Q417" s="12">
        <v>6126698</v>
      </c>
      <c r="R417" s="12"/>
      <c r="S417" s="13">
        <f t="shared" ref="S417:S418" si="318">SUM(N417:R417)</f>
        <v>26429948</v>
      </c>
      <c r="T417" s="24">
        <v>43818</v>
      </c>
      <c r="U417" s="24">
        <v>44773</v>
      </c>
      <c r="V417" s="16" t="s">
        <v>3649</v>
      </c>
      <c r="W417" s="16" t="s">
        <v>1472</v>
      </c>
      <c r="X417" s="36">
        <v>93380932</v>
      </c>
      <c r="Y417" s="14" t="s">
        <v>3398</v>
      </c>
      <c r="Z417" s="8" t="s">
        <v>78</v>
      </c>
      <c r="AA417" s="27" t="s">
        <v>421</v>
      </c>
      <c r="AB417" s="19" t="s">
        <v>3650</v>
      </c>
      <c r="AC417" s="19">
        <v>2684904</v>
      </c>
      <c r="AD417" s="20" t="s">
        <v>81</v>
      </c>
      <c r="AE417" s="19" t="s">
        <v>33</v>
      </c>
    </row>
    <row r="418" spans="1:31" ht="114" customHeight="1" x14ac:dyDescent="0.2">
      <c r="A418" s="7" t="s">
        <v>3718</v>
      </c>
      <c r="B418" s="14" t="s">
        <v>3645</v>
      </c>
      <c r="C418" s="18" t="s">
        <v>77</v>
      </c>
      <c r="D418" s="33" t="s">
        <v>3646</v>
      </c>
      <c r="E418" s="32" t="s">
        <v>3647</v>
      </c>
      <c r="F418" s="14" t="s">
        <v>1994</v>
      </c>
      <c r="G418" s="19" t="s">
        <v>2210</v>
      </c>
      <c r="H418" s="7" t="s">
        <v>1989</v>
      </c>
      <c r="I418" s="7"/>
      <c r="J418" s="8" t="s">
        <v>3756</v>
      </c>
      <c r="K418" s="9" t="s">
        <v>3648</v>
      </c>
      <c r="L418" s="10">
        <v>568438</v>
      </c>
      <c r="M418" s="11"/>
      <c r="N418" s="10">
        <v>568438</v>
      </c>
      <c r="O418" s="12">
        <v>27285000</v>
      </c>
      <c r="P418" s="12">
        <v>28103550</v>
      </c>
      <c r="Q418" s="12">
        <v>16885550</v>
      </c>
      <c r="R418" s="12"/>
      <c r="S418" s="13">
        <f t="shared" si="318"/>
        <v>72842538</v>
      </c>
      <c r="T418" s="24">
        <v>43818</v>
      </c>
      <c r="U418" s="24">
        <v>44773</v>
      </c>
      <c r="V418" s="16" t="s">
        <v>3897</v>
      </c>
      <c r="W418" s="16" t="s">
        <v>1472</v>
      </c>
      <c r="X418" s="16" t="s">
        <v>2372</v>
      </c>
      <c r="Y418" s="14" t="s">
        <v>3398</v>
      </c>
      <c r="Z418" s="8" t="s">
        <v>3894</v>
      </c>
      <c r="AA418" s="27" t="s">
        <v>729</v>
      </c>
      <c r="AB418" s="19" t="s">
        <v>3895</v>
      </c>
      <c r="AC418" s="19">
        <v>7451529</v>
      </c>
      <c r="AD418" s="20" t="s">
        <v>3896</v>
      </c>
      <c r="AE418" s="19" t="s">
        <v>33</v>
      </c>
    </row>
    <row r="419" spans="1:31" ht="114" customHeight="1" x14ac:dyDescent="0.2">
      <c r="A419" s="7" t="s">
        <v>3651</v>
      </c>
      <c r="B419" s="14" t="s">
        <v>3645</v>
      </c>
      <c r="C419" s="18" t="s">
        <v>77</v>
      </c>
      <c r="D419" s="33" t="s">
        <v>3646</v>
      </c>
      <c r="E419" s="32" t="s">
        <v>3647</v>
      </c>
      <c r="F419" s="14" t="s">
        <v>1994</v>
      </c>
      <c r="G419" s="19" t="s">
        <v>2210</v>
      </c>
      <c r="H419" s="7" t="s">
        <v>1989</v>
      </c>
      <c r="I419" s="7"/>
      <c r="J419" s="8" t="s">
        <v>695</v>
      </c>
      <c r="K419" s="9" t="s">
        <v>3648</v>
      </c>
      <c r="L419" s="10">
        <v>2187768</v>
      </c>
      <c r="M419" s="11"/>
      <c r="N419" s="10">
        <v>2187768</v>
      </c>
      <c r="O419" s="12">
        <v>105012820</v>
      </c>
      <c r="P419" s="12">
        <v>108163204</v>
      </c>
      <c r="Q419" s="12">
        <v>64988059</v>
      </c>
      <c r="R419" s="12"/>
      <c r="S419" s="13">
        <f>SUM(N419:R419)</f>
        <v>280351851</v>
      </c>
      <c r="T419" s="24">
        <v>43818</v>
      </c>
      <c r="U419" s="24">
        <v>44773</v>
      </c>
      <c r="V419" s="16" t="s">
        <v>3143</v>
      </c>
      <c r="W419" s="16" t="s">
        <v>1472</v>
      </c>
      <c r="X419" s="36">
        <v>93380932</v>
      </c>
      <c r="Y419" s="14" t="s">
        <v>3398</v>
      </c>
      <c r="Z419" s="8" t="s">
        <v>696</v>
      </c>
      <c r="AA419" s="27" t="s">
        <v>697</v>
      </c>
      <c r="AB419" s="19" t="s">
        <v>3652</v>
      </c>
      <c r="AC419" s="19">
        <v>7456572</v>
      </c>
      <c r="AD419" s="20" t="s">
        <v>3653</v>
      </c>
      <c r="AE419" s="19" t="s">
        <v>33</v>
      </c>
    </row>
    <row r="420" spans="1:31" ht="114" customHeight="1" x14ac:dyDescent="0.2">
      <c r="A420" s="7" t="s">
        <v>3654</v>
      </c>
      <c r="B420" s="14" t="s">
        <v>3645</v>
      </c>
      <c r="C420" s="18" t="s">
        <v>77</v>
      </c>
      <c r="D420" s="33" t="s">
        <v>3646</v>
      </c>
      <c r="E420" s="32" t="s">
        <v>3647</v>
      </c>
      <c r="F420" s="14" t="s">
        <v>1994</v>
      </c>
      <c r="G420" s="19" t="s">
        <v>2210</v>
      </c>
      <c r="H420" s="7" t="s">
        <v>1989</v>
      </c>
      <c r="I420" s="7"/>
      <c r="J420" s="8" t="s">
        <v>957</v>
      </c>
      <c r="K420" s="9" t="s">
        <v>3648</v>
      </c>
      <c r="L420" s="10">
        <v>1953074</v>
      </c>
      <c r="M420" s="11"/>
      <c r="N420" s="10">
        <v>1953074</v>
      </c>
      <c r="O420" s="12">
        <v>93747514</v>
      </c>
      <c r="P420" s="12">
        <v>96559939</v>
      </c>
      <c r="Q420" s="12">
        <v>58016431</v>
      </c>
      <c r="R420" s="12"/>
      <c r="S420" s="13">
        <f t="shared" ref="S420" si="319">SUM(N420:R420)</f>
        <v>250276958</v>
      </c>
      <c r="T420" s="24">
        <v>43818</v>
      </c>
      <c r="U420" s="24">
        <v>44773</v>
      </c>
      <c r="V420" s="16" t="s">
        <v>3655</v>
      </c>
      <c r="W420" s="16" t="s">
        <v>1472</v>
      </c>
      <c r="X420" s="36">
        <v>93380932</v>
      </c>
      <c r="Y420" s="14" t="s">
        <v>3398</v>
      </c>
      <c r="Z420" s="8" t="s">
        <v>3658</v>
      </c>
      <c r="AA420" s="27" t="s">
        <v>3659</v>
      </c>
      <c r="AB420" s="19" t="s">
        <v>3656</v>
      </c>
      <c r="AC420" s="19">
        <v>7449870</v>
      </c>
      <c r="AD420" s="20" t="s">
        <v>3657</v>
      </c>
      <c r="AE420" s="19" t="s">
        <v>33</v>
      </c>
    </row>
    <row r="421" spans="1:31" ht="114" customHeight="1" x14ac:dyDescent="0.2">
      <c r="A421" s="7" t="s">
        <v>3660</v>
      </c>
      <c r="B421" s="14" t="s">
        <v>3645</v>
      </c>
      <c r="C421" s="18" t="s">
        <v>77</v>
      </c>
      <c r="D421" s="33" t="s">
        <v>3646</v>
      </c>
      <c r="E421" s="32" t="s">
        <v>3647</v>
      </c>
      <c r="F421" s="14" t="s">
        <v>1994</v>
      </c>
      <c r="G421" s="19" t="s">
        <v>2210</v>
      </c>
      <c r="H421" s="7" t="s">
        <v>1989</v>
      </c>
      <c r="I421" s="7"/>
      <c r="J421" s="8" t="s">
        <v>959</v>
      </c>
      <c r="K421" s="9" t="s">
        <v>3648</v>
      </c>
      <c r="L421" s="10">
        <v>2502139</v>
      </c>
      <c r="M421" s="11"/>
      <c r="N421" s="10">
        <v>2502139</v>
      </c>
      <c r="O421" s="12">
        <v>120102681</v>
      </c>
      <c r="P421" s="12">
        <v>123705761</v>
      </c>
      <c r="Q421" s="12">
        <v>74326545</v>
      </c>
      <c r="R421" s="12"/>
      <c r="S421" s="13">
        <f t="shared" ref="S421" si="320">SUM(N421:R421)</f>
        <v>320637126</v>
      </c>
      <c r="T421" s="24">
        <v>43818</v>
      </c>
      <c r="U421" s="24">
        <v>44773</v>
      </c>
      <c r="V421" s="16" t="s">
        <v>3661</v>
      </c>
      <c r="W421" s="16" t="s">
        <v>1472</v>
      </c>
      <c r="X421" s="36">
        <v>93380932</v>
      </c>
      <c r="Y421" s="14" t="s">
        <v>3398</v>
      </c>
      <c r="Z421" s="8" t="s">
        <v>3663</v>
      </c>
      <c r="AA421" s="27" t="s">
        <v>961</v>
      </c>
      <c r="AB421" s="19" t="s">
        <v>3662</v>
      </c>
      <c r="AC421" s="19">
        <v>4272000</v>
      </c>
      <c r="AD421" s="20" t="s">
        <v>3664</v>
      </c>
      <c r="AE421" s="19" t="s">
        <v>33</v>
      </c>
    </row>
    <row r="422" spans="1:31" ht="114" customHeight="1" x14ac:dyDescent="0.2">
      <c r="A422" s="7" t="s">
        <v>3665</v>
      </c>
      <c r="B422" s="14" t="s">
        <v>3645</v>
      </c>
      <c r="C422" s="18" t="s">
        <v>77</v>
      </c>
      <c r="D422" s="33" t="s">
        <v>3646</v>
      </c>
      <c r="E422" s="32" t="s">
        <v>3647</v>
      </c>
      <c r="F422" s="14" t="s">
        <v>1994</v>
      </c>
      <c r="G422" s="19" t="s">
        <v>2210</v>
      </c>
      <c r="H422" s="7" t="s">
        <v>1989</v>
      </c>
      <c r="I422" s="7"/>
      <c r="J422" s="8" t="s">
        <v>3666</v>
      </c>
      <c r="K422" s="9" t="s">
        <v>3648</v>
      </c>
      <c r="L422" s="10">
        <v>16913577</v>
      </c>
      <c r="M422" s="11"/>
      <c r="N422" s="10">
        <v>16913577</v>
      </c>
      <c r="O422" s="12">
        <v>811851720</v>
      </c>
      <c r="P422" s="12">
        <v>836207271</v>
      </c>
      <c r="Q422" s="12">
        <v>502421202</v>
      </c>
      <c r="R422" s="12"/>
      <c r="S422" s="13">
        <f t="shared" ref="S422" si="321">SUM(N422:R422)</f>
        <v>2167393770</v>
      </c>
      <c r="T422" s="24">
        <v>43818</v>
      </c>
      <c r="U422" s="24">
        <v>44773</v>
      </c>
      <c r="V422" s="16" t="s">
        <v>2338</v>
      </c>
      <c r="W422" s="16" t="s">
        <v>1472</v>
      </c>
      <c r="X422" s="36">
        <v>93380932</v>
      </c>
      <c r="Y422" s="14" t="s">
        <v>3398</v>
      </c>
      <c r="Z422" s="8" t="s">
        <v>3668</v>
      </c>
      <c r="AA422" s="27" t="s">
        <v>3670</v>
      </c>
      <c r="AB422" s="19" t="s">
        <v>3667</v>
      </c>
      <c r="AC422" s="19">
        <v>4283966</v>
      </c>
      <c r="AD422" s="20" t="s">
        <v>3669</v>
      </c>
      <c r="AE422" s="19" t="s">
        <v>33</v>
      </c>
    </row>
    <row r="423" spans="1:31" ht="114" customHeight="1" x14ac:dyDescent="0.2">
      <c r="A423" s="7" t="s">
        <v>3436</v>
      </c>
      <c r="B423" s="14" t="s">
        <v>3437</v>
      </c>
      <c r="C423" s="18" t="s">
        <v>77</v>
      </c>
      <c r="D423" s="33" t="s">
        <v>3438</v>
      </c>
      <c r="E423" s="32" t="s">
        <v>3439</v>
      </c>
      <c r="F423" s="14" t="s">
        <v>2105</v>
      </c>
      <c r="G423" s="19" t="s">
        <v>3116</v>
      </c>
      <c r="H423" s="7" t="s">
        <v>1989</v>
      </c>
      <c r="I423" s="7"/>
      <c r="J423" s="8" t="s">
        <v>3440</v>
      </c>
      <c r="K423" s="9" t="s">
        <v>1529</v>
      </c>
      <c r="L423" s="10">
        <v>7555815</v>
      </c>
      <c r="M423" s="11"/>
      <c r="N423" s="10">
        <v>7555815</v>
      </c>
      <c r="O423" s="12"/>
      <c r="P423" s="12"/>
      <c r="Q423" s="12"/>
      <c r="R423" s="12"/>
      <c r="S423" s="13">
        <f t="shared" si="317"/>
        <v>7555815</v>
      </c>
      <c r="T423" s="24">
        <v>43818</v>
      </c>
      <c r="U423" s="24">
        <v>43921</v>
      </c>
      <c r="V423" s="16" t="s">
        <v>395</v>
      </c>
      <c r="W423" s="16" t="s">
        <v>1472</v>
      </c>
      <c r="X423" s="36">
        <v>93380932</v>
      </c>
      <c r="Y423" s="14" t="s">
        <v>584</v>
      </c>
      <c r="Z423" s="8" t="s">
        <v>3441</v>
      </c>
      <c r="AA423" s="27" t="s">
        <v>3442</v>
      </c>
      <c r="AB423" s="19" t="s">
        <v>3443</v>
      </c>
      <c r="AC423" s="19">
        <v>3227195</v>
      </c>
      <c r="AD423" s="20" t="s">
        <v>3444</v>
      </c>
      <c r="AE423" s="19" t="s">
        <v>33</v>
      </c>
    </row>
    <row r="424" spans="1:31" ht="114" customHeight="1" x14ac:dyDescent="0.2">
      <c r="A424" s="7" t="s">
        <v>3719</v>
      </c>
      <c r="B424" s="14" t="s">
        <v>3757</v>
      </c>
      <c r="C424" s="18" t="s">
        <v>77</v>
      </c>
      <c r="D424" s="33" t="s">
        <v>3842</v>
      </c>
      <c r="E424" s="32" t="s">
        <v>3843</v>
      </c>
      <c r="F424" s="14" t="s">
        <v>2097</v>
      </c>
      <c r="G424" s="19" t="s">
        <v>2210</v>
      </c>
      <c r="H424" s="7" t="s">
        <v>1989</v>
      </c>
      <c r="I424" s="7"/>
      <c r="J424" s="8" t="s">
        <v>1913</v>
      </c>
      <c r="K424" s="9" t="s">
        <v>2311</v>
      </c>
      <c r="L424" s="10">
        <v>153851046</v>
      </c>
      <c r="M424" s="11"/>
      <c r="N424" s="10">
        <v>153851046</v>
      </c>
      <c r="O424" s="12">
        <v>1010000000</v>
      </c>
      <c r="P424" s="12">
        <v>1050000000</v>
      </c>
      <c r="Q424" s="12"/>
      <c r="R424" s="12"/>
      <c r="S424" s="13">
        <f t="shared" ref="S424" si="322">SUM(N424:R424)</f>
        <v>2213851046</v>
      </c>
      <c r="T424" s="24">
        <v>43818</v>
      </c>
      <c r="U424" s="24">
        <v>44561</v>
      </c>
      <c r="V424" s="16" t="s">
        <v>1908</v>
      </c>
      <c r="W424" s="16" t="s">
        <v>1472</v>
      </c>
      <c r="X424" s="16" t="s">
        <v>2372</v>
      </c>
      <c r="Y424" s="14" t="s">
        <v>3398</v>
      </c>
      <c r="Z424" s="8" t="s">
        <v>3898</v>
      </c>
      <c r="AA424" s="27" t="s">
        <v>1916</v>
      </c>
      <c r="AB424" s="19" t="s">
        <v>3899</v>
      </c>
      <c r="AC424" s="19">
        <v>6023333</v>
      </c>
      <c r="AD424" s="20" t="s">
        <v>2483</v>
      </c>
      <c r="AE424" s="19" t="s">
        <v>33</v>
      </c>
    </row>
    <row r="425" spans="1:31" ht="114" customHeight="1" x14ac:dyDescent="0.2">
      <c r="A425" s="7" t="s">
        <v>3720</v>
      </c>
      <c r="B425" s="14" t="s">
        <v>3757</v>
      </c>
      <c r="C425" s="18" t="s">
        <v>77</v>
      </c>
      <c r="D425" s="33" t="s">
        <v>3842</v>
      </c>
      <c r="E425" s="32" t="s">
        <v>3843</v>
      </c>
      <c r="F425" s="14" t="s">
        <v>2097</v>
      </c>
      <c r="G425" s="19" t="s">
        <v>2210</v>
      </c>
      <c r="H425" s="7" t="s">
        <v>1989</v>
      </c>
      <c r="I425" s="7"/>
      <c r="J425" s="8" t="s">
        <v>3000</v>
      </c>
      <c r="K425" s="9" t="s">
        <v>2311</v>
      </c>
      <c r="L425" s="10">
        <v>11553145</v>
      </c>
      <c r="M425" s="11"/>
      <c r="N425" s="10">
        <v>11553145</v>
      </c>
      <c r="O425" s="12">
        <v>624791515</v>
      </c>
      <c r="P425" s="12">
        <v>646835260</v>
      </c>
      <c r="Q425" s="12"/>
      <c r="R425" s="12"/>
      <c r="S425" s="13">
        <f t="shared" si="317"/>
        <v>1283179920</v>
      </c>
      <c r="T425" s="24">
        <v>43818</v>
      </c>
      <c r="U425" s="24">
        <v>44561</v>
      </c>
      <c r="V425" s="16" t="s">
        <v>1908</v>
      </c>
      <c r="W425" s="16" t="s">
        <v>1472</v>
      </c>
      <c r="X425" s="16" t="s">
        <v>2372</v>
      </c>
      <c r="Y425" s="14" t="s">
        <v>3398</v>
      </c>
      <c r="Z425" s="8" t="s">
        <v>3002</v>
      </c>
      <c r="AA425" s="27" t="s">
        <v>3003</v>
      </c>
      <c r="AB425" s="19" t="s">
        <v>3900</v>
      </c>
      <c r="AC425" s="19">
        <v>2174239</v>
      </c>
      <c r="AD425" s="20" t="s">
        <v>3901</v>
      </c>
      <c r="AE425" s="19" t="s">
        <v>33</v>
      </c>
    </row>
    <row r="426" spans="1:31" ht="114" customHeight="1" x14ac:dyDescent="0.2">
      <c r="A426" s="7" t="s">
        <v>3721</v>
      </c>
      <c r="B426" s="14" t="s">
        <v>3757</v>
      </c>
      <c r="C426" s="18" t="s">
        <v>77</v>
      </c>
      <c r="D426" s="33" t="s">
        <v>3842</v>
      </c>
      <c r="E426" s="32" t="s">
        <v>3843</v>
      </c>
      <c r="F426" s="14" t="s">
        <v>2097</v>
      </c>
      <c r="G426" s="19" t="s">
        <v>2210</v>
      </c>
      <c r="H426" s="7" t="s">
        <v>1989</v>
      </c>
      <c r="I426" s="7"/>
      <c r="J426" s="8" t="s">
        <v>3758</v>
      </c>
      <c r="K426" s="9" t="s">
        <v>2311</v>
      </c>
      <c r="L426" s="10">
        <v>7702092</v>
      </c>
      <c r="M426" s="11"/>
      <c r="N426" s="10">
        <v>7702092</v>
      </c>
      <c r="O426" s="12">
        <v>450000000</v>
      </c>
      <c r="P426" s="12">
        <v>450000000</v>
      </c>
      <c r="Q426" s="12"/>
      <c r="R426" s="12"/>
      <c r="S426" s="13">
        <f t="shared" ref="S426" si="323">SUM(N426:R426)</f>
        <v>907702092</v>
      </c>
      <c r="T426" s="24">
        <v>43818</v>
      </c>
      <c r="U426" s="24">
        <v>44561</v>
      </c>
      <c r="V426" s="16" t="s">
        <v>1908</v>
      </c>
      <c r="W426" s="16" t="s">
        <v>1472</v>
      </c>
      <c r="X426" s="16" t="s">
        <v>2372</v>
      </c>
      <c r="Y426" s="14" t="s">
        <v>3398</v>
      </c>
      <c r="Z426" s="8" t="s">
        <v>3963</v>
      </c>
      <c r="AA426" s="27" t="s">
        <v>3966</v>
      </c>
      <c r="AB426" s="19" t="s">
        <v>3965</v>
      </c>
      <c r="AC426" s="19">
        <v>5078306220</v>
      </c>
      <c r="AD426" s="20" t="s">
        <v>3964</v>
      </c>
      <c r="AE426" s="19" t="s">
        <v>33</v>
      </c>
    </row>
    <row r="427" spans="1:31" ht="114" customHeight="1" x14ac:dyDescent="0.2">
      <c r="A427" s="7" t="s">
        <v>3722</v>
      </c>
      <c r="B427" s="14" t="s">
        <v>3757</v>
      </c>
      <c r="C427" s="18" t="s">
        <v>77</v>
      </c>
      <c r="D427" s="33" t="s">
        <v>3842</v>
      </c>
      <c r="E427" s="32" t="s">
        <v>3843</v>
      </c>
      <c r="F427" s="14" t="s">
        <v>2097</v>
      </c>
      <c r="G427" s="19" t="s">
        <v>2210</v>
      </c>
      <c r="H427" s="7" t="s">
        <v>1989</v>
      </c>
      <c r="I427" s="7"/>
      <c r="J427" s="8" t="s">
        <v>487</v>
      </c>
      <c r="K427" s="9" t="s">
        <v>2311</v>
      </c>
      <c r="L427" s="10">
        <v>7702092</v>
      </c>
      <c r="M427" s="11"/>
      <c r="N427" s="10">
        <v>7702092</v>
      </c>
      <c r="O427" s="12">
        <v>150000000</v>
      </c>
      <c r="P427" s="12">
        <v>155000000</v>
      </c>
      <c r="Q427" s="12"/>
      <c r="R427" s="12"/>
      <c r="S427" s="13">
        <f t="shared" si="317"/>
        <v>312702092</v>
      </c>
      <c r="T427" s="24">
        <v>43818</v>
      </c>
      <c r="U427" s="24">
        <v>44561</v>
      </c>
      <c r="V427" s="16" t="s">
        <v>1908</v>
      </c>
      <c r="W427" s="16" t="s">
        <v>1472</v>
      </c>
      <c r="X427" s="16" t="s">
        <v>2372</v>
      </c>
      <c r="Y427" s="14" t="s">
        <v>3398</v>
      </c>
      <c r="Z427" s="8" t="s">
        <v>1055</v>
      </c>
      <c r="AA427" s="27" t="s">
        <v>491</v>
      </c>
      <c r="AB427" s="19" t="s">
        <v>3902</v>
      </c>
      <c r="AC427" s="19">
        <v>6114015</v>
      </c>
      <c r="AD427" s="20" t="s">
        <v>3903</v>
      </c>
      <c r="AE427" s="19" t="s">
        <v>33</v>
      </c>
    </row>
    <row r="428" spans="1:31" ht="114" customHeight="1" x14ac:dyDescent="0.2">
      <c r="A428" s="7" t="s">
        <v>3723</v>
      </c>
      <c r="B428" s="14" t="s">
        <v>3759</v>
      </c>
      <c r="C428" s="18" t="s">
        <v>77</v>
      </c>
      <c r="D428" s="33" t="s">
        <v>3844</v>
      </c>
      <c r="E428" s="32" t="s">
        <v>3845</v>
      </c>
      <c r="F428" s="14" t="s">
        <v>1994</v>
      </c>
      <c r="G428" s="19" t="s">
        <v>2210</v>
      </c>
      <c r="H428" s="7" t="s">
        <v>1989</v>
      </c>
      <c r="I428" s="7"/>
      <c r="J428" s="8" t="s">
        <v>3761</v>
      </c>
      <c r="K428" s="9" t="s">
        <v>3760</v>
      </c>
      <c r="L428" s="10">
        <v>50000000</v>
      </c>
      <c r="M428" s="11"/>
      <c r="N428" s="10">
        <v>50000000</v>
      </c>
      <c r="O428" s="12"/>
      <c r="P428" s="12"/>
      <c r="Q428" s="12"/>
      <c r="R428" s="12"/>
      <c r="S428" s="13">
        <f t="shared" ref="S428" si="324">SUM(N428:R428)</f>
        <v>50000000</v>
      </c>
      <c r="T428" s="24">
        <v>43819</v>
      </c>
      <c r="U428" s="24">
        <v>43876</v>
      </c>
      <c r="V428" s="16" t="s">
        <v>370</v>
      </c>
      <c r="W428" s="16" t="s">
        <v>1472</v>
      </c>
      <c r="X428" s="36">
        <v>93380932</v>
      </c>
      <c r="Y428" s="14" t="s">
        <v>568</v>
      </c>
      <c r="Z428" s="8" t="s">
        <v>3999</v>
      </c>
      <c r="AA428" s="27" t="s">
        <v>4002</v>
      </c>
      <c r="AB428" s="19" t="s">
        <v>4000</v>
      </c>
      <c r="AC428" s="19">
        <v>3185356547</v>
      </c>
      <c r="AD428" s="20" t="s">
        <v>4001</v>
      </c>
      <c r="AE428" s="19" t="s">
        <v>33</v>
      </c>
    </row>
    <row r="429" spans="1:31" ht="114" customHeight="1" x14ac:dyDescent="0.2">
      <c r="A429" s="7" t="s">
        <v>3616</v>
      </c>
      <c r="B429" s="14" t="s">
        <v>3446</v>
      </c>
      <c r="C429" s="18" t="s">
        <v>1430</v>
      </c>
      <c r="D429" s="33" t="s">
        <v>3617</v>
      </c>
      <c r="E429" s="32" t="s">
        <v>3618</v>
      </c>
      <c r="F429" s="14" t="s">
        <v>2106</v>
      </c>
      <c r="G429" s="19" t="s">
        <v>3619</v>
      </c>
      <c r="H429" s="7"/>
      <c r="I429" s="7" t="s">
        <v>1989</v>
      </c>
      <c r="J429" s="8" t="s">
        <v>3620</v>
      </c>
      <c r="K429" s="9" t="s">
        <v>3621</v>
      </c>
      <c r="L429" s="10">
        <v>22061939</v>
      </c>
      <c r="M429" s="11"/>
      <c r="N429" s="10">
        <v>22061939</v>
      </c>
      <c r="O429" s="12"/>
      <c r="P429" s="12"/>
      <c r="Q429" s="12"/>
      <c r="R429" s="12"/>
      <c r="S429" s="13">
        <f t="shared" ref="S429:S430" si="325">SUM(N429:R429)</f>
        <v>22061939</v>
      </c>
      <c r="T429" s="24">
        <v>43819</v>
      </c>
      <c r="U429" s="24">
        <v>43830</v>
      </c>
      <c r="V429" s="16" t="s">
        <v>914</v>
      </c>
      <c r="W429" s="16" t="s">
        <v>1472</v>
      </c>
      <c r="X429" s="36">
        <v>93380932</v>
      </c>
      <c r="Y429" s="14" t="s">
        <v>584</v>
      </c>
      <c r="Z429" s="8" t="s">
        <v>527</v>
      </c>
      <c r="AA429" s="27" t="s">
        <v>3622</v>
      </c>
      <c r="AB429" s="19" t="s">
        <v>3623</v>
      </c>
      <c r="AC429" s="19">
        <v>8773399</v>
      </c>
      <c r="AD429" s="20" t="s">
        <v>3624</v>
      </c>
      <c r="AE429" s="19" t="s">
        <v>33</v>
      </c>
    </row>
    <row r="430" spans="1:31" ht="114" customHeight="1" x14ac:dyDescent="0.2">
      <c r="A430" s="7" t="s">
        <v>3724</v>
      </c>
      <c r="B430" s="14" t="s">
        <v>3762</v>
      </c>
      <c r="C430" s="18" t="s">
        <v>1430</v>
      </c>
      <c r="D430" s="33" t="s">
        <v>26</v>
      </c>
      <c r="E430" s="32" t="s">
        <v>26</v>
      </c>
      <c r="F430" s="14" t="s">
        <v>1994</v>
      </c>
      <c r="G430" s="19" t="s">
        <v>2210</v>
      </c>
      <c r="H430" s="7" t="s">
        <v>1989</v>
      </c>
      <c r="I430" s="7"/>
      <c r="J430" s="8" t="s">
        <v>3763</v>
      </c>
      <c r="K430" s="9" t="s">
        <v>3764</v>
      </c>
      <c r="L430" s="10">
        <v>107999999</v>
      </c>
      <c r="M430" s="11"/>
      <c r="N430" s="10">
        <v>107999999</v>
      </c>
      <c r="O430" s="12"/>
      <c r="P430" s="12"/>
      <c r="Q430" s="12"/>
      <c r="R430" s="12"/>
      <c r="S430" s="13">
        <f t="shared" si="325"/>
        <v>107999999</v>
      </c>
      <c r="T430" s="24">
        <v>43825</v>
      </c>
      <c r="U430" s="24">
        <v>43830</v>
      </c>
      <c r="V430" s="16" t="s">
        <v>3967</v>
      </c>
      <c r="W430" s="16" t="s">
        <v>1472</v>
      </c>
      <c r="X430" s="16" t="s">
        <v>2372</v>
      </c>
      <c r="Y430" s="14" t="s">
        <v>3398</v>
      </c>
      <c r="Z430" s="8" t="s">
        <v>3968</v>
      </c>
      <c r="AA430" s="27" t="s">
        <v>1200</v>
      </c>
      <c r="AB430" s="19" t="s">
        <v>3969</v>
      </c>
      <c r="AC430" s="19">
        <v>7559329</v>
      </c>
      <c r="AD430" s="20" t="s">
        <v>3970</v>
      </c>
      <c r="AE430" s="19" t="s">
        <v>33</v>
      </c>
    </row>
    <row r="431" spans="1:31" ht="114" customHeight="1" x14ac:dyDescent="0.2">
      <c r="A431" s="7" t="s">
        <v>3536</v>
      </c>
      <c r="B431" s="14" t="s">
        <v>3537</v>
      </c>
      <c r="C431" s="18" t="s">
        <v>119</v>
      </c>
      <c r="D431" s="33" t="s">
        <v>26</v>
      </c>
      <c r="E431" s="32" t="s">
        <v>26</v>
      </c>
      <c r="F431" s="14" t="s">
        <v>1990</v>
      </c>
      <c r="G431" s="19" t="s">
        <v>1991</v>
      </c>
      <c r="H431" s="7" t="s">
        <v>1989</v>
      </c>
      <c r="I431" s="7"/>
      <c r="J431" s="8" t="s">
        <v>3538</v>
      </c>
      <c r="K431" s="9" t="s">
        <v>3539</v>
      </c>
      <c r="L431" s="10">
        <v>2374800</v>
      </c>
      <c r="M431" s="11"/>
      <c r="N431" s="10">
        <v>2374800</v>
      </c>
      <c r="O431" s="12">
        <v>53813100</v>
      </c>
      <c r="P431" s="12"/>
      <c r="Q431" s="12"/>
      <c r="R431" s="12"/>
      <c r="S431" s="13">
        <f t="shared" si="317"/>
        <v>56187900</v>
      </c>
      <c r="T431" s="24">
        <v>43828</v>
      </c>
      <c r="U431" s="24">
        <v>44165</v>
      </c>
      <c r="V431" s="16" t="s">
        <v>558</v>
      </c>
      <c r="W431" s="16" t="s">
        <v>1472</v>
      </c>
      <c r="X431" s="36">
        <v>93380932</v>
      </c>
      <c r="Y431" s="14" t="s">
        <v>3398</v>
      </c>
      <c r="Z431" s="8" t="s">
        <v>3538</v>
      </c>
      <c r="AA431" s="27">
        <v>51828889</v>
      </c>
      <c r="AB431" s="19" t="s">
        <v>3540</v>
      </c>
      <c r="AC431" s="19" t="s">
        <v>3541</v>
      </c>
      <c r="AD431" s="20" t="s">
        <v>3542</v>
      </c>
      <c r="AE431" s="19" t="s">
        <v>33</v>
      </c>
    </row>
    <row r="432" spans="1:31" ht="114" customHeight="1" x14ac:dyDescent="0.2">
      <c r="A432" s="7" t="s">
        <v>3725</v>
      </c>
      <c r="B432" s="14" t="s">
        <v>3765</v>
      </c>
      <c r="C432" s="18" t="s">
        <v>436</v>
      </c>
      <c r="D432" s="33" t="s">
        <v>3797</v>
      </c>
      <c r="E432" s="32" t="s">
        <v>3798</v>
      </c>
      <c r="F432" s="14" t="s">
        <v>2106</v>
      </c>
      <c r="G432" s="19" t="s">
        <v>2517</v>
      </c>
      <c r="H432" s="7"/>
      <c r="I432" s="7" t="s">
        <v>1989</v>
      </c>
      <c r="J432" s="8" t="s">
        <v>3767</v>
      </c>
      <c r="K432" s="9" t="s">
        <v>3768</v>
      </c>
      <c r="L432" s="10">
        <v>103900000</v>
      </c>
      <c r="M432" s="11"/>
      <c r="N432" s="10">
        <v>103900000</v>
      </c>
      <c r="O432" s="12"/>
      <c r="P432" s="12"/>
      <c r="Q432" s="12"/>
      <c r="R432" s="12"/>
      <c r="S432" s="13">
        <f t="shared" ref="S432" si="326">SUM(N432:R432)</f>
        <v>103900000</v>
      </c>
      <c r="T432" s="24">
        <v>43823</v>
      </c>
      <c r="U432" s="24">
        <v>43921</v>
      </c>
      <c r="V432" s="16" t="s">
        <v>3791</v>
      </c>
      <c r="W432" s="16" t="s">
        <v>1472</v>
      </c>
      <c r="X432" s="36">
        <v>93380932</v>
      </c>
      <c r="Y432" s="14" t="s">
        <v>3792</v>
      </c>
      <c r="Z432" s="8" t="s">
        <v>3793</v>
      </c>
      <c r="AA432" s="27" t="s">
        <v>3796</v>
      </c>
      <c r="AB432" s="19" t="s">
        <v>3795</v>
      </c>
      <c r="AC432" s="19">
        <v>7460297</v>
      </c>
      <c r="AD432" s="20" t="s">
        <v>3794</v>
      </c>
      <c r="AE432" s="19" t="s">
        <v>33</v>
      </c>
    </row>
    <row r="433" spans="1:31" ht="114" customHeight="1" x14ac:dyDescent="0.2">
      <c r="A433" s="7" t="s">
        <v>3726</v>
      </c>
      <c r="B433" s="14" t="s">
        <v>3766</v>
      </c>
      <c r="C433" s="18" t="s">
        <v>77</v>
      </c>
      <c r="D433" s="33" t="s">
        <v>3998</v>
      </c>
      <c r="E433" s="32"/>
      <c r="F433" s="14" t="s">
        <v>2105</v>
      </c>
      <c r="G433" s="19" t="s">
        <v>3116</v>
      </c>
      <c r="H433" s="7" t="s">
        <v>1989</v>
      </c>
      <c r="I433" s="7"/>
      <c r="J433" s="8" t="s">
        <v>3954</v>
      </c>
      <c r="K433" s="9" t="s">
        <v>3769</v>
      </c>
      <c r="L433" s="10">
        <v>38500000</v>
      </c>
      <c r="M433" s="11"/>
      <c r="N433" s="10">
        <v>38500000</v>
      </c>
      <c r="O433" s="12"/>
      <c r="P433" s="12"/>
      <c r="Q433" s="12"/>
      <c r="R433" s="12"/>
      <c r="S433" s="13">
        <f t="shared" si="317"/>
        <v>38500000</v>
      </c>
      <c r="T433" s="24">
        <v>43823</v>
      </c>
      <c r="U433" s="24">
        <v>43951</v>
      </c>
      <c r="V433" s="16" t="s">
        <v>2284</v>
      </c>
      <c r="W433" s="16" t="s">
        <v>1472</v>
      </c>
      <c r="X433" s="36">
        <v>93380932</v>
      </c>
      <c r="Y433" s="14" t="s">
        <v>568</v>
      </c>
      <c r="Z433" s="8" t="s">
        <v>3955</v>
      </c>
      <c r="AA433" s="27" t="s">
        <v>3958</v>
      </c>
      <c r="AB433" s="19" t="s">
        <v>3956</v>
      </c>
      <c r="AC433" s="19">
        <v>3480075</v>
      </c>
      <c r="AD433" s="20" t="s">
        <v>3957</v>
      </c>
      <c r="AE433" s="19" t="s">
        <v>33</v>
      </c>
    </row>
    <row r="434" spans="1:31" ht="114" customHeight="1" x14ac:dyDescent="0.2">
      <c r="A434" s="7" t="s">
        <v>3675</v>
      </c>
      <c r="B434" s="14" t="s">
        <v>3676</v>
      </c>
      <c r="C434" s="18" t="s">
        <v>1430</v>
      </c>
      <c r="D434" s="33" t="s">
        <v>3677</v>
      </c>
      <c r="E434" s="32" t="s">
        <v>3678</v>
      </c>
      <c r="F434" s="14" t="s">
        <v>2213</v>
      </c>
      <c r="G434" s="19" t="s">
        <v>3679</v>
      </c>
      <c r="H434" s="7" t="s">
        <v>1989</v>
      </c>
      <c r="I434" s="7"/>
      <c r="J434" s="8" t="s">
        <v>3680</v>
      </c>
      <c r="K434" s="9" t="s">
        <v>3681</v>
      </c>
      <c r="L434" s="10">
        <v>1641298446</v>
      </c>
      <c r="M434" s="11"/>
      <c r="N434" s="10">
        <v>1641298446</v>
      </c>
      <c r="O434" s="12"/>
      <c r="P434" s="12"/>
      <c r="Q434" s="12"/>
      <c r="R434" s="12"/>
      <c r="S434" s="13">
        <f t="shared" ref="S434" si="327">SUM(N434:R434)</f>
        <v>1641298446</v>
      </c>
      <c r="T434" s="24">
        <v>43826</v>
      </c>
      <c r="U434" s="24">
        <v>44651</v>
      </c>
      <c r="V434" s="16" t="s">
        <v>1177</v>
      </c>
      <c r="W434" s="16" t="s">
        <v>1472</v>
      </c>
      <c r="X434" s="36">
        <v>93380932</v>
      </c>
      <c r="Y434" s="14" t="s">
        <v>584</v>
      </c>
      <c r="Z434" s="8" t="s">
        <v>3682</v>
      </c>
      <c r="AA434" s="27" t="s">
        <v>3685</v>
      </c>
      <c r="AB434" s="19" t="s">
        <v>3683</v>
      </c>
      <c r="AC434" s="19">
        <v>3266200</v>
      </c>
      <c r="AD434" s="20" t="s">
        <v>3684</v>
      </c>
      <c r="AE434" s="19" t="s">
        <v>33</v>
      </c>
    </row>
    <row r="435" spans="1:31" ht="114" customHeight="1" x14ac:dyDescent="0.2">
      <c r="A435" s="7" t="s">
        <v>3386</v>
      </c>
      <c r="B435" s="14" t="s">
        <v>3978</v>
      </c>
      <c r="C435" s="18" t="s">
        <v>77</v>
      </c>
      <c r="D435" s="33" t="s">
        <v>3387</v>
      </c>
      <c r="E435" s="32" t="s">
        <v>3388</v>
      </c>
      <c r="F435" s="14" t="s">
        <v>2105</v>
      </c>
      <c r="G435" s="19" t="s">
        <v>2976</v>
      </c>
      <c r="H435" s="7" t="s">
        <v>1989</v>
      </c>
      <c r="I435" s="7"/>
      <c r="J435" s="8" t="s">
        <v>3389</v>
      </c>
      <c r="K435" s="9" t="s">
        <v>3390</v>
      </c>
      <c r="L435" s="10">
        <v>237407872</v>
      </c>
      <c r="M435" s="11"/>
      <c r="N435" s="10">
        <v>237407872</v>
      </c>
      <c r="O435" s="12"/>
      <c r="P435" s="12"/>
      <c r="Q435" s="12"/>
      <c r="R435" s="12"/>
      <c r="S435" s="13">
        <f t="shared" ref="S435:S446" si="328">SUM(N435:R435)</f>
        <v>237407872</v>
      </c>
      <c r="T435" s="24">
        <v>43823</v>
      </c>
      <c r="U435" s="24">
        <v>43889</v>
      </c>
      <c r="V435" s="15" t="s">
        <v>1500</v>
      </c>
      <c r="W435" s="16" t="s">
        <v>1472</v>
      </c>
      <c r="X435" s="36">
        <v>93380932</v>
      </c>
      <c r="Y435" s="14" t="s">
        <v>584</v>
      </c>
      <c r="Z435" s="8" t="s">
        <v>3391</v>
      </c>
      <c r="AA435" s="27" t="s">
        <v>3392</v>
      </c>
      <c r="AB435" s="19" t="s">
        <v>3393</v>
      </c>
      <c r="AC435" s="19">
        <v>2084882</v>
      </c>
      <c r="AD435" s="20" t="s">
        <v>3394</v>
      </c>
      <c r="AE435" s="19" t="s">
        <v>33</v>
      </c>
    </row>
    <row r="436" spans="1:31" ht="114" customHeight="1" x14ac:dyDescent="0.2">
      <c r="A436" s="7" t="s">
        <v>3727</v>
      </c>
      <c r="B436" s="14" t="s">
        <v>3770</v>
      </c>
      <c r="C436" s="18" t="s">
        <v>77</v>
      </c>
      <c r="D436" s="33" t="s">
        <v>3846</v>
      </c>
      <c r="E436" s="32" t="s">
        <v>3847</v>
      </c>
      <c r="F436" s="14" t="s">
        <v>1994</v>
      </c>
      <c r="G436" s="19" t="s">
        <v>1995</v>
      </c>
      <c r="H436" s="7" t="s">
        <v>1989</v>
      </c>
      <c r="I436" s="7"/>
      <c r="J436" s="8" t="s">
        <v>886</v>
      </c>
      <c r="K436" s="9" t="s">
        <v>3976</v>
      </c>
      <c r="L436" s="10">
        <v>80000000</v>
      </c>
      <c r="M436" s="11"/>
      <c r="N436" s="10">
        <v>80000000</v>
      </c>
      <c r="O436" s="12"/>
      <c r="P436" s="12"/>
      <c r="Q436" s="12"/>
      <c r="R436" s="12"/>
      <c r="S436" s="13">
        <f t="shared" si="328"/>
        <v>80000000</v>
      </c>
      <c r="T436" s="24">
        <v>43823</v>
      </c>
      <c r="U436" s="24">
        <v>43921</v>
      </c>
      <c r="V436" s="16" t="s">
        <v>413</v>
      </c>
      <c r="W436" s="16" t="s">
        <v>1472</v>
      </c>
      <c r="X436" s="16" t="s">
        <v>2372</v>
      </c>
      <c r="Y436" s="14" t="s">
        <v>584</v>
      </c>
      <c r="Z436" s="8" t="s">
        <v>889</v>
      </c>
      <c r="AA436" s="27" t="s">
        <v>890</v>
      </c>
      <c r="AB436" s="19" t="s">
        <v>3130</v>
      </c>
      <c r="AC436" s="19">
        <v>8125007</v>
      </c>
      <c r="AD436" s="20" t="s">
        <v>3131</v>
      </c>
      <c r="AE436" s="19" t="s">
        <v>33</v>
      </c>
    </row>
    <row r="437" spans="1:31" ht="114" customHeight="1" x14ac:dyDescent="0.2">
      <c r="A437" s="7" t="s">
        <v>3691</v>
      </c>
      <c r="B437" s="14" t="s">
        <v>3692</v>
      </c>
      <c r="C437" s="18" t="s">
        <v>621</v>
      </c>
      <c r="D437" s="33" t="s">
        <v>3693</v>
      </c>
      <c r="E437" s="32" t="s">
        <v>3694</v>
      </c>
      <c r="F437" s="14" t="s">
        <v>2129</v>
      </c>
      <c r="G437" s="19" t="s">
        <v>2214</v>
      </c>
      <c r="H437" s="7" t="s">
        <v>1989</v>
      </c>
      <c r="I437" s="7"/>
      <c r="J437" s="8" t="s">
        <v>904</v>
      </c>
      <c r="K437" s="9" t="s">
        <v>3695</v>
      </c>
      <c r="L437" s="10">
        <v>85085000</v>
      </c>
      <c r="M437" s="11"/>
      <c r="N437" s="10">
        <v>85085000</v>
      </c>
      <c r="O437" s="12">
        <v>2041200000</v>
      </c>
      <c r="P437" s="12">
        <v>2102436000</v>
      </c>
      <c r="Q437" s="12">
        <v>1263213630</v>
      </c>
      <c r="R437" s="12"/>
      <c r="S437" s="13">
        <f t="shared" ref="S437:S438" si="329">SUM(N437:R437)</f>
        <v>5491934630</v>
      </c>
      <c r="T437" s="24">
        <v>43825</v>
      </c>
      <c r="U437" s="24">
        <v>44773</v>
      </c>
      <c r="V437" s="16" t="s">
        <v>3872</v>
      </c>
      <c r="W437" s="16" t="s">
        <v>1472</v>
      </c>
      <c r="X437" s="36">
        <v>93380932</v>
      </c>
      <c r="Y437" s="14" t="s">
        <v>568</v>
      </c>
      <c r="Z437" s="8" t="s">
        <v>3696</v>
      </c>
      <c r="AA437" s="27" t="s">
        <v>908</v>
      </c>
      <c r="AB437" s="19" t="s">
        <v>3698</v>
      </c>
      <c r="AC437" s="19">
        <v>8053992</v>
      </c>
      <c r="AD437" s="20" t="s">
        <v>3697</v>
      </c>
      <c r="AE437" s="19" t="s">
        <v>33</v>
      </c>
    </row>
    <row r="438" spans="1:31" ht="114" customHeight="1" x14ac:dyDescent="0.2">
      <c r="A438" s="7" t="s">
        <v>3728</v>
      </c>
      <c r="B438" s="14" t="s">
        <v>3771</v>
      </c>
      <c r="C438" s="18" t="s">
        <v>621</v>
      </c>
      <c r="D438" s="33" t="s">
        <v>3848</v>
      </c>
      <c r="E438" s="32" t="s">
        <v>3849</v>
      </c>
      <c r="F438" s="14" t="s">
        <v>2129</v>
      </c>
      <c r="G438" s="19" t="s">
        <v>2214</v>
      </c>
      <c r="H438" s="7" t="s">
        <v>1989</v>
      </c>
      <c r="I438" s="7"/>
      <c r="J438" s="8" t="s">
        <v>3772</v>
      </c>
      <c r="K438" s="9" t="s">
        <v>3773</v>
      </c>
      <c r="L438" s="10">
        <v>6450000</v>
      </c>
      <c r="M438" s="11"/>
      <c r="N438" s="10">
        <v>6450000</v>
      </c>
      <c r="O438" s="12">
        <v>464400000</v>
      </c>
      <c r="P438" s="12">
        <v>478332000</v>
      </c>
      <c r="Q438" s="12">
        <v>287397810</v>
      </c>
      <c r="R438" s="12"/>
      <c r="S438" s="13">
        <f t="shared" si="329"/>
        <v>1236579810</v>
      </c>
      <c r="T438" s="24">
        <v>43825</v>
      </c>
      <c r="U438" s="24">
        <v>44773</v>
      </c>
      <c r="V438" s="16" t="s">
        <v>3860</v>
      </c>
      <c r="W438" s="16" t="s">
        <v>1472</v>
      </c>
      <c r="X438" s="16" t="s">
        <v>2372</v>
      </c>
      <c r="Y438" s="14" t="s">
        <v>568</v>
      </c>
      <c r="Z438" s="8" t="s">
        <v>3861</v>
      </c>
      <c r="AA438" s="27" t="s">
        <v>642</v>
      </c>
      <c r="AB438" s="19" t="s">
        <v>3862</v>
      </c>
      <c r="AC438" s="19">
        <v>6488080</v>
      </c>
      <c r="AD438" s="20" t="s">
        <v>3863</v>
      </c>
      <c r="AE438" s="19" t="s">
        <v>33</v>
      </c>
    </row>
    <row r="439" spans="1:31" ht="114" customHeight="1" x14ac:dyDescent="0.2">
      <c r="A439" s="7" t="s">
        <v>3519</v>
      </c>
      <c r="B439" s="14" t="s">
        <v>3520</v>
      </c>
      <c r="C439" s="18" t="s">
        <v>119</v>
      </c>
      <c r="D439" s="33" t="s">
        <v>26</v>
      </c>
      <c r="E439" s="33" t="s">
        <v>26</v>
      </c>
      <c r="F439" s="14" t="s">
        <v>1990</v>
      </c>
      <c r="G439" s="19" t="s">
        <v>1991</v>
      </c>
      <c r="H439" s="7" t="s">
        <v>1989</v>
      </c>
      <c r="I439" s="7"/>
      <c r="J439" s="8" t="s">
        <v>116</v>
      </c>
      <c r="K439" s="9" t="s">
        <v>3521</v>
      </c>
      <c r="L439" s="10">
        <v>2500000</v>
      </c>
      <c r="M439" s="11"/>
      <c r="N439" s="10">
        <v>2500000</v>
      </c>
      <c r="O439" s="12">
        <v>56650000</v>
      </c>
      <c r="P439" s="12"/>
      <c r="Q439" s="12"/>
      <c r="R439" s="12"/>
      <c r="S439" s="13">
        <f>SUM(N439:R439)</f>
        <v>59150000</v>
      </c>
      <c r="T439" s="24">
        <v>43825</v>
      </c>
      <c r="U439" s="24">
        <v>44165</v>
      </c>
      <c r="V439" s="16" t="s">
        <v>370</v>
      </c>
      <c r="W439" s="16" t="s">
        <v>1472</v>
      </c>
      <c r="X439" s="36">
        <v>93380932</v>
      </c>
      <c r="Y439" s="14" t="s">
        <v>568</v>
      </c>
      <c r="Z439" s="8" t="s">
        <v>116</v>
      </c>
      <c r="AA439" s="27">
        <v>1015396068</v>
      </c>
      <c r="AB439" s="19" t="s">
        <v>3522</v>
      </c>
      <c r="AC439" s="19" t="s">
        <v>122</v>
      </c>
      <c r="AD439" s="20" t="s">
        <v>3523</v>
      </c>
      <c r="AE439" s="19" t="s">
        <v>33</v>
      </c>
    </row>
    <row r="440" spans="1:31" ht="114" customHeight="1" x14ac:dyDescent="0.2">
      <c r="A440" s="7" t="s">
        <v>3513</v>
      </c>
      <c r="B440" s="14" t="s">
        <v>3514</v>
      </c>
      <c r="C440" s="18" t="s">
        <v>119</v>
      </c>
      <c r="D440" s="33" t="s">
        <v>26</v>
      </c>
      <c r="E440" s="33" t="s">
        <v>26</v>
      </c>
      <c r="F440" s="14" t="s">
        <v>1990</v>
      </c>
      <c r="G440" s="19" t="s">
        <v>1991</v>
      </c>
      <c r="H440" s="7" t="s">
        <v>1989</v>
      </c>
      <c r="I440" s="7"/>
      <c r="J440" s="8" t="s">
        <v>50</v>
      </c>
      <c r="K440" s="9" t="s">
        <v>3515</v>
      </c>
      <c r="L440" s="10">
        <v>3007575</v>
      </c>
      <c r="M440" s="11"/>
      <c r="N440" s="10">
        <v>3007575</v>
      </c>
      <c r="O440" s="12">
        <v>68151600</v>
      </c>
      <c r="P440" s="12"/>
      <c r="Q440" s="12"/>
      <c r="R440" s="12"/>
      <c r="S440" s="13">
        <f t="shared" ref="S440:S441" si="330">SUM(N440:R440)</f>
        <v>71159175</v>
      </c>
      <c r="T440" s="24">
        <v>43825</v>
      </c>
      <c r="U440" s="24">
        <v>44165</v>
      </c>
      <c r="V440" s="16" t="s">
        <v>370</v>
      </c>
      <c r="W440" s="16" t="s">
        <v>1472</v>
      </c>
      <c r="X440" s="36">
        <v>93380932</v>
      </c>
      <c r="Y440" s="14" t="s">
        <v>568</v>
      </c>
      <c r="Z440" s="8" t="s">
        <v>53</v>
      </c>
      <c r="AA440" s="27">
        <v>52815956</v>
      </c>
      <c r="AB440" s="19" t="s">
        <v>3516</v>
      </c>
      <c r="AC440" s="19" t="s">
        <v>3517</v>
      </c>
      <c r="AD440" s="20" t="s">
        <v>3518</v>
      </c>
      <c r="AE440" s="19" t="s">
        <v>58</v>
      </c>
    </row>
    <row r="441" spans="1:31" ht="114" customHeight="1" x14ac:dyDescent="0.2">
      <c r="A441" s="7" t="s">
        <v>3531</v>
      </c>
      <c r="B441" s="14" t="s">
        <v>3379</v>
      </c>
      <c r="C441" s="18" t="s">
        <v>119</v>
      </c>
      <c r="D441" s="33" t="s">
        <v>26</v>
      </c>
      <c r="E441" s="33" t="s">
        <v>26</v>
      </c>
      <c r="F441" s="14" t="s">
        <v>1990</v>
      </c>
      <c r="G441" s="19" t="s">
        <v>1991</v>
      </c>
      <c r="H441" s="7" t="s">
        <v>1989</v>
      </c>
      <c r="I441" s="7"/>
      <c r="J441" s="8" t="s">
        <v>3532</v>
      </c>
      <c r="K441" s="9" t="s">
        <v>3526</v>
      </c>
      <c r="L441" s="10">
        <v>2380500</v>
      </c>
      <c r="M441" s="11"/>
      <c r="N441" s="10">
        <v>2380500</v>
      </c>
      <c r="O441" s="12">
        <v>53941800</v>
      </c>
      <c r="P441" s="12"/>
      <c r="Q441" s="12"/>
      <c r="R441" s="12"/>
      <c r="S441" s="13">
        <f t="shared" si="330"/>
        <v>56322300</v>
      </c>
      <c r="T441" s="24">
        <v>43825</v>
      </c>
      <c r="U441" s="24">
        <v>44165</v>
      </c>
      <c r="V441" s="16" t="s">
        <v>370</v>
      </c>
      <c r="W441" s="16" t="s">
        <v>1472</v>
      </c>
      <c r="X441" s="36">
        <v>93380932</v>
      </c>
      <c r="Y441" s="14" t="s">
        <v>568</v>
      </c>
      <c r="Z441" s="8" t="s">
        <v>3532</v>
      </c>
      <c r="AA441" s="27">
        <v>1098746991</v>
      </c>
      <c r="AB441" s="19" t="s">
        <v>3533</v>
      </c>
      <c r="AC441" s="19" t="s">
        <v>3534</v>
      </c>
      <c r="AD441" s="20" t="s">
        <v>3535</v>
      </c>
      <c r="AE441" s="19" t="s">
        <v>33</v>
      </c>
    </row>
    <row r="442" spans="1:31" ht="114" customHeight="1" x14ac:dyDescent="0.2">
      <c r="A442" s="7" t="s">
        <v>3524</v>
      </c>
      <c r="B442" s="14" t="s">
        <v>3379</v>
      </c>
      <c r="C442" s="18" t="s">
        <v>119</v>
      </c>
      <c r="D442" s="33" t="s">
        <v>26</v>
      </c>
      <c r="E442" s="33" t="s">
        <v>26</v>
      </c>
      <c r="F442" s="14" t="s">
        <v>1990</v>
      </c>
      <c r="G442" s="19" t="s">
        <v>1991</v>
      </c>
      <c r="H442" s="7" t="s">
        <v>1989</v>
      </c>
      <c r="I442" s="7"/>
      <c r="J442" s="8" t="s">
        <v>3525</v>
      </c>
      <c r="K442" s="9" t="s">
        <v>3526</v>
      </c>
      <c r="L442" s="10">
        <v>2380500</v>
      </c>
      <c r="M442" s="35">
        <v>14108100</v>
      </c>
      <c r="N442" s="10">
        <v>2380500</v>
      </c>
      <c r="O442" s="12">
        <v>39833700</v>
      </c>
      <c r="P442" s="12"/>
      <c r="Q442" s="12"/>
      <c r="R442" s="12"/>
      <c r="S442" s="13">
        <f t="shared" ref="S442" si="331">SUM(N442:R442)</f>
        <v>42214200</v>
      </c>
      <c r="T442" s="24">
        <v>43825</v>
      </c>
      <c r="U442" s="24">
        <v>44165</v>
      </c>
      <c r="V442" s="16" t="s">
        <v>370</v>
      </c>
      <c r="W442" s="16" t="s">
        <v>1472</v>
      </c>
      <c r="X442" s="36">
        <v>93380932</v>
      </c>
      <c r="Y442" s="14" t="s">
        <v>568</v>
      </c>
      <c r="Z442" s="8" t="s">
        <v>3527</v>
      </c>
      <c r="AA442" s="27">
        <v>1015427134</v>
      </c>
      <c r="AB442" s="19" t="s">
        <v>3528</v>
      </c>
      <c r="AC442" s="19" t="s">
        <v>3529</v>
      </c>
      <c r="AD442" s="20" t="s">
        <v>3530</v>
      </c>
      <c r="AE442" s="19" t="s">
        <v>33</v>
      </c>
    </row>
    <row r="443" spans="1:31" ht="114" customHeight="1" x14ac:dyDescent="0.2">
      <c r="A443" s="7" t="s">
        <v>3543</v>
      </c>
      <c r="B443" s="14" t="s">
        <v>3544</v>
      </c>
      <c r="C443" s="18" t="s">
        <v>77</v>
      </c>
      <c r="D443" s="33" t="s">
        <v>3546</v>
      </c>
      <c r="E443" s="32" t="s">
        <v>3545</v>
      </c>
      <c r="F443" s="14" t="s">
        <v>1994</v>
      </c>
      <c r="G443" s="19" t="s">
        <v>2210</v>
      </c>
      <c r="H443" s="7" t="s">
        <v>1989</v>
      </c>
      <c r="I443" s="7"/>
      <c r="J443" s="8" t="s">
        <v>3547</v>
      </c>
      <c r="K443" s="9" t="s">
        <v>534</v>
      </c>
      <c r="L443" s="10">
        <v>9500000</v>
      </c>
      <c r="M443" s="11"/>
      <c r="N443" s="10">
        <v>9500000</v>
      </c>
      <c r="O443" s="12"/>
      <c r="P443" s="12"/>
      <c r="Q443" s="12"/>
      <c r="R443" s="12"/>
      <c r="S443" s="13">
        <f t="shared" ref="S443:S444" si="332">SUM(N443:R443)</f>
        <v>9500000</v>
      </c>
      <c r="T443" s="24">
        <v>43826</v>
      </c>
      <c r="U443" s="24">
        <v>44196</v>
      </c>
      <c r="V443" s="16" t="s">
        <v>397</v>
      </c>
      <c r="W443" s="16" t="s">
        <v>1472</v>
      </c>
      <c r="X443" s="36">
        <v>93380932</v>
      </c>
      <c r="Y443" s="14" t="s">
        <v>568</v>
      </c>
      <c r="Z443" s="8" t="s">
        <v>3549</v>
      </c>
      <c r="AA443" s="27" t="s">
        <v>3548</v>
      </c>
      <c r="AB443" s="19" t="s">
        <v>3550</v>
      </c>
      <c r="AC443" s="19">
        <v>6057373</v>
      </c>
      <c r="AD443" s="20" t="s">
        <v>3551</v>
      </c>
      <c r="AE443" s="19" t="s">
        <v>33</v>
      </c>
    </row>
    <row r="444" spans="1:31" ht="114" customHeight="1" x14ac:dyDescent="0.2">
      <c r="A444" s="7" t="s">
        <v>3729</v>
      </c>
      <c r="B444" s="14" t="s">
        <v>3774</v>
      </c>
      <c r="C444" s="18" t="s">
        <v>77</v>
      </c>
      <c r="D444" s="33" t="s">
        <v>3850</v>
      </c>
      <c r="E444" s="32" t="s">
        <v>3851</v>
      </c>
      <c r="F444" s="14" t="s">
        <v>1994</v>
      </c>
      <c r="G444" s="19" t="s">
        <v>2210</v>
      </c>
      <c r="H444" s="7" t="s">
        <v>1989</v>
      </c>
      <c r="I444" s="7"/>
      <c r="J444" s="8" t="s">
        <v>1746</v>
      </c>
      <c r="K444" s="9" t="s">
        <v>3775</v>
      </c>
      <c r="L444" s="10">
        <v>53000000</v>
      </c>
      <c r="M444" s="11"/>
      <c r="N444" s="10">
        <v>53000000</v>
      </c>
      <c r="O444" s="12"/>
      <c r="P444" s="12"/>
      <c r="Q444" s="12"/>
      <c r="R444" s="12"/>
      <c r="S444" s="13">
        <f t="shared" si="332"/>
        <v>53000000</v>
      </c>
      <c r="T444" s="24">
        <v>43826</v>
      </c>
      <c r="U444" s="24">
        <v>43881</v>
      </c>
      <c r="V444" s="16" t="s">
        <v>370</v>
      </c>
      <c r="W444" s="16" t="s">
        <v>1472</v>
      </c>
      <c r="X444" s="36">
        <v>93380932</v>
      </c>
      <c r="Y444" s="14" t="s">
        <v>568</v>
      </c>
      <c r="Z444" s="8" t="s">
        <v>3857</v>
      </c>
      <c r="AA444" s="27" t="s">
        <v>1753</v>
      </c>
      <c r="AB444" s="19" t="s">
        <v>3858</v>
      </c>
      <c r="AC444" s="19">
        <v>6354327</v>
      </c>
      <c r="AD444" s="20" t="s">
        <v>3859</v>
      </c>
      <c r="AE444" s="19" t="s">
        <v>33</v>
      </c>
    </row>
    <row r="445" spans="1:31" ht="114" customHeight="1" x14ac:dyDescent="0.2">
      <c r="A445" s="7" t="s">
        <v>3445</v>
      </c>
      <c r="B445" s="14" t="s">
        <v>3987</v>
      </c>
      <c r="C445" s="18" t="s">
        <v>351</v>
      </c>
      <c r="D445" s="33" t="s">
        <v>3447</v>
      </c>
      <c r="E445" s="32" t="s">
        <v>3448</v>
      </c>
      <c r="F445" s="14" t="s">
        <v>2111</v>
      </c>
      <c r="G445" s="19" t="s">
        <v>3449</v>
      </c>
      <c r="H445" s="7" t="s">
        <v>1989</v>
      </c>
      <c r="I445" s="7"/>
      <c r="J445" s="8" t="s">
        <v>3450</v>
      </c>
      <c r="K445" s="9" t="s">
        <v>3451</v>
      </c>
      <c r="L445" s="10">
        <v>11302398</v>
      </c>
      <c r="M445" s="11"/>
      <c r="N445" s="10">
        <v>11302398</v>
      </c>
      <c r="O445" s="12"/>
      <c r="P445" s="12"/>
      <c r="Q445" s="12"/>
      <c r="R445" s="12"/>
      <c r="S445" s="13">
        <f t="shared" si="328"/>
        <v>11302398</v>
      </c>
      <c r="T445" s="24">
        <v>43826</v>
      </c>
      <c r="U445" s="24">
        <v>43830</v>
      </c>
      <c r="V445" s="16" t="s">
        <v>811</v>
      </c>
      <c r="W445" s="16" t="s">
        <v>1472</v>
      </c>
      <c r="X445" s="36">
        <v>93380932</v>
      </c>
      <c r="Y445" s="14" t="s">
        <v>584</v>
      </c>
      <c r="Z445" s="8" t="s">
        <v>3452</v>
      </c>
      <c r="AA445" s="27" t="s">
        <v>3453</v>
      </c>
      <c r="AB445" s="19" t="s">
        <v>3454</v>
      </c>
      <c r="AC445" s="19">
        <v>2316779</v>
      </c>
      <c r="AD445" s="20" t="s">
        <v>3455</v>
      </c>
      <c r="AE445" s="19" t="s">
        <v>33</v>
      </c>
    </row>
    <row r="446" spans="1:31" ht="114" customHeight="1" x14ac:dyDescent="0.2">
      <c r="A446" s="7" t="s">
        <v>3730</v>
      </c>
      <c r="B446" s="14" t="s">
        <v>3776</v>
      </c>
      <c r="C446" s="18" t="s">
        <v>119</v>
      </c>
      <c r="D446" s="33" t="s">
        <v>26</v>
      </c>
      <c r="E446" s="33" t="s">
        <v>26</v>
      </c>
      <c r="F446" s="14" t="s">
        <v>1990</v>
      </c>
      <c r="G446" s="19" t="s">
        <v>2980</v>
      </c>
      <c r="H446" s="7" t="s">
        <v>1989</v>
      </c>
      <c r="I446" s="7"/>
      <c r="J446" s="8" t="s">
        <v>3777</v>
      </c>
      <c r="K446" s="9" t="s">
        <v>3950</v>
      </c>
      <c r="L446" s="10">
        <v>55000000</v>
      </c>
      <c r="M446" s="11"/>
      <c r="N446" s="10">
        <v>55000000</v>
      </c>
      <c r="O446" s="12"/>
      <c r="P446" s="12"/>
      <c r="Q446" s="12"/>
      <c r="R446" s="12"/>
      <c r="S446" s="13">
        <f t="shared" si="328"/>
        <v>55000000</v>
      </c>
      <c r="T446" s="24">
        <v>43826</v>
      </c>
      <c r="U446" s="24">
        <v>44165</v>
      </c>
      <c r="V446" s="16" t="s">
        <v>2284</v>
      </c>
      <c r="W446" s="16" t="s">
        <v>1472</v>
      </c>
      <c r="X446" s="16" t="s">
        <v>2372</v>
      </c>
      <c r="Y446" s="14" t="s">
        <v>568</v>
      </c>
      <c r="Z446" s="8" t="s">
        <v>3951</v>
      </c>
      <c r="AA446" s="27">
        <v>52517683</v>
      </c>
      <c r="AB446" s="19" t="s">
        <v>3952</v>
      </c>
      <c r="AC446" s="19">
        <v>3105548900</v>
      </c>
      <c r="AD446" s="20" t="s">
        <v>3953</v>
      </c>
      <c r="AE446" s="19" t="s">
        <v>33</v>
      </c>
    </row>
    <row r="447" spans="1:31" ht="114" customHeight="1" x14ac:dyDescent="0.2">
      <c r="A447" s="7" t="s">
        <v>3572</v>
      </c>
      <c r="B447" s="14" t="s">
        <v>3573</v>
      </c>
      <c r="C447" s="18" t="s">
        <v>1430</v>
      </c>
      <c r="D447" s="33" t="s">
        <v>3575</v>
      </c>
      <c r="E447" s="32" t="s">
        <v>3574</v>
      </c>
      <c r="F447" s="14" t="s">
        <v>2100</v>
      </c>
      <c r="G447" s="19" t="s">
        <v>3116</v>
      </c>
      <c r="H447" s="7" t="s">
        <v>1989</v>
      </c>
      <c r="I447" s="7"/>
      <c r="J447" s="8" t="s">
        <v>3576</v>
      </c>
      <c r="K447" s="9" t="s">
        <v>3577</v>
      </c>
      <c r="L447" s="10">
        <v>14000000</v>
      </c>
      <c r="M447" s="11"/>
      <c r="N447" s="10">
        <v>14000000</v>
      </c>
      <c r="O447" s="12"/>
      <c r="P447" s="12"/>
      <c r="Q447" s="12"/>
      <c r="R447" s="12"/>
      <c r="S447" s="13">
        <f t="shared" ref="S447:S450" si="333">SUM(N447:R447)</f>
        <v>14000000</v>
      </c>
      <c r="T447" s="24">
        <v>43829</v>
      </c>
      <c r="U447" s="24">
        <v>43889</v>
      </c>
      <c r="V447" s="16" t="s">
        <v>736</v>
      </c>
      <c r="W447" s="16" t="s">
        <v>1472</v>
      </c>
      <c r="X447" s="36">
        <v>93380932</v>
      </c>
      <c r="Y447" s="14" t="s">
        <v>568</v>
      </c>
      <c r="Z447" s="8" t="s">
        <v>3578</v>
      </c>
      <c r="AA447" s="27" t="s">
        <v>3817</v>
      </c>
      <c r="AB447" s="19" t="s">
        <v>3579</v>
      </c>
      <c r="AC447" s="19">
        <v>7559746</v>
      </c>
      <c r="AD447" s="20" t="s">
        <v>3580</v>
      </c>
      <c r="AE447" s="19" t="s">
        <v>33</v>
      </c>
    </row>
    <row r="448" spans="1:31" ht="114" customHeight="1" x14ac:dyDescent="0.2">
      <c r="A448" s="7" t="s">
        <v>3731</v>
      </c>
      <c r="B448" s="14" t="s">
        <v>3778</v>
      </c>
      <c r="C448" s="18" t="s">
        <v>1430</v>
      </c>
      <c r="D448" s="33" t="s">
        <v>3782</v>
      </c>
      <c r="E448" s="32" t="s">
        <v>3783</v>
      </c>
      <c r="F448" s="14" t="s">
        <v>2009</v>
      </c>
      <c r="G448" s="19" t="s">
        <v>3779</v>
      </c>
      <c r="H448" s="7" t="s">
        <v>1989</v>
      </c>
      <c r="I448" s="7"/>
      <c r="J448" s="8" t="s">
        <v>3780</v>
      </c>
      <c r="K448" s="9" t="s">
        <v>3781</v>
      </c>
      <c r="L448" s="10">
        <v>5123480</v>
      </c>
      <c r="M448" s="11"/>
      <c r="N448" s="10">
        <v>5123480</v>
      </c>
      <c r="O448" s="12"/>
      <c r="P448" s="12"/>
      <c r="Q448" s="12"/>
      <c r="R448" s="12"/>
      <c r="S448" s="13">
        <f t="shared" si="333"/>
        <v>5123480</v>
      </c>
      <c r="T448" s="24">
        <v>43829</v>
      </c>
      <c r="U448" s="24">
        <v>43860</v>
      </c>
      <c r="V448" s="16" t="s">
        <v>3784</v>
      </c>
      <c r="W448" s="16" t="s">
        <v>1472</v>
      </c>
      <c r="X448" s="36">
        <v>93380932</v>
      </c>
      <c r="Y448" s="14" t="s">
        <v>568</v>
      </c>
      <c r="Z448" s="8" t="s">
        <v>3785</v>
      </c>
      <c r="AA448" s="27" t="s">
        <v>3788</v>
      </c>
      <c r="AB448" s="19" t="s">
        <v>3787</v>
      </c>
      <c r="AC448" s="19">
        <v>3125495</v>
      </c>
      <c r="AD448" s="20" t="s">
        <v>3786</v>
      </c>
      <c r="AE448" s="19" t="s">
        <v>33</v>
      </c>
    </row>
    <row r="449" spans="1:31" ht="114" customHeight="1" x14ac:dyDescent="0.2">
      <c r="A449" s="7" t="s">
        <v>3732</v>
      </c>
      <c r="B449" s="14" t="s">
        <v>3778</v>
      </c>
      <c r="C449" s="18" t="s">
        <v>1430</v>
      </c>
      <c r="D449" s="33" t="s">
        <v>3782</v>
      </c>
      <c r="E449" s="32" t="s">
        <v>3783</v>
      </c>
      <c r="F449" s="14" t="s">
        <v>2009</v>
      </c>
      <c r="G449" s="19" t="s">
        <v>3779</v>
      </c>
      <c r="H449" s="7" t="s">
        <v>1989</v>
      </c>
      <c r="I449" s="7"/>
      <c r="J449" s="8" t="s">
        <v>886</v>
      </c>
      <c r="K449" s="9" t="s">
        <v>3781</v>
      </c>
      <c r="L449" s="10">
        <v>39442550</v>
      </c>
      <c r="M449" s="11"/>
      <c r="N449" s="10">
        <v>39442550</v>
      </c>
      <c r="O449" s="12"/>
      <c r="P449" s="12"/>
      <c r="Q449" s="12"/>
      <c r="R449" s="12"/>
      <c r="S449" s="13">
        <f t="shared" ref="S449" si="334">SUM(N449:R449)</f>
        <v>39442550</v>
      </c>
      <c r="T449" s="24">
        <v>43830</v>
      </c>
      <c r="U449" s="24">
        <v>43860</v>
      </c>
      <c r="V449" s="16" t="s">
        <v>3784</v>
      </c>
      <c r="W449" s="16" t="s">
        <v>1472</v>
      </c>
      <c r="X449" s="36">
        <v>93380932</v>
      </c>
      <c r="Y449" s="14" t="s">
        <v>568</v>
      </c>
      <c r="Z449" s="8" t="s">
        <v>889</v>
      </c>
      <c r="AA449" s="27" t="s">
        <v>890</v>
      </c>
      <c r="AB449" s="8" t="s">
        <v>3130</v>
      </c>
      <c r="AC449" s="19">
        <v>8125007</v>
      </c>
      <c r="AD449" s="20" t="s">
        <v>3131</v>
      </c>
      <c r="AE449" s="19" t="s">
        <v>33</v>
      </c>
    </row>
    <row r="450" spans="1:31" ht="114" customHeight="1" x14ac:dyDescent="0.2">
      <c r="A450" s="7" t="s">
        <v>3733</v>
      </c>
      <c r="B450" s="14" t="s">
        <v>3811</v>
      </c>
      <c r="C450" s="18" t="s">
        <v>355</v>
      </c>
      <c r="D450" s="33" t="s">
        <v>3852</v>
      </c>
      <c r="E450" s="32" t="s">
        <v>3853</v>
      </c>
      <c r="F450" s="14" t="s">
        <v>1990</v>
      </c>
      <c r="G450" s="19" t="s">
        <v>3873</v>
      </c>
      <c r="H450" s="7" t="s">
        <v>1989</v>
      </c>
      <c r="I450" s="7"/>
      <c r="J450" s="8" t="s">
        <v>3567</v>
      </c>
      <c r="K450" s="9" t="s">
        <v>3808</v>
      </c>
      <c r="L450" s="10">
        <v>10000000</v>
      </c>
      <c r="M450" s="11"/>
      <c r="N450" s="10">
        <v>10000000</v>
      </c>
      <c r="O450" s="12">
        <v>650000000</v>
      </c>
      <c r="P450" s="12">
        <v>669500000</v>
      </c>
      <c r="Q450" s="12">
        <v>402257920</v>
      </c>
      <c r="R450" s="12"/>
      <c r="S450" s="13">
        <f t="shared" si="333"/>
        <v>1731757920</v>
      </c>
      <c r="T450" s="24">
        <v>43826</v>
      </c>
      <c r="U450" s="24">
        <v>44773</v>
      </c>
      <c r="V450" s="16" t="s">
        <v>3382</v>
      </c>
      <c r="W450" s="16" t="s">
        <v>1472</v>
      </c>
      <c r="X450" s="36">
        <v>93380932</v>
      </c>
      <c r="Y450" s="14" t="s">
        <v>568</v>
      </c>
      <c r="Z450" s="8" t="s">
        <v>3569</v>
      </c>
      <c r="AA450" s="27" t="s">
        <v>417</v>
      </c>
      <c r="AB450" s="19" t="s">
        <v>3570</v>
      </c>
      <c r="AC450" s="19">
        <v>7425961</v>
      </c>
      <c r="AD450" s="20" t="s">
        <v>3571</v>
      </c>
      <c r="AE450" s="19" t="s">
        <v>33</v>
      </c>
    </row>
    <row r="451" spans="1:31" ht="114" customHeight="1" x14ac:dyDescent="0.2">
      <c r="A451" s="7" t="s">
        <v>3563</v>
      </c>
      <c r="B451" s="14" t="s">
        <v>3564</v>
      </c>
      <c r="C451" s="18" t="s">
        <v>77</v>
      </c>
      <c r="D451" s="33" t="s">
        <v>3565</v>
      </c>
      <c r="E451" s="32" t="s">
        <v>3566</v>
      </c>
      <c r="F451" s="14" t="s">
        <v>1994</v>
      </c>
      <c r="G451" s="19" t="s">
        <v>2210</v>
      </c>
      <c r="H451" s="7" t="s">
        <v>1989</v>
      </c>
      <c r="I451" s="7"/>
      <c r="J451" s="8" t="s">
        <v>3567</v>
      </c>
      <c r="K451" s="9" t="s">
        <v>3568</v>
      </c>
      <c r="L451" s="10">
        <v>100000</v>
      </c>
      <c r="M451" s="11"/>
      <c r="N451" s="10">
        <v>100000</v>
      </c>
      <c r="O451" s="12">
        <v>210000000</v>
      </c>
      <c r="P451" s="12">
        <v>210000000</v>
      </c>
      <c r="Q451" s="12">
        <v>118100000</v>
      </c>
      <c r="R451" s="12"/>
      <c r="S451" s="13">
        <f t="shared" ref="S451" si="335">SUM(N451:R451)</f>
        <v>538200000</v>
      </c>
      <c r="T451" s="24">
        <v>43826</v>
      </c>
      <c r="U451" s="24">
        <v>44773</v>
      </c>
      <c r="V451" s="16" t="s">
        <v>370</v>
      </c>
      <c r="W451" s="16" t="s">
        <v>1472</v>
      </c>
      <c r="X451" s="36">
        <v>93380932</v>
      </c>
      <c r="Y451" s="14" t="s">
        <v>568</v>
      </c>
      <c r="Z451" s="8" t="s">
        <v>3569</v>
      </c>
      <c r="AA451" s="27" t="s">
        <v>417</v>
      </c>
      <c r="AB451" s="19" t="s">
        <v>3570</v>
      </c>
      <c r="AC451" s="19">
        <v>7425961</v>
      </c>
      <c r="AD451" s="20" t="s">
        <v>3571</v>
      </c>
      <c r="AE451" s="19" t="s">
        <v>33</v>
      </c>
    </row>
    <row r="452" spans="1:31" ht="114" customHeight="1" x14ac:dyDescent="0.2">
      <c r="A452" s="7" t="s">
        <v>3734</v>
      </c>
      <c r="B452" s="14" t="s">
        <v>3812</v>
      </c>
      <c r="C452" s="18" t="s">
        <v>436</v>
      </c>
      <c r="D452" s="33" t="s">
        <v>3854</v>
      </c>
      <c r="E452" s="32" t="s">
        <v>3855</v>
      </c>
      <c r="F452" s="14" t="s">
        <v>2088</v>
      </c>
      <c r="G452" s="19" t="s">
        <v>2980</v>
      </c>
      <c r="H452" s="7" t="s">
        <v>1989</v>
      </c>
      <c r="I452" s="7"/>
      <c r="J452" s="8" t="s">
        <v>3807</v>
      </c>
      <c r="K452" s="9" t="s">
        <v>3803</v>
      </c>
      <c r="L452" s="10">
        <v>225447</v>
      </c>
      <c r="M452" s="11"/>
      <c r="N452" s="10">
        <v>225447</v>
      </c>
      <c r="O452" s="12">
        <v>81160968</v>
      </c>
      <c r="P452" s="12">
        <v>83595797</v>
      </c>
      <c r="Q452" s="12">
        <v>50227141</v>
      </c>
      <c r="R452" s="12"/>
      <c r="S452" s="13">
        <f>SUM(N452:R452)</f>
        <v>215209353</v>
      </c>
      <c r="T452" s="24">
        <v>43829</v>
      </c>
      <c r="U452" s="24">
        <v>44773</v>
      </c>
      <c r="V452" s="15" t="s">
        <v>1500</v>
      </c>
      <c r="W452" s="16" t="s">
        <v>1472</v>
      </c>
      <c r="X452" s="36">
        <v>93380932</v>
      </c>
      <c r="Y452" s="14" t="s">
        <v>584</v>
      </c>
      <c r="Z452" s="8" t="s">
        <v>1243</v>
      </c>
      <c r="AA452" s="27" t="s">
        <v>1244</v>
      </c>
      <c r="AB452" s="19" t="s">
        <v>3804</v>
      </c>
      <c r="AC452" s="19" t="s">
        <v>3806</v>
      </c>
      <c r="AD452" s="20" t="s">
        <v>3805</v>
      </c>
      <c r="AE452" s="19" t="s">
        <v>33</v>
      </c>
    </row>
  </sheetData>
  <autoFilter ref="A2:AE452"/>
  <mergeCells count="17">
    <mergeCell ref="A1:A2"/>
    <mergeCell ref="J1:J2"/>
    <mergeCell ref="K1:K2"/>
    <mergeCell ref="B1:B2"/>
    <mergeCell ref="C1:C2"/>
    <mergeCell ref="D1:D2"/>
    <mergeCell ref="E1:E2"/>
    <mergeCell ref="F1:F2"/>
    <mergeCell ref="G1:G2"/>
    <mergeCell ref="H1:H2"/>
    <mergeCell ref="I1:I2"/>
    <mergeCell ref="L1:S1"/>
    <mergeCell ref="Z1:AE1"/>
    <mergeCell ref="W1:W2"/>
    <mergeCell ref="Y1:Y2"/>
    <mergeCell ref="X1:X2"/>
    <mergeCell ref="T1:U1"/>
  </mergeCells>
  <hyperlinks>
    <hyperlink ref="AD3" r:id="rId1"/>
    <hyperlink ref="AD4" r:id="rId2"/>
    <hyperlink ref="AD6" r:id="rId3"/>
    <hyperlink ref="AD10" r:id="rId4"/>
    <hyperlink ref="AD7" r:id="rId5"/>
    <hyperlink ref="AD14" r:id="rId6"/>
    <hyperlink ref="AD15" r:id="rId7"/>
    <hyperlink ref="AD17" r:id="rId8"/>
    <hyperlink ref="AD19" r:id="rId9"/>
    <hyperlink ref="AD11" r:id="rId10"/>
    <hyperlink ref="AD16" r:id="rId11"/>
    <hyperlink ref="AD20" r:id="rId12"/>
    <hyperlink ref="AD5" r:id="rId13"/>
    <hyperlink ref="AD9" r:id="rId14"/>
    <hyperlink ref="AD12" r:id="rId15"/>
    <hyperlink ref="AD13" r:id="rId16"/>
    <hyperlink ref="AD21" r:id="rId17"/>
    <hyperlink ref="AD25" r:id="rId18"/>
    <hyperlink ref="AD18" r:id="rId19"/>
    <hyperlink ref="AD22" r:id="rId20"/>
    <hyperlink ref="AD26" r:id="rId21" display="YENIFER.GIRALDO@MERCKGROUP.COM"/>
    <hyperlink ref="AD23" r:id="rId22"/>
    <hyperlink ref="AD28" r:id="rId23" display="YENIFER.GIRALDO@MERCKGROUP.COM"/>
    <hyperlink ref="AD24" r:id="rId24"/>
    <hyperlink ref="AD27" r:id="rId25"/>
    <hyperlink ref="AD29" r:id="rId26" display="YENIFER.GIRALDO@MERCKGROUP.COM"/>
    <hyperlink ref="AD30" r:id="rId27"/>
    <hyperlink ref="AD31" r:id="rId28"/>
    <hyperlink ref="AD32" r:id="rId29"/>
    <hyperlink ref="AD33" r:id="rId30"/>
    <hyperlink ref="AD34" r:id="rId31"/>
    <hyperlink ref="AD36" r:id="rId32"/>
    <hyperlink ref="AD40" r:id="rId33"/>
    <hyperlink ref="AD35" r:id="rId34"/>
    <hyperlink ref="AD41" r:id="rId35"/>
    <hyperlink ref="AD37" r:id="rId36"/>
    <hyperlink ref="AD38" r:id="rId37"/>
    <hyperlink ref="AD39" r:id="rId38"/>
    <hyperlink ref="AD44" r:id="rId39"/>
    <hyperlink ref="AD43" r:id="rId40"/>
    <hyperlink ref="AD46" r:id="rId41"/>
    <hyperlink ref="AD47" r:id="rId42"/>
    <hyperlink ref="AD42" r:id="rId43"/>
    <hyperlink ref="AD48" r:id="rId44"/>
    <hyperlink ref="AD50" r:id="rId45"/>
    <hyperlink ref="AD53" r:id="rId46"/>
    <hyperlink ref="AD55" r:id="rId47"/>
    <hyperlink ref="AD57" r:id="rId48"/>
    <hyperlink ref="AD70" r:id="rId49"/>
    <hyperlink ref="AD45" r:id="rId50"/>
    <hyperlink ref="AD56" r:id="rId51"/>
    <hyperlink ref="AD59" r:id="rId52"/>
    <hyperlink ref="AD69" r:id="rId53"/>
    <hyperlink ref="AD71" r:id="rId54"/>
    <hyperlink ref="AD78" r:id="rId55"/>
    <hyperlink ref="AD72" r:id="rId56"/>
    <hyperlink ref="AD73" r:id="rId57"/>
    <hyperlink ref="AD74" r:id="rId58"/>
    <hyperlink ref="AD75" r:id="rId59"/>
    <hyperlink ref="AD76" r:id="rId60"/>
    <hyperlink ref="AD77" r:id="rId61"/>
    <hyperlink ref="AD49" r:id="rId62"/>
    <hyperlink ref="AD83" r:id="rId63"/>
    <hyperlink ref="AD52" r:id="rId64"/>
    <hyperlink ref="AD86" r:id="rId65"/>
    <hyperlink ref="AD90" r:id="rId66"/>
    <hyperlink ref="AD91" r:id="rId67"/>
    <hyperlink ref="AD93" r:id="rId68"/>
    <hyperlink ref="AD51" r:id="rId69" display="COMANDOSDESELVA@HOTMAIL.COM"/>
    <hyperlink ref="AD82" r:id="rId70"/>
    <hyperlink ref="AD84" r:id="rId71"/>
    <hyperlink ref="AD85" r:id="rId72"/>
    <hyperlink ref="AD87" r:id="rId73"/>
    <hyperlink ref="AD88" r:id="rId74"/>
    <hyperlink ref="AD89" r:id="rId75"/>
    <hyperlink ref="AD81" r:id="rId76"/>
    <hyperlink ref="AD62" r:id="rId77"/>
    <hyperlink ref="AD63" r:id="rId78"/>
    <hyperlink ref="AD65" r:id="rId79"/>
    <hyperlink ref="AD67" r:id="rId80"/>
    <hyperlink ref="AD68" r:id="rId81"/>
    <hyperlink ref="AD94" r:id="rId82"/>
    <hyperlink ref="AD97" r:id="rId83"/>
    <hyperlink ref="AD99" r:id="rId84"/>
    <hyperlink ref="AD96" r:id="rId85"/>
    <hyperlink ref="AD98" r:id="rId86"/>
    <hyperlink ref="AD100" r:id="rId87"/>
    <hyperlink ref="AD80" r:id="rId88"/>
    <hyperlink ref="AD95" r:id="rId89"/>
    <hyperlink ref="AD106" r:id="rId90"/>
    <hyperlink ref="AD58" r:id="rId91"/>
    <hyperlink ref="AD92" r:id="rId92"/>
    <hyperlink ref="AD102" r:id="rId93"/>
    <hyperlink ref="AD101" r:id="rId94"/>
    <hyperlink ref="AD103" r:id="rId95"/>
    <hyperlink ref="AD108" r:id="rId96"/>
    <hyperlink ref="AD111" r:id="rId97"/>
    <hyperlink ref="AD109" r:id="rId98"/>
    <hyperlink ref="AD112" r:id="rId99"/>
    <hyperlink ref="AD113" r:id="rId100"/>
    <hyperlink ref="AD122" r:id="rId101"/>
    <hyperlink ref="AD115" r:id="rId102"/>
    <hyperlink ref="AD117" r:id="rId103"/>
    <hyperlink ref="AD118" r:id="rId104"/>
    <hyperlink ref="AD79" r:id="rId105"/>
    <hyperlink ref="AD107" r:id="rId106"/>
    <hyperlink ref="AD60" r:id="rId107"/>
    <hyperlink ref="AD61" r:id="rId108"/>
    <hyperlink ref="AD64" r:id="rId109"/>
    <hyperlink ref="AD66" r:id="rId110"/>
    <hyperlink ref="AD110" r:id="rId111"/>
    <hyperlink ref="AD116" r:id="rId112"/>
    <hyperlink ref="AD121" r:id="rId113"/>
    <hyperlink ref="AD129" r:id="rId114"/>
    <hyperlink ref="AD119" r:id="rId115"/>
    <hyperlink ref="AD124" r:id="rId116"/>
    <hyperlink ref="AD123" r:id="rId117"/>
    <hyperlink ref="AD128" r:id="rId118"/>
    <hyperlink ref="AD130" r:id="rId119"/>
    <hyperlink ref="AD125" r:id="rId120"/>
    <hyperlink ref="AD131" r:id="rId121"/>
    <hyperlink ref="AD133" r:id="rId122"/>
    <hyperlink ref="AD134" r:id="rId123"/>
    <hyperlink ref="AD120" r:id="rId124"/>
    <hyperlink ref="AD126" r:id="rId125"/>
    <hyperlink ref="AD127" r:id="rId126"/>
    <hyperlink ref="AD135" r:id="rId127"/>
    <hyperlink ref="AD138" r:id="rId128"/>
    <hyperlink ref="AD143" r:id="rId129"/>
    <hyperlink ref="AD146" r:id="rId130"/>
    <hyperlink ref="AD147" r:id="rId131"/>
    <hyperlink ref="AD132" r:id="rId132"/>
    <hyperlink ref="AD114" r:id="rId133"/>
    <hyperlink ref="AD142" r:id="rId134"/>
    <hyperlink ref="AD136" r:id="rId135"/>
    <hyperlink ref="AD145" r:id="rId136"/>
    <hyperlink ref="AD150" r:id="rId137"/>
    <hyperlink ref="AD149" r:id="rId138"/>
    <hyperlink ref="AD144" r:id="rId139"/>
    <hyperlink ref="AD153" r:id="rId140"/>
    <hyperlink ref="AD151" r:id="rId141"/>
    <hyperlink ref="AD154" r:id="rId142"/>
    <hyperlink ref="AD152" r:id="rId143"/>
    <hyperlink ref="AD104" r:id="rId144"/>
    <hyperlink ref="AD139" r:id="rId145"/>
    <hyperlink ref="AD140" r:id="rId146"/>
    <hyperlink ref="AD141" r:id="rId147"/>
    <hyperlink ref="AD159" r:id="rId148"/>
    <hyperlink ref="AD137" r:id="rId149"/>
    <hyperlink ref="AD163" r:id="rId150"/>
    <hyperlink ref="AD156" r:id="rId151"/>
    <hyperlink ref="AD157" r:id="rId152"/>
    <hyperlink ref="AD158" r:id="rId153"/>
    <hyperlink ref="AD180" r:id="rId154"/>
    <hyperlink ref="AD164" r:id="rId155"/>
    <hyperlink ref="AD178" r:id="rId156"/>
    <hyperlink ref="AD171" r:id="rId157"/>
    <hyperlink ref="AD166" r:id="rId158"/>
    <hyperlink ref="AD168" r:id="rId159"/>
    <hyperlink ref="AD170" r:id="rId160"/>
    <hyperlink ref="AD173" r:id="rId161"/>
    <hyperlink ref="AD172" r:id="rId162"/>
    <hyperlink ref="AD175" r:id="rId163"/>
    <hyperlink ref="AD174" r:id="rId164"/>
    <hyperlink ref="AD182" r:id="rId165"/>
    <hyperlink ref="AD181" r:id="rId166"/>
    <hyperlink ref="AD165" r:id="rId167"/>
    <hyperlink ref="AD161" r:id="rId168"/>
    <hyperlink ref="AD162" r:id="rId169"/>
    <hyperlink ref="AD198" r:id="rId170"/>
    <hyperlink ref="AD201" r:id="rId171"/>
    <hyperlink ref="AD202" r:id="rId172"/>
    <hyperlink ref="AD200" r:id="rId173"/>
    <hyperlink ref="AD207" r:id="rId174"/>
    <hyperlink ref="AD177" r:id="rId175"/>
    <hyperlink ref="AD176" r:id="rId176"/>
    <hyperlink ref="AD196" r:id="rId177"/>
    <hyperlink ref="AD206" r:id="rId178"/>
    <hyperlink ref="AD195" r:id="rId179"/>
    <hyperlink ref="AD213" r:id="rId180"/>
    <hyperlink ref="AD214" r:id="rId181"/>
    <hyperlink ref="AD209" r:id="rId182"/>
    <hyperlink ref="AD210" r:id="rId183"/>
    <hyperlink ref="AD212" r:id="rId184"/>
    <hyperlink ref="AD205" r:id="rId185"/>
    <hyperlink ref="AD148" r:id="rId186"/>
    <hyperlink ref="AD167" r:id="rId187"/>
    <hyperlink ref="AD226" r:id="rId188"/>
    <hyperlink ref="AD215" r:id="rId189"/>
    <hyperlink ref="AD218" r:id="rId190"/>
    <hyperlink ref="AD229" r:id="rId191"/>
    <hyperlink ref="AD233" r:id="rId192"/>
    <hyperlink ref="AD236" r:id="rId193"/>
    <hyperlink ref="AD240" r:id="rId194"/>
    <hyperlink ref="AD243" r:id="rId195"/>
    <hyperlink ref="AD220" r:id="rId196"/>
    <hyperlink ref="AD227" r:id="rId197"/>
    <hyperlink ref="AD228" r:id="rId198"/>
    <hyperlink ref="AD230" r:id="rId199"/>
    <hyperlink ref="AD235" r:id="rId200"/>
    <hyperlink ref="AD179" r:id="rId201"/>
    <hyperlink ref="AD234" r:id="rId202"/>
    <hyperlink ref="AD192" r:id="rId203"/>
    <hyperlink ref="AD203" r:id="rId204"/>
    <hyperlink ref="AD204" r:id="rId205"/>
    <hyperlink ref="AD221" r:id="rId206"/>
    <hyperlink ref="AD222" r:id="rId207"/>
    <hyperlink ref="AD223" r:id="rId208"/>
    <hyperlink ref="AD169" r:id="rId209"/>
    <hyperlink ref="AD197" r:id="rId210"/>
    <hyperlink ref="AD194" r:id="rId211"/>
    <hyperlink ref="AD224" r:id="rId212"/>
    <hyperlink ref="AD241" r:id="rId213"/>
    <hyperlink ref="AD245" r:id="rId214"/>
    <hyperlink ref="AD239" r:id="rId215"/>
    <hyperlink ref="AD231" r:id="rId216" display="ANITARODRIGUEZ@HOTMAIL.ES"/>
    <hyperlink ref="AD185" r:id="rId217"/>
    <hyperlink ref="AD186" r:id="rId218"/>
    <hyperlink ref="AD187" r:id="rId219"/>
    <hyperlink ref="AD188" r:id="rId220"/>
    <hyperlink ref="AD189" r:id="rId221"/>
    <hyperlink ref="AD191" r:id="rId222"/>
    <hyperlink ref="AD190" r:id="rId223"/>
    <hyperlink ref="AD193" r:id="rId224"/>
    <hyperlink ref="AD238" r:id="rId225"/>
    <hyperlink ref="AD242" r:id="rId226"/>
    <hyperlink ref="AD244" r:id="rId227"/>
    <hyperlink ref="AD246" r:id="rId228"/>
    <hyperlink ref="AD217" r:id="rId229"/>
    <hyperlink ref="AD208" r:id="rId230"/>
    <hyperlink ref="AD199" r:id="rId231"/>
    <hyperlink ref="AD216" r:id="rId232"/>
    <hyperlink ref="AD249" r:id="rId233"/>
    <hyperlink ref="AD252" r:id="rId234"/>
    <hyperlink ref="AD253" r:id="rId235"/>
    <hyperlink ref="AD219" r:id="rId236"/>
    <hyperlink ref="AD160" r:id="rId237"/>
    <hyperlink ref="AD232" r:id="rId238"/>
    <hyperlink ref="AD211" r:id="rId239"/>
    <hyperlink ref="AD247" r:id="rId240"/>
    <hyperlink ref="AD254" r:id="rId241"/>
    <hyperlink ref="AD255" r:id="rId242"/>
    <hyperlink ref="AD248" r:id="rId243"/>
    <hyperlink ref="AD251" r:id="rId244"/>
    <hyperlink ref="AD257" r:id="rId245"/>
    <hyperlink ref="AD250" r:id="rId246"/>
    <hyperlink ref="AD183" r:id="rId247"/>
    <hyperlink ref="AD263" r:id="rId248"/>
    <hyperlink ref="AD259" r:id="rId249"/>
    <hyperlink ref="AD262" r:id="rId250"/>
    <hyperlink ref="AD105" r:id="rId251"/>
    <hyperlink ref="AD256" r:id="rId252"/>
    <hyperlink ref="AD261" r:id="rId253"/>
    <hyperlink ref="AD268" r:id="rId254"/>
    <hyperlink ref="AD271" r:id="rId255"/>
    <hyperlink ref="AD272" r:id="rId256"/>
    <hyperlink ref="AD237" r:id="rId257"/>
    <hyperlink ref="AD266" r:id="rId258"/>
    <hyperlink ref="AD274" r:id="rId259"/>
    <hyperlink ref="AD184" r:id="rId260"/>
    <hyperlink ref="AD264" r:id="rId261"/>
    <hyperlink ref="AD265" r:id="rId262"/>
    <hyperlink ref="AD267" r:id="rId263"/>
    <hyperlink ref="AD275" r:id="rId264"/>
    <hyperlink ref="AD282" r:id="rId265"/>
    <hyperlink ref="AD286" r:id="rId266"/>
    <hyperlink ref="AD280" r:id="rId267"/>
    <hyperlink ref="AD281" r:id="rId268"/>
    <hyperlink ref="AD285" r:id="rId269"/>
    <hyperlink ref="AD287" r:id="rId270"/>
    <hyperlink ref="AD288" r:id="rId271"/>
    <hyperlink ref="AD283" r:id="rId272"/>
    <hyperlink ref="AD304" r:id="rId273"/>
    <hyperlink ref="AD258" r:id="rId274"/>
    <hyperlink ref="AD297" r:id="rId275"/>
    <hyperlink ref="AD294" r:id="rId276"/>
    <hyperlink ref="AD155" r:id="rId277"/>
    <hyperlink ref="AD277" r:id="rId278"/>
    <hyperlink ref="AD289" r:id="rId279"/>
    <hyperlink ref="AD292" r:id="rId280"/>
    <hyperlink ref="AD293" r:id="rId281"/>
    <hyperlink ref="E310" r:id="rId282"/>
    <hyperlink ref="AD310" r:id="rId283"/>
    <hyperlink ref="AD315" r:id="rId284"/>
    <hyperlink ref="E284" r:id="rId285"/>
    <hyperlink ref="AD284" r:id="rId286"/>
    <hyperlink ref="AD308" r:id="rId287"/>
    <hyperlink ref="AD307" r:id="rId288"/>
    <hyperlink ref="AD303" r:id="rId289"/>
    <hyperlink ref="AD302" r:id="rId290"/>
    <hyperlink ref="AD301" r:id="rId291"/>
    <hyperlink ref="AD300" r:id="rId292"/>
    <hyperlink ref="E190" r:id="rId293"/>
    <hyperlink ref="E185" r:id="rId294"/>
    <hyperlink ref="E186" r:id="rId295"/>
    <hyperlink ref="E187" r:id="rId296"/>
    <hyperlink ref="E188" r:id="rId297"/>
    <hyperlink ref="E189" r:id="rId298"/>
    <hyperlink ref="E191" r:id="rId299"/>
    <hyperlink ref="E192" r:id="rId300"/>
    <hyperlink ref="E193" r:id="rId301"/>
    <hyperlink ref="E273" r:id="rId302"/>
    <hyperlink ref="AD273" r:id="rId303"/>
    <hyperlink ref="AD279" r:id="rId304"/>
    <hyperlink ref="E270" r:id="rId305"/>
    <hyperlink ref="AD270" r:id="rId306"/>
    <hyperlink ref="AD269" r:id="rId307"/>
    <hyperlink ref="AD309" r:id="rId308"/>
    <hyperlink ref="AD296" r:id="rId309"/>
    <hyperlink ref="E97" r:id="rId310"/>
    <hyperlink ref="AD298" r:id="rId311"/>
    <hyperlink ref="E260" r:id="rId312"/>
    <hyperlink ref="AD260" r:id="rId313"/>
    <hyperlink ref="E24" r:id="rId314"/>
    <hyperlink ref="AD312" r:id="rId315"/>
    <hyperlink ref="E3" r:id="rId316"/>
    <hyperlink ref="AD295" r:id="rId317"/>
    <hyperlink ref="AD317" r:id="rId318"/>
    <hyperlink ref="AD316" r:id="rId319"/>
    <hyperlink ref="AD299" r:id="rId320"/>
    <hyperlink ref="AD291" r:id="rId321"/>
    <hyperlink ref="AD290" r:id="rId322"/>
    <hyperlink ref="AD319" r:id="rId323"/>
    <hyperlink ref="AD314" r:id="rId324"/>
    <hyperlink ref="AD313" r:id="rId325"/>
    <hyperlink ref="AD305" r:id="rId326"/>
    <hyperlink ref="AD318" r:id="rId327"/>
    <hyperlink ref="AD321" r:id="rId328"/>
    <hyperlink ref="AD320" r:id="rId329"/>
    <hyperlink ref="AD306" r:id="rId330"/>
    <hyperlink ref="E307" r:id="rId331"/>
    <hyperlink ref="E308" r:id="rId332"/>
    <hyperlink ref="E312" r:id="rId333"/>
    <hyperlink ref="E313" r:id="rId334"/>
    <hyperlink ref="E315" r:id="rId335"/>
    <hyperlink ref="E316" r:id="rId336"/>
    <hyperlink ref="E317" r:id="rId337"/>
    <hyperlink ref="E318" r:id="rId338"/>
    <hyperlink ref="AD276" r:id="rId339"/>
    <hyperlink ref="AD399" r:id="rId340"/>
    <hyperlink ref="AD363" r:id="rId341"/>
    <hyperlink ref="AD325" r:id="rId342"/>
    <hyperlink ref="AD375" r:id="rId343"/>
    <hyperlink ref="AD338" r:id="rId344"/>
    <hyperlink ref="AD333" r:id="rId345"/>
    <hyperlink ref="AD332" r:id="rId346"/>
    <hyperlink ref="AD346" r:id="rId347"/>
    <hyperlink ref="AD376" r:id="rId348"/>
    <hyperlink ref="AD342" r:id="rId349"/>
    <hyperlink ref="AD343" r:id="rId350"/>
    <hyperlink ref="AD344" r:id="rId351"/>
    <hyperlink ref="AD334" r:id="rId352"/>
    <hyperlink ref="AD350" r:id="rId353"/>
    <hyperlink ref="AD349" r:id="rId354"/>
    <hyperlink ref="AD348" r:id="rId355"/>
    <hyperlink ref="AD345" r:id="rId356"/>
    <hyperlink ref="AD340" r:id="rId357"/>
    <hyperlink ref="AD341" r:id="rId358"/>
    <hyperlink ref="AD347" r:id="rId359"/>
    <hyperlink ref="AD335" r:id="rId360"/>
    <hyperlink ref="AD336" r:id="rId361"/>
    <hyperlink ref="AD339" r:id="rId362"/>
    <hyperlink ref="AD351" r:id="rId363"/>
    <hyperlink ref="AD352" r:id="rId364"/>
    <hyperlink ref="AD353" r:id="rId365"/>
    <hyperlink ref="AD364" r:id="rId366"/>
    <hyperlink ref="AD372" r:id="rId367"/>
    <hyperlink ref="AD405" r:id="rId368"/>
    <hyperlink ref="AD330" r:id="rId369"/>
    <hyperlink ref="AD329" r:id="rId370"/>
    <hyperlink ref="AD331" r:id="rId371"/>
    <hyperlink ref="AD326" r:id="rId372"/>
    <hyperlink ref="AD378" r:id="rId373" display="mna051@hotmail.com"/>
    <hyperlink ref="AD377" r:id="rId374"/>
    <hyperlink ref="AD410" r:id="rId375"/>
    <hyperlink ref="AD414" r:id="rId376"/>
    <hyperlink ref="AD278" r:id="rId377"/>
    <hyperlink ref="AD362" r:id="rId378"/>
    <hyperlink ref="AD371" r:id="rId379"/>
    <hyperlink ref="AD408" r:id="rId380"/>
    <hyperlink ref="AD401" r:id="rId381"/>
    <hyperlink ref="AD355" r:id="rId382"/>
    <hyperlink ref="AD356" r:id="rId383"/>
    <hyperlink ref="AD357" r:id="rId384"/>
    <hyperlink ref="AD358" r:id="rId385"/>
    <hyperlink ref="AD360" r:id="rId386"/>
    <hyperlink ref="AD361" r:id="rId387"/>
    <hyperlink ref="AD440" r:id="rId388"/>
    <hyperlink ref="AD439" r:id="rId389"/>
    <hyperlink ref="AD442" r:id="rId390"/>
    <hyperlink ref="AD441" r:id="rId391"/>
    <hyperlink ref="AD431" r:id="rId392"/>
    <hyperlink ref="AD382" r:id="rId393"/>
    <hyperlink ref="AD384" r:id="rId394"/>
    <hyperlink ref="AD383" r:id="rId395"/>
    <hyperlink ref="AD385" r:id="rId396"/>
    <hyperlink ref="AD380" r:id="rId397"/>
    <hyperlink ref="AD381" r:id="rId398"/>
    <hyperlink ref="AD379" r:id="rId399"/>
    <hyperlink ref="AD409" r:id="rId400"/>
    <hyperlink ref="AD400" r:id="rId401"/>
    <hyperlink ref="AD368" r:id="rId402"/>
    <hyperlink ref="AD367" r:id="rId403"/>
    <hyperlink ref="AD366" r:id="rId404"/>
    <hyperlink ref="AD365" r:id="rId405"/>
    <hyperlink ref="AD446" r:id="rId406"/>
  </hyperlinks>
  <pageMargins left="0.7" right="0.7" top="0.75" bottom="0.75" header="0.3" footer="0.3"/>
  <pageSetup orientation="portrait" verticalDpi="1200" r:id="rId407"/>
  <ignoredErrors>
    <ignoredError sqref="AC3:AC4 AA43 AA9 AA6:AA7 AC6:AC7 AA4 AA14 AA20 AA32 AA36 AA52 AA59 AA54 AA50 AC69:AC76 AA99 AA108 AA101 AA106 AC55:AC66 AA116 AA121 AA128 AA134 AA124 AA146 AA132 AA148 AA229:AA230 AA224 AA241 AC238:AC241 AC199:AC207 AA246 AC156:AC161 AA212 AC164:AC185 AC95:AC139 AC226:AC235 AA268 AC285:AC288 AC187:AC197 AC9:AC53 AC78:AC93 AC141:AC154 AC243:AC257 AC280:AC283 AC271:AC272 AC277 AC261:AC268 AC259 AC274:AC275 AC370 AC209:AC224" numberStoredAsText="1"/>
    <ignoredError sqref="S63" formulaRange="1"/>
  </ignoredErrors>
  <drawing r:id="rId408"/>
  <legacyDrawing r:id="rId409"/>
  <controls>
    <mc:AlternateContent xmlns:mc="http://schemas.openxmlformats.org/markup-compatibility/2006">
      <mc:Choice Requires="x14">
        <control shapeId="1142" r:id="rId410" name="Control 118">
          <controlPr defaultSize="0" r:id="rId411">
            <anchor moveWithCells="1">
              <from>
                <xdr:col>4</xdr:col>
                <xdr:colOff>0</xdr:colOff>
                <xdr:row>452</xdr:row>
                <xdr:rowOff>0</xdr:rowOff>
              </from>
              <to>
                <xdr:col>4</xdr:col>
                <xdr:colOff>914400</xdr:colOff>
                <xdr:row>453</xdr:row>
                <xdr:rowOff>66675</xdr:rowOff>
              </to>
            </anchor>
          </controlPr>
        </control>
      </mc:Choice>
      <mc:Fallback>
        <control shapeId="1142" r:id="rId410"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2020-02-20T13:37:00Z</dcterms:modified>
</cp:coreProperties>
</file>