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ianis\Desktop\"/>
    </mc:Choice>
  </mc:AlternateContent>
  <xr:revisionPtr revIDLastSave="0" documentId="13_ncr:1_{639439DD-294C-47C9-81D2-735C47394C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Hoja1!$A$2:$T$27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43" i="1" l="1"/>
  <c r="O42" i="1"/>
  <c r="O38" i="1"/>
  <c r="O39" i="1"/>
  <c r="O37" i="1"/>
  <c r="O34" i="1" l="1"/>
  <c r="O32" i="1"/>
  <c r="O30" i="1"/>
  <c r="O29" i="1"/>
  <c r="O28" i="1"/>
  <c r="O26" i="1" l="1"/>
  <c r="O41" i="1" l="1"/>
  <c r="O40" i="1"/>
  <c r="O25" i="1" l="1"/>
  <c r="O24" i="1" l="1"/>
  <c r="O31" i="1" l="1"/>
  <c r="O33" i="1" l="1"/>
  <c r="O36" i="1" l="1"/>
  <c r="O35" i="1" l="1"/>
  <c r="O27" i="1" l="1"/>
  <c r="O17" i="1" l="1"/>
  <c r="O23" i="1" l="1"/>
  <c r="O18" i="1" l="1"/>
  <c r="O20" i="1" l="1"/>
  <c r="O21" i="1"/>
  <c r="O22" i="1" l="1"/>
  <c r="O19" i="1" l="1"/>
  <c r="O16" i="1" l="1"/>
  <c r="O15" i="1" l="1"/>
  <c r="O4" i="1" l="1"/>
  <c r="O5" i="1"/>
  <c r="O6" i="1"/>
  <c r="O7" i="1"/>
  <c r="O8" i="1"/>
  <c r="O9" i="1"/>
  <c r="O10" i="1"/>
  <c r="O11" i="1"/>
  <c r="O12" i="1"/>
  <c r="O13" i="1"/>
  <c r="O14" i="1"/>
  <c r="O3" i="1"/>
</calcChain>
</file>

<file path=xl/sharedStrings.xml><?xml version="1.0" encoding="utf-8"?>
<sst xmlns="http://schemas.openxmlformats.org/spreadsheetml/2006/main" count="432" uniqueCount="256">
  <si>
    <t>OBJETO</t>
  </si>
  <si>
    <t>VALOR  TOTAL DEL CONTRATO</t>
  </si>
  <si>
    <t>PLAZO DE EJECUCION</t>
  </si>
  <si>
    <t>SUPERVISOR</t>
  </si>
  <si>
    <t>ORDENADOR DEL GASTO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</si>
  <si>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</si>
  <si>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</si>
  <si>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</si>
  <si>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</si>
  <si>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</si>
  <si>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</si>
  <si>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</si>
  <si>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>N° CONTRATO</t>
  </si>
  <si>
    <t>VALOR VIGENCIA 2023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</si>
  <si>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</si>
  <si>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</si>
  <si>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</si>
  <si>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</si>
  <si>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</si>
  <si>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</si>
  <si>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</si>
  <si>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005-2020</t>
  </si>
  <si>
    <t xml:space="preserve">CONTRATACION DIRECTA </t>
  </si>
  <si>
    <t>05-2020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</si>
  <si>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</si>
  <si>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</si>
  <si>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</si>
  <si>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CLARA ESPERANZA  GALVIS DIAZ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</si>
  <si>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</si>
  <si>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</si>
  <si>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</si>
  <si>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</si>
  <si>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</si>
  <si>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</si>
  <si>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</si>
  <si>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</si>
  <si>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</si>
  <si>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</si>
  <si>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</si>
  <si>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</si>
  <si>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</si>
  <si>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</si>
  <si>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</si>
  <si>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</si>
  <si>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</si>
  <si>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</si>
  <si>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</si>
  <si>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</si>
  <si>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</si>
  <si>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</si>
  <si>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</si>
  <si>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</si>
  <si>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</si>
  <si>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</si>
  <si>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</si>
  <si>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</si>
  <si>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</si>
  <si>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</si>
  <si>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</si>
  <si>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</si>
  <si>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</si>
  <si>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</si>
  <si>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</si>
  <si>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</si>
  <si>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MODALIDAD DE SELECCIÓN</t>
  </si>
  <si>
    <t>MIGUEL ANGEL OBANDO CASTILLO</t>
  </si>
  <si>
    <t>010-2020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</si>
  <si>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</si>
  <si>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</si>
  <si>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</si>
  <si>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t>CESAR AUGUSTO BARRIOS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</si>
  <si>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</si>
  <si>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</si>
  <si>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</si>
  <si>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</si>
  <si>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</si>
  <si>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RUBEN DARIO DUQUE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</si>
  <si>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</si>
  <si>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</si>
  <si>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</si>
  <si>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</si>
  <si>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</si>
  <si>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</si>
  <si>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</si>
  <si>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</si>
  <si>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</si>
  <si>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</si>
  <si>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</si>
  <si>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</si>
  <si>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</si>
  <si>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</si>
  <si>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</si>
  <si>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</si>
  <si>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</si>
  <si>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</si>
  <si>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EDUARDO ENRIQUE MEDINA DIAZ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</si>
  <si>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</si>
  <si>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</si>
  <si>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</si>
  <si>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</si>
  <si>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</si>
  <si>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</si>
  <si>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</si>
  <si>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SERGIO ALONSO CRUZ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</si>
  <si>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</si>
  <si>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</si>
  <si>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</si>
  <si>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</si>
  <si>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</si>
  <si>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</si>
  <si>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</si>
  <si>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</si>
  <si>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>PENSEMOS S.A</t>
  </si>
  <si>
    <t>RENOVACION, ACTUALIZACION Y SOPORTE TECNICO DE SOFTWARE SUITE VISION EMPRESARIAL DEL HOSPITAL MILITAR CENTRAL</t>
  </si>
  <si>
    <t>CD-010-2020-HOMIL</t>
  </si>
  <si>
    <t>CLAUDIA ROCIO RAMIREZ QUESADA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</si>
  <si>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</si>
  <si>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</si>
  <si>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</si>
  <si>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</si>
  <si>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</si>
  <si>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</si>
  <si>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LUIS ALBERTO RUIZ ROBLES</t>
  </si>
  <si>
    <t>019-2020</t>
  </si>
  <si>
    <t>COLCAN</t>
  </si>
  <si>
    <t>PRESTACION DE SERVICIOS PARA REALIZAR PROCEDIMIENTOS DE PRUEBAS CONFIRMATORIAS DE LOS DONANTES DE SANGRE ATENDIDOS EN EL HOSPITAL MILITAR CENTRAL</t>
  </si>
  <si>
    <t>PAULA CORDON PAZMIÑO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</si>
  <si>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</si>
  <si>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</si>
  <si>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</si>
  <si>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YADIRA ASTRID VASQUEZ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</si>
  <si>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</si>
  <si>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</si>
  <si>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</si>
  <si>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</si>
  <si>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</si>
  <si>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</si>
  <si>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</si>
  <si>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</si>
  <si>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</si>
  <si>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</si>
  <si>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</si>
  <si>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</si>
  <si>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</si>
  <si>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CARLOS JAVIER VEGA TABOADA</t>
  </si>
  <si>
    <t>015-2020</t>
  </si>
  <si>
    <t>SYAC S.A</t>
  </si>
  <si>
    <t>ACTUALIZACION Y SOPORTE PARA EL SISTEMA DE INFORMACION DINAMICA GENERAL HOSPITALARIA NET WEBSERVICES PARA ORACLE 12 C RELEASE 2</t>
  </si>
  <si>
    <t>FELIX ANTONIO PALACIOS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</si>
  <si>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</si>
  <si>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</si>
  <si>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</si>
  <si>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</si>
  <si>
    <t>025-2020</t>
  </si>
  <si>
    <t>CONINCAG S.A.S</t>
  </si>
  <si>
    <t>SUMINISTRO DE ELEMENTOS PARA GUARDA CAMILLAS</t>
  </si>
  <si>
    <t>JILBER PEÑA SARAY</t>
  </si>
  <si>
    <t>MC-009-2020-HOMIL</t>
  </si>
  <si>
    <t>https://community.secop.gov.co/Public/Tendering/OpportunityDetail/Index?noticeUID=CO1.NTC.1122922&amp;isFromPublicArea=True&amp;isModal=true&amp;asPopupView=true</t>
  </si>
  <si>
    <t>033-2020</t>
  </si>
  <si>
    <t>INSTRUMENTACION TECNICA</t>
  </si>
  <si>
    <t>MANTENIMIENTO PREVENTIVO  Y CORECTIVO INCLUYENDO REPUESTOS  NUEVOS (NO REMANUFACTURADOS) AL EQUIPO MOTOGENERADOR (´LANTA ELECTRICA) UBICADO EN EL EDIFICIO DE IMÁGENES DIAGNOSTICAS DEL HOSPITAL MILITAR CENTRAL</t>
  </si>
  <si>
    <t>JAVIER ENRIQUE VEGA TABOADA</t>
  </si>
  <si>
    <t>MC-020-2020-HOMIL</t>
  </si>
  <si>
    <t>https://community.secop.gov.co/Public/Tendering/OpportunityDetail/Index?noticeUID=CO1.NTC.1145363&amp;isFromPublicArea=True&amp;isModal=true&amp;asPopupView=true</t>
  </si>
  <si>
    <t>034-2020</t>
  </si>
  <si>
    <t>IMCOLMEDICA</t>
  </si>
  <si>
    <t>SUMINSTRO DE PROTECTORES AUDITIVOS DESECHABLES, ELECTRODOS PARA RESONANCIA MAGNETICA, GEL DE ELECTROCONDUCCION, PAPEL PARA ECOGRAFIA DE ALTA DENSIDAD Y FIJADOR CITOLOGICO EN SPRAY PARA EL SERVICIO DE IMÁGENES DIAGNOSTICAS DEL HOSPITAL MILITAR CENTRAL: LOTE 3 ELECTRODO PARA RESONANCIA MAGNETICA</t>
  </si>
  <si>
    <t>GERMAN PARDO PARDO</t>
  </si>
  <si>
    <t>031-2020</t>
  </si>
  <si>
    <t>SELECCIÓN ABREVIADA DE MENOR CUANTIA</t>
  </si>
  <si>
    <t>CHAHER S.A.S</t>
  </si>
  <si>
    <t>MANTENIMIENTO PREVENTIVO Y CORRECTIVO INCLUYENDO REPUESTOS NUEBVOS NO REMANUFACTURADOS PARA LOS CILINDROS DE OXIGENO TIPO H, D, E, M PARA EL SUMINISTRO DE OXIGENOS DE LAS INSTALACIONES DEL HOSPITAL MILITAR CENTRAL</t>
  </si>
  <si>
    <t>029-2019</t>
  </si>
  <si>
    <t>027-2020</t>
  </si>
  <si>
    <t>LABORATORIOS ALCON DE COLOMBIA</t>
  </si>
  <si>
    <t>ADQUISICION DE LENTES INTRAOCULARES PLEGABLES PARA EL SERVICIO DE OFTALMOLOGIA DEL HOSPITAL MILITAR CENTRAL</t>
  </si>
  <si>
    <t>022-2020</t>
  </si>
  <si>
    <t>RP MEDICAS S.A</t>
  </si>
  <si>
    <t>SUMINISTRO DE INSUMOS MEDICO QUIRURGICOS PARA EL HOSPITAL MILITAR CENTRAL</t>
  </si>
  <si>
    <t xml:space="preserve">HANS GARCIA ARAQUE - DOUGLAS ALDEMAR CACERES </t>
  </si>
  <si>
    <t>023-2020</t>
  </si>
  <si>
    <t>MC-013-2020-HOMIL</t>
  </si>
  <si>
    <t>https://community.secop.gov.co/Public/Tendering/OpportunityDetail/Index?noticeUID=CO1.NTC.1118915&amp;isFromPublicArea=True&amp;isModal=true&amp;asPopupView=true</t>
  </si>
  <si>
    <t>MC-027-2020-HOMIL</t>
  </si>
  <si>
    <t>https://community.secop.gov.co/Public/Tendering/OpportunityDetail/Index?noticeUID=CO1.NTC.1151248&amp;isFromPublicArea=True&amp;isModal=true&amp;asPopupView=true</t>
  </si>
  <si>
    <t>SA-001-2020-HOMIL</t>
  </si>
  <si>
    <t>https://community.secop.gov.co/Public/Tendering/OpportunityDetail/Index?noticeUID=CO1.NTC.1095737&amp;isFromPublicArea=True&amp;isModal=true&amp;asPopupView=true</t>
  </si>
  <si>
    <t>MC-019-2020-HOMIL</t>
  </si>
  <si>
    <t>https://community.secop.gov.co/Public/Tendering/OpportunityDetail/Index?noticeUID=CO1.NTC.1149129&amp;isFromPublicArea=True&amp;isModal=true&amp;asPopupView=true</t>
  </si>
  <si>
    <t>038-2020</t>
  </si>
  <si>
    <t>JF COMERCIO UNIVERSAL S.A.S</t>
  </si>
  <si>
    <t>ADQUISICION DE TAPABOCAS RESPIRADOR N95  CONTRA RIESGO BIOLOGICO PARA EL HOSPITAL MILITAR CENTRAL  SEGÚN URGENCIA MANIFIESTA DECRETADA SEGÚN RESOLUCION N° 178-2020</t>
  </si>
  <si>
    <t>039-2020</t>
  </si>
  <si>
    <t>G BARCOP S.A</t>
  </si>
  <si>
    <t>024-2020</t>
  </si>
  <si>
    <t>W LORENZ S.A.S</t>
  </si>
  <si>
    <t>LUIS EDUARDO BERMUDEZ</t>
  </si>
  <si>
    <t>026-2020</t>
  </si>
  <si>
    <t>INSTRUMENTACION TECNICA LTDA</t>
  </si>
  <si>
    <t>MANTENIMIENTO PREVENTIVO Y LOS CORRECTIVOS QUE SEAN NECESARIOS INCLUIDO REPUESTOS ORIGINALES NUEVOS NO REMANUFACTURADOS PARA LAS CABINAS DE FLUJO LAMINAR DE MARCA NUAIRE Y C4 RESPECTIVAMENTE</t>
  </si>
  <si>
    <t>ALL TECHNOLOGICAL SERVICE S.A.S</t>
  </si>
  <si>
    <t>MANTENIMIENTO PREVENTIVO Y CORRECTIVO INCLUYENDO REPUESTOS NUEVOS (NO REMANUFACTURADOS) AL EQUIPO MOTOGENERADOR (PLANTA ELECTRICA DE EMERGENCIA) ON CAPACIDAD DE  1000 KW MARCA CUMMINS UBICADO EN EL HOSPITAL MILITAR CENTRAL - BOGOTA</t>
  </si>
  <si>
    <t>028-2020</t>
  </si>
  <si>
    <t>SUMINISTRO DE PRODUCTOS QUIMICOS NECESARIOS PARA EL TRATAMIENTO Y MANTENIMIENTO ADECUADO  DE AGUA, DE LOS SISTEMAS DE PISCINA HIDROTERAPIA Y CALDERAS PARA LA OPTIMA  PRESTACION DE LOS SERVICIOS  DEL HOSPITAL MILITAR CENTRAL</t>
  </si>
  <si>
    <t>030-2020</t>
  </si>
  <si>
    <t>ABBOT LABORATORIES DE COLOMBIA S,A</t>
  </si>
  <si>
    <t>SUMINISTRO DE INSUMOS Y REACTIVOS POINT OF CARE  PARA EL HOSPITAL MILITAR CENTRAL</t>
  </si>
  <si>
    <t>CONRADO ANDRES JIMENES</t>
  </si>
  <si>
    <t>032-2020</t>
  </si>
  <si>
    <t>Y YO S.A.S</t>
  </si>
  <si>
    <t>ADQUISICION DE DIADEMAS Y SUS ACCESORIOS PARA EL SERVICIO EN EL CALL CENTER DEL HOSPITAL MILITAR CENTRAL</t>
  </si>
  <si>
    <t>MIRIAM LUCIA AVILA GUZMAN</t>
  </si>
  <si>
    <t>035-2020</t>
  </si>
  <si>
    <t>JOHNSON Y JOHNSON DE COLOMBIA S.A</t>
  </si>
  <si>
    <t>SUMINISTRO DE INSUMOS MEDICOQUIRURGICOS (SUTURAS SEDAS, SUTURAS CROMADOS, CERCLAJE UTERINO) REQUERIDOS PARA LA REALIZACION DEL PROGRAMA QUIRURGICO EN SALAS DE CIRUGIA DEL HOSPITAL MILITAR CENTRAL</t>
  </si>
  <si>
    <t>WILIAM SANCHEZ MALDONADO</t>
  </si>
  <si>
    <t>037-2020</t>
  </si>
  <si>
    <t>036-2020</t>
  </si>
  <si>
    <t>TOP MEDICAL SYSTEM</t>
  </si>
  <si>
    <t>ARRENDAMIENTO DE UN EQUIPO DE RADIOLOGIA CONVENCIONAL QUE INCLUYA ADECUACION E INSTALACION, MANTENIMIENTO PREVENTIVO, CORRECTIVO Y SOPORTE TECNICO</t>
  </si>
  <si>
    <t>DAMIANA GREGORIA VERGEL</t>
  </si>
  <si>
    <t>ALKAMEDICA S.A.S</t>
  </si>
  <si>
    <t>NEILA ROBLES CARRILLO</t>
  </si>
  <si>
    <t>040-2020</t>
  </si>
  <si>
    <t>029-2020</t>
  </si>
  <si>
    <t>BECTON DICKINSON DE COLOMBIA</t>
  </si>
  <si>
    <t>SUMINISTRO DE ELEMENTOS DE CURACION DESTINADOS A LA ATENCION DE PACIENTES DEL HOSPITAL MILITAR CENTRAL (LOTE 4 CATETER DE ACCESO PERIFERICO DE LARGA DURACION, LOTE 6 JERINGAS HIPODERMICAS LIBRES DE LATEX Y LOTE 7 FIJADOR DE CATETER)</t>
  </si>
  <si>
    <t>NEILA ROBLES CARRILO</t>
  </si>
  <si>
    <t>041-2020</t>
  </si>
  <si>
    <t>MEQ TECNOLOGIA MEDICA S.A.S</t>
  </si>
  <si>
    <t>SUMINISTRO DE ELEMENTOS DE CURACION DESTINADOS A LA ATENCION DE PACIENTES DEL HOSPITAL MILITAR CENTRAL (LOTE 5 BRAZALETES PARA TOMA DE TENSION ARTERIAL)</t>
  </si>
  <si>
    <t>MC-021-2020-HOMIL</t>
  </si>
  <si>
    <t>https://community.secop.gov.co/Public/Tendering/OpportunityDetail/Index?noticeUID=CO1.NTC.1139595&amp;isFromPublicArea=True&amp;isModal=true&amp;asPopupView=true</t>
  </si>
  <si>
    <t>MC-014-2020-HOMIL</t>
  </si>
  <si>
    <t>MC-024-2020-HOMIL</t>
  </si>
  <si>
    <t>https://community.secop.gov.co/Public/Tendering/OpportunityDetail/Index?noticeUID=CO1.NTC.1122592&amp;isFromPublicArea=True&amp;isModal=true&amp;asPopupView=true</t>
  </si>
  <si>
    <t>https://community.secop.gov.co/Public/Tendering/OpportunityDetail/Index?noticeUID=CO1.NTC.1145612&amp;isFromPublicArea=True&amp;isModal=true&amp;asPopupView=true</t>
  </si>
  <si>
    <t>MC-022-2020-HOMIL</t>
  </si>
  <si>
    <t>https://community.secop.gov.co/Public/Tendering/OpportunityDetail/Index?noticeUID=CO1.NTC.1142946&amp;isFromPublicArea=True&amp;isModal=true&amp;asPopupView=true</t>
  </si>
  <si>
    <t>MC-023-2020-HOMIL</t>
  </si>
  <si>
    <t>https://community.secop.gov.co/Public/Tendering/OpportunityDetail/Index?noticeUID=CO1.NTC.1145368&amp;isFromPublicArea=True&amp;isModal=true&amp;asPopupView=true</t>
  </si>
  <si>
    <t>MC-026-2020-HOMIL</t>
  </si>
  <si>
    <t>https://community.secop.gov.co/Public/Tendering/OpportunityDetail/Index?noticeUID=CO1.NTC.1149703&amp;isFromPublicArea=True&amp;isModal=true&amp;asPopupView=true</t>
  </si>
  <si>
    <t>MC-035-2020-HOMIL</t>
  </si>
  <si>
    <t>ADQUISICION DE ESPUMA Y/O DETERGENTE DESINFECTANTE DE SUPERFICIES DEL HOSPITAL MILITAR CENTRAL</t>
  </si>
  <si>
    <t>https://community.secop.gov.co/Public/Tendering/OpportunityDetail/Index?noticeUID=CO1.NTC.1165504&amp;isFromPublicArea=True&amp;isModal=true&amp;asPopupView=true</t>
  </si>
  <si>
    <t>MC-036-2020-HOMIL</t>
  </si>
  <si>
    <t>https://community.secop.gov.co/Public/Tendering/OpportunityDetail/Index?noticeUID=CO1.NTC.1166824&amp;isFromPublicArea=True&amp;isModal=true&amp;asPopupView=true</t>
  </si>
  <si>
    <t>https://community.secop.gov.co/Public/Tendering/OpportunityDetail/Index?noticeUID=CO1.NTC.1160150&amp;isFromPublicArea=True&amp;isModal=true&amp;asPopupView=true</t>
  </si>
  <si>
    <t>MC-029-2020-HOMIL</t>
  </si>
  <si>
    <t>ADQUISISION DE INSUMOS MEDICOS PARAB CORRECCION CONGENITA DE OIDO (PROTESIS) PARA LOS PACIENTES QUE HACEN PARTE DEL SUBSISTEMA DE LAS FUERZAS MILITARES</t>
  </si>
  <si>
    <t>CD-014-2020-HOMIL</t>
  </si>
  <si>
    <t>https://community.secop.gov.co/Public/Tendering/OpportunityDetail/Index?noticeUID=CO1.NTC.1170410&amp;isFromPublicArea=True&amp;isModal=true&amp;asPopupView=true</t>
  </si>
  <si>
    <t>CD-016-2020-HOMIL-UM</t>
  </si>
  <si>
    <t>https://community.secop.gov.co/Public/Tendering/OpportunityDetail/Index?noticeUID=CO1.NTC.1178915&amp;isFromPublicArea=True&amp;isModal=true&amp;asPopupView=true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</si>
</sst>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3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0" fontId="9" fillId="0" borderId="10" xfId="0" applyFont="1" applyBorder="1" applyAlignment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1605</xdr:colOff>
          <xdr:row>24</xdr:row>
          <xdr:rowOff>673171</xdr:rowOff>
        </xdr:from>
        <xdr:to>
          <xdr:col>4</xdr:col>
          <xdr:colOff>373080</xdr:colOff>
          <xdr:row>24</xdr:row>
          <xdr:rowOff>873196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43"/>
  <sheetViews>
    <sheetView tabSelected="1" zoomScale="89" zoomScaleNormal="89" workbookViewId="0">
      <pane xSplit="1" ySplit="2" topLeftCell="D41" activePane="bottomRight" state="frozen"/>
      <selection pane="topRight" activeCell="B1" sqref="B1"/>
      <selection pane="bottomLeft" activeCell="A3" sqref="A3"/>
      <selection pane="bottomRight" activeCell="P43" sqref="P43"/>
    </sheetView>
  </sheetViews>
  <sheetFormatPr baseColWidth="10" defaultRowHeight="12.75" x14ac:dyDescent="0.2"/>
  <cols>
    <col min="1" max="1" width="13.85546875" style="1" customWidth="1"/>
    <col min="2" max="2" width="19.85546875" style="1" customWidth="1"/>
    <col min="3" max="3" width="19.28515625" style="1" customWidth="1"/>
    <col min="4" max="4" width="21.28515625" style="1" customWidth="1"/>
    <col min="5" max="5" width="29.7109375" style="1" customWidth="1"/>
    <col min="6" max="6" width="25.28515625" style="1" customWidth="1"/>
    <col min="7" max="7" width="48.42578125" style="1" customWidth="1"/>
    <col min="8" max="8" width="14.42578125" style="1" customWidth="1"/>
    <col min="9" max="9" width="15.85546875" style="1" hidden="1" customWidth="1"/>
    <col min="10" max="10" width="15.140625" style="1" hidden="1" customWidth="1"/>
    <col min="11" max="11" width="17.28515625" style="1" hidden="1" customWidth="1"/>
    <col min="12" max="13" width="17.140625" style="1" hidden="1" customWidth="1"/>
    <col min="14" max="14" width="16.42578125" style="1" hidden="1" customWidth="1"/>
    <col min="15" max="15" width="19.28515625" style="1" customWidth="1"/>
    <col min="16" max="17" width="13.5703125" style="12" bestFit="1" customWidth="1"/>
    <col min="18" max="18" width="28.85546875" style="1" customWidth="1"/>
    <col min="19" max="19" width="19.140625" style="1" customWidth="1"/>
    <col min="20" max="20" width="20.5703125" style="1" customWidth="1"/>
    <col min="21" max="16384" width="11.42578125" style="1"/>
  </cols>
  <sheetData>
    <row r="1" spans="1:20" ht="15.75" customHeight="1" thickBot="1" x14ac:dyDescent="0.25">
      <c r="A1" s="28" t="s">
        <v>12</v>
      </c>
      <c r="B1" s="28" t="s">
        <v>64</v>
      </c>
      <c r="C1" s="24" t="s">
        <v>20</v>
      </c>
      <c r="D1" s="24" t="s">
        <v>16</v>
      </c>
      <c r="E1" s="24" t="s">
        <v>15</v>
      </c>
      <c r="F1" s="24" t="s">
        <v>14</v>
      </c>
      <c r="G1" s="28" t="s">
        <v>0</v>
      </c>
      <c r="H1" s="25" t="s">
        <v>1</v>
      </c>
      <c r="I1" s="26"/>
      <c r="J1" s="26"/>
      <c r="K1" s="26"/>
      <c r="L1" s="26"/>
      <c r="M1" s="26"/>
      <c r="N1" s="26"/>
      <c r="O1" s="27"/>
      <c r="P1" s="30" t="s">
        <v>2</v>
      </c>
      <c r="Q1" s="31"/>
      <c r="R1" s="23"/>
      <c r="S1" s="28" t="s">
        <v>4</v>
      </c>
      <c r="T1" s="28" t="s">
        <v>17</v>
      </c>
    </row>
    <row r="2" spans="1:20" ht="51.75" thickBot="1" x14ac:dyDescent="0.25">
      <c r="A2" s="29"/>
      <c r="B2" s="29"/>
      <c r="C2" s="24"/>
      <c r="D2" s="24"/>
      <c r="E2" s="24"/>
      <c r="F2" s="32"/>
      <c r="G2" s="29"/>
      <c r="H2" s="15" t="s">
        <v>5</v>
      </c>
      <c r="I2" s="16" t="s">
        <v>6</v>
      </c>
      <c r="J2" s="17" t="s">
        <v>7</v>
      </c>
      <c r="K2" s="18" t="s">
        <v>8</v>
      </c>
      <c r="L2" s="18" t="s">
        <v>9</v>
      </c>
      <c r="M2" s="18" t="s">
        <v>13</v>
      </c>
      <c r="N2" s="18" t="s">
        <v>19</v>
      </c>
      <c r="O2" s="18" t="s">
        <v>10</v>
      </c>
      <c r="P2" s="19" t="s">
        <v>11</v>
      </c>
      <c r="Q2" s="19" t="s">
        <v>18</v>
      </c>
      <c r="R2" s="20" t="s">
        <v>3</v>
      </c>
      <c r="S2" s="29"/>
      <c r="T2" s="29"/>
    </row>
    <row r="3" spans="1:20" ht="84.95" customHeight="1" x14ac:dyDescent="0.2">
      <c r="A3" s="2" t="s">
        <v>42</v>
      </c>
      <c r="B3" s="8" t="s">
        <v>22</v>
      </c>
      <c r="C3" s="21" t="s">
        <v>43</v>
      </c>
      <c r="D3" s="14" t="s">
        <v>45</v>
      </c>
      <c r="E3" s="13" t="s">
        <v>83</v>
      </c>
      <c r="F3" s="3" t="s">
        <v>44</v>
      </c>
      <c r="G3" s="4" t="s">
        <v>40</v>
      </c>
      <c r="H3" s="5">
        <v>58000000</v>
      </c>
      <c r="I3" s="6"/>
      <c r="J3" s="5">
        <v>58000000</v>
      </c>
      <c r="K3" s="7"/>
      <c r="L3" s="7"/>
      <c r="M3" s="7"/>
      <c r="N3" s="7"/>
      <c r="O3" s="5">
        <f>SUM(J3:N3)</f>
        <v>58000000</v>
      </c>
      <c r="P3" s="11">
        <v>43843</v>
      </c>
      <c r="Q3" s="11">
        <v>44196</v>
      </c>
      <c r="R3" s="10" t="s">
        <v>65</v>
      </c>
      <c r="S3" s="9" t="s">
        <v>27</v>
      </c>
      <c r="T3" s="8" t="s">
        <v>28</v>
      </c>
    </row>
    <row r="4" spans="1:20" ht="84.95" customHeight="1" x14ac:dyDescent="0.2">
      <c r="A4" s="2" t="s">
        <v>46</v>
      </c>
      <c r="B4" s="8" t="s">
        <v>22</v>
      </c>
      <c r="C4" s="21" t="s">
        <v>47</v>
      </c>
      <c r="D4" s="14" t="s">
        <v>41</v>
      </c>
      <c r="E4" s="13" t="s">
        <v>84</v>
      </c>
      <c r="F4" s="3" t="s">
        <v>48</v>
      </c>
      <c r="G4" s="4" t="s">
        <v>40</v>
      </c>
      <c r="H4" s="5">
        <v>57500000</v>
      </c>
      <c r="I4" s="6"/>
      <c r="J4" s="5">
        <v>57500000</v>
      </c>
      <c r="K4" s="7"/>
      <c r="L4" s="7"/>
      <c r="M4" s="7"/>
      <c r="N4" s="7"/>
      <c r="O4" s="5">
        <f t="shared" ref="O4:O14" si="0">SUM(J4:N4)</f>
        <v>57500000</v>
      </c>
      <c r="P4" s="11">
        <v>43847</v>
      </c>
      <c r="Q4" s="11">
        <v>44196</v>
      </c>
      <c r="R4" s="10" t="s">
        <v>65</v>
      </c>
      <c r="S4" s="9" t="s">
        <v>27</v>
      </c>
      <c r="T4" s="8" t="s">
        <v>28</v>
      </c>
    </row>
    <row r="5" spans="1:20" ht="84.95" customHeight="1" x14ac:dyDescent="0.2">
      <c r="A5" s="2" t="s">
        <v>49</v>
      </c>
      <c r="B5" s="8" t="s">
        <v>22</v>
      </c>
      <c r="C5" s="21" t="s">
        <v>50</v>
      </c>
      <c r="D5" s="14" t="s">
        <v>41</v>
      </c>
      <c r="E5" s="13" t="s">
        <v>84</v>
      </c>
      <c r="F5" s="3" t="s">
        <v>51</v>
      </c>
      <c r="G5" s="4" t="s">
        <v>40</v>
      </c>
      <c r="H5" s="5">
        <v>57333333</v>
      </c>
      <c r="I5" s="6"/>
      <c r="J5" s="5">
        <v>57333333</v>
      </c>
      <c r="K5" s="7"/>
      <c r="L5" s="7"/>
      <c r="M5" s="7"/>
      <c r="N5" s="7"/>
      <c r="O5" s="5">
        <f t="shared" si="0"/>
        <v>57333333</v>
      </c>
      <c r="P5" s="11">
        <v>43847</v>
      </c>
      <c r="Q5" s="11">
        <v>44196</v>
      </c>
      <c r="R5" s="10" t="s">
        <v>65</v>
      </c>
      <c r="S5" s="9" t="s">
        <v>27</v>
      </c>
      <c r="T5" s="8" t="s">
        <v>28</v>
      </c>
    </row>
    <row r="6" spans="1:20" ht="84.95" customHeight="1" x14ac:dyDescent="0.2">
      <c r="A6" s="2" t="s">
        <v>37</v>
      </c>
      <c r="B6" s="8" t="s">
        <v>22</v>
      </c>
      <c r="C6" s="21" t="s">
        <v>38</v>
      </c>
      <c r="D6" s="14" t="s">
        <v>41</v>
      </c>
      <c r="E6" s="13" t="s">
        <v>84</v>
      </c>
      <c r="F6" s="3" t="s">
        <v>39</v>
      </c>
      <c r="G6" s="4" t="s">
        <v>40</v>
      </c>
      <c r="H6" s="5">
        <v>57166666</v>
      </c>
      <c r="I6" s="6"/>
      <c r="J6" s="5">
        <v>57166666</v>
      </c>
      <c r="K6" s="7"/>
      <c r="L6" s="7"/>
      <c r="M6" s="7"/>
      <c r="N6" s="7"/>
      <c r="O6" s="5">
        <f t="shared" si="0"/>
        <v>57166666</v>
      </c>
      <c r="P6" s="11">
        <v>43850</v>
      </c>
      <c r="Q6" s="11">
        <v>44196</v>
      </c>
      <c r="R6" s="10" t="s">
        <v>65</v>
      </c>
      <c r="S6" s="9" t="s">
        <v>27</v>
      </c>
      <c r="T6" s="8" t="s">
        <v>28</v>
      </c>
    </row>
    <row r="7" spans="1:20" ht="84.95" customHeight="1" x14ac:dyDescent="0.2">
      <c r="A7" s="2" t="s">
        <v>21</v>
      </c>
      <c r="B7" s="8" t="s">
        <v>22</v>
      </c>
      <c r="C7" s="21" t="s">
        <v>23</v>
      </c>
      <c r="D7" s="14" t="s">
        <v>29</v>
      </c>
      <c r="E7" s="13" t="s">
        <v>85</v>
      </c>
      <c r="F7" s="3" t="s">
        <v>24</v>
      </c>
      <c r="G7" s="4" t="s">
        <v>25</v>
      </c>
      <c r="H7" s="5">
        <v>79800000</v>
      </c>
      <c r="I7" s="6"/>
      <c r="J7" s="5">
        <v>79800000</v>
      </c>
      <c r="K7" s="7"/>
      <c r="L7" s="7"/>
      <c r="M7" s="7"/>
      <c r="N7" s="7"/>
      <c r="O7" s="5">
        <f t="shared" si="0"/>
        <v>79800000</v>
      </c>
      <c r="P7" s="11">
        <v>43850</v>
      </c>
      <c r="Q7" s="11">
        <v>44196</v>
      </c>
      <c r="R7" s="10" t="s">
        <v>26</v>
      </c>
      <c r="S7" s="9" t="s">
        <v>27</v>
      </c>
      <c r="T7" s="8" t="s">
        <v>28</v>
      </c>
    </row>
    <row r="8" spans="1:20" ht="84.95" customHeight="1" x14ac:dyDescent="0.2">
      <c r="A8" s="2" t="s">
        <v>30</v>
      </c>
      <c r="B8" s="8" t="s">
        <v>22</v>
      </c>
      <c r="C8" s="21" t="s">
        <v>31</v>
      </c>
      <c r="D8" s="14" t="s">
        <v>36</v>
      </c>
      <c r="E8" s="13" t="s">
        <v>86</v>
      </c>
      <c r="F8" s="3" t="s">
        <v>32</v>
      </c>
      <c r="G8" s="4" t="s">
        <v>33</v>
      </c>
      <c r="H8" s="5">
        <v>116733333</v>
      </c>
      <c r="I8" s="6"/>
      <c r="J8" s="5">
        <v>116733333</v>
      </c>
      <c r="K8" s="7"/>
      <c r="L8" s="7"/>
      <c r="M8" s="7"/>
      <c r="N8" s="7"/>
      <c r="O8" s="5">
        <f t="shared" si="0"/>
        <v>116733333</v>
      </c>
      <c r="P8" s="11">
        <v>43851</v>
      </c>
      <c r="Q8" s="11">
        <v>44196</v>
      </c>
      <c r="R8" s="10" t="s">
        <v>34</v>
      </c>
      <c r="S8" s="9" t="s">
        <v>27</v>
      </c>
      <c r="T8" s="8" t="s">
        <v>35</v>
      </c>
    </row>
    <row r="9" spans="1:20" ht="84.95" customHeight="1" x14ac:dyDescent="0.2">
      <c r="A9" s="2" t="s">
        <v>77</v>
      </c>
      <c r="B9" s="8" t="s">
        <v>22</v>
      </c>
      <c r="C9" s="21" t="s">
        <v>78</v>
      </c>
      <c r="D9" s="14" t="s">
        <v>81</v>
      </c>
      <c r="E9" s="13" t="s">
        <v>87</v>
      </c>
      <c r="F9" s="3" t="s">
        <v>79</v>
      </c>
      <c r="G9" s="4" t="s">
        <v>80</v>
      </c>
      <c r="H9" s="5">
        <v>70351453</v>
      </c>
      <c r="I9" s="6"/>
      <c r="J9" s="5">
        <v>70351453</v>
      </c>
      <c r="K9" s="7"/>
      <c r="L9" s="7"/>
      <c r="M9" s="7"/>
      <c r="N9" s="7"/>
      <c r="O9" s="5">
        <f t="shared" si="0"/>
        <v>70351453</v>
      </c>
      <c r="P9" s="11">
        <v>43859</v>
      </c>
      <c r="Q9" s="11">
        <v>44184</v>
      </c>
      <c r="R9" s="10" t="s">
        <v>82</v>
      </c>
      <c r="S9" s="9" t="s">
        <v>70</v>
      </c>
      <c r="T9" s="9" t="s">
        <v>28</v>
      </c>
    </row>
    <row r="10" spans="1:20" ht="84.95" customHeight="1" x14ac:dyDescent="0.2">
      <c r="A10" s="2" t="s">
        <v>59</v>
      </c>
      <c r="B10" s="8" t="s">
        <v>53</v>
      </c>
      <c r="C10" s="21" t="s">
        <v>50</v>
      </c>
      <c r="D10" s="14" t="s">
        <v>62</v>
      </c>
      <c r="E10" s="13" t="s">
        <v>88</v>
      </c>
      <c r="F10" s="3" t="s">
        <v>60</v>
      </c>
      <c r="G10" s="4" t="s">
        <v>61</v>
      </c>
      <c r="H10" s="5">
        <v>57000000</v>
      </c>
      <c r="I10" s="6"/>
      <c r="J10" s="5">
        <v>57000000</v>
      </c>
      <c r="K10" s="7"/>
      <c r="L10" s="7"/>
      <c r="M10" s="7"/>
      <c r="N10" s="7"/>
      <c r="O10" s="5">
        <f t="shared" si="0"/>
        <v>57000000</v>
      </c>
      <c r="P10" s="11">
        <v>43860</v>
      </c>
      <c r="Q10" s="11">
        <v>43921</v>
      </c>
      <c r="R10" s="10" t="s">
        <v>63</v>
      </c>
      <c r="S10" s="9" t="s">
        <v>27</v>
      </c>
      <c r="T10" s="8" t="s">
        <v>58</v>
      </c>
    </row>
    <row r="11" spans="1:20" ht="84.95" customHeight="1" x14ac:dyDescent="0.2">
      <c r="A11" s="2" t="s">
        <v>52</v>
      </c>
      <c r="B11" s="8" t="s">
        <v>53</v>
      </c>
      <c r="C11" s="21" t="s">
        <v>43</v>
      </c>
      <c r="D11" s="14" t="s">
        <v>55</v>
      </c>
      <c r="E11" s="13" t="s">
        <v>89</v>
      </c>
      <c r="F11" s="3" t="s">
        <v>54</v>
      </c>
      <c r="G11" s="4" t="s">
        <v>56</v>
      </c>
      <c r="H11" s="5">
        <v>57000000</v>
      </c>
      <c r="I11" s="6"/>
      <c r="J11" s="5">
        <v>57000000</v>
      </c>
      <c r="K11" s="7"/>
      <c r="L11" s="7"/>
      <c r="M11" s="7"/>
      <c r="N11" s="7"/>
      <c r="O11" s="5">
        <f t="shared" si="0"/>
        <v>57000000</v>
      </c>
      <c r="P11" s="11">
        <v>43860</v>
      </c>
      <c r="Q11" s="11">
        <v>43921</v>
      </c>
      <c r="R11" s="10" t="s">
        <v>57</v>
      </c>
      <c r="S11" s="9" t="s">
        <v>27</v>
      </c>
      <c r="T11" s="8" t="s">
        <v>58</v>
      </c>
    </row>
    <row r="12" spans="1:20" ht="84.95" customHeight="1" x14ac:dyDescent="0.2">
      <c r="A12" s="2" t="s">
        <v>66</v>
      </c>
      <c r="B12" s="8" t="s">
        <v>53</v>
      </c>
      <c r="C12" s="21" t="s">
        <v>38</v>
      </c>
      <c r="D12" s="14" t="s">
        <v>71</v>
      </c>
      <c r="E12" s="13" t="s">
        <v>90</v>
      </c>
      <c r="F12" s="3" t="s">
        <v>67</v>
      </c>
      <c r="G12" s="4" t="s">
        <v>68</v>
      </c>
      <c r="H12" s="5">
        <v>5388000</v>
      </c>
      <c r="I12" s="6"/>
      <c r="J12" s="5">
        <v>5388000</v>
      </c>
      <c r="K12" s="7"/>
      <c r="L12" s="7"/>
      <c r="M12" s="7"/>
      <c r="N12" s="7"/>
      <c r="O12" s="5">
        <f t="shared" si="0"/>
        <v>5388000</v>
      </c>
      <c r="P12" s="11">
        <v>43861</v>
      </c>
      <c r="Q12" s="11">
        <v>43906</v>
      </c>
      <c r="R12" s="10" t="s">
        <v>69</v>
      </c>
      <c r="S12" s="9" t="s">
        <v>70</v>
      </c>
      <c r="T12" s="9" t="s">
        <v>28</v>
      </c>
    </row>
    <row r="13" spans="1:20" ht="84.95" customHeight="1" x14ac:dyDescent="0.2">
      <c r="A13" s="2" t="s">
        <v>72</v>
      </c>
      <c r="B13" s="8" t="s">
        <v>53</v>
      </c>
      <c r="C13" s="21" t="s">
        <v>31</v>
      </c>
      <c r="D13" s="14" t="s">
        <v>75</v>
      </c>
      <c r="E13" s="13" t="s">
        <v>91</v>
      </c>
      <c r="F13" s="3" t="s">
        <v>73</v>
      </c>
      <c r="G13" s="4" t="s">
        <v>74</v>
      </c>
      <c r="H13" s="5">
        <v>57000000</v>
      </c>
      <c r="I13" s="6"/>
      <c r="J13" s="5">
        <v>57000000</v>
      </c>
      <c r="K13" s="7"/>
      <c r="L13" s="7"/>
      <c r="M13" s="7"/>
      <c r="N13" s="7"/>
      <c r="O13" s="5">
        <f t="shared" si="0"/>
        <v>57000000</v>
      </c>
      <c r="P13" s="11">
        <v>43865</v>
      </c>
      <c r="Q13" s="11">
        <v>43921</v>
      </c>
      <c r="R13" s="10" t="s">
        <v>76</v>
      </c>
      <c r="S13" s="9" t="s">
        <v>70</v>
      </c>
      <c r="T13" s="9" t="s">
        <v>58</v>
      </c>
    </row>
    <row r="14" spans="1:20" ht="84.95" customHeight="1" x14ac:dyDescent="0.2">
      <c r="A14" s="2" t="s">
        <v>92</v>
      </c>
      <c r="B14" s="8" t="s">
        <v>22</v>
      </c>
      <c r="C14" s="21" t="s">
        <v>92</v>
      </c>
      <c r="D14" s="14" t="s">
        <v>96</v>
      </c>
      <c r="E14" s="13" t="s">
        <v>97</v>
      </c>
      <c r="F14" s="3" t="s">
        <v>93</v>
      </c>
      <c r="G14" s="4" t="s">
        <v>94</v>
      </c>
      <c r="H14" s="5">
        <v>81348960</v>
      </c>
      <c r="I14" s="6"/>
      <c r="J14" s="5">
        <v>81348960</v>
      </c>
      <c r="K14" s="7"/>
      <c r="L14" s="7"/>
      <c r="M14" s="7"/>
      <c r="N14" s="7"/>
      <c r="O14" s="5">
        <f t="shared" si="0"/>
        <v>81348960</v>
      </c>
      <c r="P14" s="11">
        <v>43871</v>
      </c>
      <c r="Q14" s="11">
        <v>44196</v>
      </c>
      <c r="R14" s="10" t="s">
        <v>95</v>
      </c>
      <c r="S14" s="9" t="s">
        <v>27</v>
      </c>
      <c r="T14" s="9" t="s">
        <v>98</v>
      </c>
    </row>
    <row r="15" spans="1:20" ht="84.95" customHeight="1" x14ac:dyDescent="0.2">
      <c r="A15" s="2" t="s">
        <v>99</v>
      </c>
      <c r="B15" s="8" t="s">
        <v>100</v>
      </c>
      <c r="C15" s="21" t="s">
        <v>49</v>
      </c>
      <c r="D15" s="14" t="s">
        <v>104</v>
      </c>
      <c r="E15" s="13" t="s">
        <v>105</v>
      </c>
      <c r="F15" s="3" t="s">
        <v>101</v>
      </c>
      <c r="G15" s="4" t="s">
        <v>102</v>
      </c>
      <c r="H15" s="5">
        <v>15000000</v>
      </c>
      <c r="I15" s="6"/>
      <c r="J15" s="5">
        <v>15000000</v>
      </c>
      <c r="K15" s="7"/>
      <c r="L15" s="7"/>
      <c r="M15" s="7"/>
      <c r="N15" s="7"/>
      <c r="O15" s="5">
        <f t="shared" ref="O15" si="1">SUM(J15:N15)</f>
        <v>15000000</v>
      </c>
      <c r="P15" s="11">
        <v>43868</v>
      </c>
      <c r="Q15" s="11">
        <v>44196</v>
      </c>
      <c r="R15" s="10" t="s">
        <v>103</v>
      </c>
      <c r="S15" s="9" t="s">
        <v>70</v>
      </c>
      <c r="T15" s="9" t="s">
        <v>28</v>
      </c>
    </row>
    <row r="16" spans="1:20" ht="84.95" customHeight="1" x14ac:dyDescent="0.2">
      <c r="A16" s="2" t="s">
        <v>106</v>
      </c>
      <c r="B16" s="8" t="s">
        <v>107</v>
      </c>
      <c r="C16" s="21" t="s">
        <v>37</v>
      </c>
      <c r="D16" s="22" t="s">
        <v>108</v>
      </c>
      <c r="E16" s="13" t="s">
        <v>116</v>
      </c>
      <c r="F16" s="3" t="s">
        <v>109</v>
      </c>
      <c r="G16" s="4" t="s">
        <v>110</v>
      </c>
      <c r="H16" s="5">
        <v>116512286</v>
      </c>
      <c r="I16" s="6"/>
      <c r="J16" s="5">
        <v>116512286</v>
      </c>
      <c r="K16" s="7"/>
      <c r="L16" s="7"/>
      <c r="M16" s="7"/>
      <c r="N16" s="7"/>
      <c r="O16" s="5">
        <f t="shared" ref="O16:O18" si="2">SUM(J16:N16)</f>
        <v>116512286</v>
      </c>
      <c r="P16" s="11">
        <v>43873</v>
      </c>
      <c r="Q16" s="11">
        <v>44196</v>
      </c>
      <c r="R16" s="10" t="s">
        <v>82</v>
      </c>
      <c r="S16" s="9" t="s">
        <v>70</v>
      </c>
      <c r="T16" s="9" t="s">
        <v>35</v>
      </c>
    </row>
    <row r="17" spans="1:20" ht="89.25" customHeight="1" x14ac:dyDescent="0.2">
      <c r="A17" s="2" t="s">
        <v>145</v>
      </c>
      <c r="B17" s="8" t="s">
        <v>22</v>
      </c>
      <c r="C17" s="21" t="s">
        <v>59</v>
      </c>
      <c r="D17" s="22" t="s">
        <v>149</v>
      </c>
      <c r="E17" s="13" t="s">
        <v>150</v>
      </c>
      <c r="F17" s="3" t="s">
        <v>146</v>
      </c>
      <c r="G17" s="4" t="s">
        <v>147</v>
      </c>
      <c r="H17" s="5">
        <v>299840963</v>
      </c>
      <c r="I17" s="6"/>
      <c r="J17" s="5">
        <v>299840963</v>
      </c>
      <c r="K17" s="7"/>
      <c r="L17" s="7"/>
      <c r="M17" s="7"/>
      <c r="N17" s="7"/>
      <c r="O17" s="5">
        <f t="shared" ref="O17" si="3">SUM(J17:N17)</f>
        <v>299840963</v>
      </c>
      <c r="P17" s="11">
        <v>43887</v>
      </c>
      <c r="Q17" s="11">
        <v>44196</v>
      </c>
      <c r="R17" s="10" t="s">
        <v>148</v>
      </c>
      <c r="S17" s="9" t="s">
        <v>70</v>
      </c>
      <c r="T17" s="9" t="s">
        <v>28</v>
      </c>
    </row>
    <row r="18" spans="1:20" ht="89.25" customHeight="1" x14ac:dyDescent="0.2">
      <c r="A18" s="2" t="s">
        <v>119</v>
      </c>
      <c r="B18" s="8" t="s">
        <v>100</v>
      </c>
      <c r="C18" s="21" t="s">
        <v>59</v>
      </c>
      <c r="D18" s="22" t="s">
        <v>139</v>
      </c>
      <c r="E18" s="13" t="s">
        <v>140</v>
      </c>
      <c r="F18" s="3" t="s">
        <v>131</v>
      </c>
      <c r="G18" s="4" t="s">
        <v>132</v>
      </c>
      <c r="H18" s="5">
        <v>53000000</v>
      </c>
      <c r="I18" s="6"/>
      <c r="J18" s="5">
        <v>53000000</v>
      </c>
      <c r="K18" s="7"/>
      <c r="L18" s="7"/>
      <c r="M18" s="7"/>
      <c r="N18" s="7"/>
      <c r="O18" s="5">
        <f t="shared" si="2"/>
        <v>53000000</v>
      </c>
      <c r="P18" s="11">
        <v>43878</v>
      </c>
      <c r="Q18" s="11">
        <v>44196</v>
      </c>
      <c r="R18" s="10" t="s">
        <v>130</v>
      </c>
      <c r="S18" s="9" t="s">
        <v>70</v>
      </c>
      <c r="T18" s="9" t="s">
        <v>98</v>
      </c>
    </row>
    <row r="19" spans="1:20" ht="89.25" customHeight="1" x14ac:dyDescent="0.2">
      <c r="A19" s="2" t="s">
        <v>111</v>
      </c>
      <c r="B19" s="8" t="s">
        <v>107</v>
      </c>
      <c r="C19" s="21" t="s">
        <v>66</v>
      </c>
      <c r="D19" s="22" t="s">
        <v>114</v>
      </c>
      <c r="E19" s="13" t="s">
        <v>117</v>
      </c>
      <c r="F19" s="3" t="s">
        <v>112</v>
      </c>
      <c r="G19" s="4" t="s">
        <v>113</v>
      </c>
      <c r="H19" s="5">
        <v>25974493</v>
      </c>
      <c r="I19" s="6"/>
      <c r="J19" s="5">
        <v>25974493</v>
      </c>
      <c r="K19" s="7"/>
      <c r="L19" s="7"/>
      <c r="M19" s="7"/>
      <c r="N19" s="7"/>
      <c r="O19" s="5">
        <f t="shared" ref="O19:O21" si="4">SUM(J19:N19)</f>
        <v>25974493</v>
      </c>
      <c r="P19" s="11">
        <v>43878</v>
      </c>
      <c r="Q19" s="11">
        <v>44196</v>
      </c>
      <c r="R19" s="10" t="s">
        <v>115</v>
      </c>
      <c r="S19" s="9" t="s">
        <v>70</v>
      </c>
      <c r="T19" s="9" t="s">
        <v>28</v>
      </c>
    </row>
    <row r="20" spans="1:20" ht="89.25" customHeight="1" x14ac:dyDescent="0.2">
      <c r="A20" s="2" t="s">
        <v>127</v>
      </c>
      <c r="B20" s="8" t="s">
        <v>53</v>
      </c>
      <c r="C20" s="21" t="s">
        <v>72</v>
      </c>
      <c r="D20" s="22" t="s">
        <v>134</v>
      </c>
      <c r="E20" s="13" t="s">
        <v>133</v>
      </c>
      <c r="F20" s="3" t="s">
        <v>128</v>
      </c>
      <c r="G20" s="4" t="s">
        <v>129</v>
      </c>
      <c r="H20" s="5">
        <v>40000000</v>
      </c>
      <c r="I20" s="6"/>
      <c r="J20" s="5">
        <v>40000000</v>
      </c>
      <c r="K20" s="7"/>
      <c r="L20" s="7"/>
      <c r="M20" s="7"/>
      <c r="N20" s="7"/>
      <c r="O20" s="5">
        <f t="shared" ref="O20" si="5">SUM(J20:N20)</f>
        <v>40000000</v>
      </c>
      <c r="P20" s="11">
        <v>43879</v>
      </c>
      <c r="Q20" s="11">
        <v>44196</v>
      </c>
      <c r="R20" s="10" t="s">
        <v>130</v>
      </c>
      <c r="S20" s="9" t="s">
        <v>70</v>
      </c>
      <c r="T20" s="9" t="s">
        <v>98</v>
      </c>
    </row>
    <row r="21" spans="1:20" ht="89.25" customHeight="1" x14ac:dyDescent="0.2">
      <c r="A21" s="2" t="s">
        <v>123</v>
      </c>
      <c r="B21" s="8" t="s">
        <v>53</v>
      </c>
      <c r="C21" s="21" t="s">
        <v>66</v>
      </c>
      <c r="D21" s="22" t="s">
        <v>135</v>
      </c>
      <c r="E21" s="13" t="s">
        <v>136</v>
      </c>
      <c r="F21" s="3" t="s">
        <v>124</v>
      </c>
      <c r="G21" s="4" t="s">
        <v>125</v>
      </c>
      <c r="H21" s="5">
        <v>10000000</v>
      </c>
      <c r="I21" s="6"/>
      <c r="J21" s="5">
        <v>10000000</v>
      </c>
      <c r="K21" s="7"/>
      <c r="L21" s="7"/>
      <c r="M21" s="7"/>
      <c r="N21" s="7"/>
      <c r="O21" s="5">
        <f t="shared" si="4"/>
        <v>10000000</v>
      </c>
      <c r="P21" s="11">
        <v>43881</v>
      </c>
      <c r="Q21" s="11">
        <v>44196</v>
      </c>
      <c r="R21" s="10" t="s">
        <v>126</v>
      </c>
      <c r="S21" s="9" t="s">
        <v>70</v>
      </c>
      <c r="T21" s="9" t="s">
        <v>98</v>
      </c>
    </row>
    <row r="22" spans="1:20" ht="89.25" customHeight="1" x14ac:dyDescent="0.2">
      <c r="A22" s="2" t="s">
        <v>118</v>
      </c>
      <c r="B22" s="8" t="s">
        <v>53</v>
      </c>
      <c r="C22" s="21" t="s">
        <v>119</v>
      </c>
      <c r="D22" s="22" t="s">
        <v>137</v>
      </c>
      <c r="E22" s="13" t="s">
        <v>138</v>
      </c>
      <c r="F22" s="3" t="s">
        <v>120</v>
      </c>
      <c r="G22" s="4" t="s">
        <v>121</v>
      </c>
      <c r="H22" s="5">
        <v>56909370</v>
      </c>
      <c r="I22" s="6"/>
      <c r="J22" s="5">
        <v>56909370</v>
      </c>
      <c r="K22" s="7"/>
      <c r="L22" s="7"/>
      <c r="M22" s="7"/>
      <c r="N22" s="7"/>
      <c r="O22" s="5">
        <f t="shared" ref="O22" si="6">SUM(J22:N22)</f>
        <v>56909370</v>
      </c>
      <c r="P22" s="11">
        <v>43890</v>
      </c>
      <c r="Q22" s="11">
        <v>43982</v>
      </c>
      <c r="R22" s="10" t="s">
        <v>122</v>
      </c>
      <c r="S22" s="9" t="s">
        <v>70</v>
      </c>
      <c r="T22" s="9" t="s">
        <v>58</v>
      </c>
    </row>
    <row r="23" spans="1:20" ht="89.25" customHeight="1" x14ac:dyDescent="0.2">
      <c r="A23" s="2" t="s">
        <v>141</v>
      </c>
      <c r="B23" s="8" t="s">
        <v>53</v>
      </c>
      <c r="C23" s="21" t="s">
        <v>77</v>
      </c>
      <c r="D23" s="22" t="s">
        <v>151</v>
      </c>
      <c r="E23" s="13" t="s">
        <v>152</v>
      </c>
      <c r="F23" s="3" t="s">
        <v>142</v>
      </c>
      <c r="G23" s="4" t="s">
        <v>143</v>
      </c>
      <c r="H23" s="5">
        <v>30000000</v>
      </c>
      <c r="I23" s="6"/>
      <c r="J23" s="5">
        <v>30000000</v>
      </c>
      <c r="K23" s="7"/>
      <c r="L23" s="7"/>
      <c r="M23" s="7"/>
      <c r="N23" s="7"/>
      <c r="O23" s="5">
        <f t="shared" ref="O23:O24" si="7">SUM(J23:N23)</f>
        <v>30000000</v>
      </c>
      <c r="P23" s="11">
        <v>43889</v>
      </c>
      <c r="Q23" s="11">
        <v>44196</v>
      </c>
      <c r="R23" s="10" t="s">
        <v>144</v>
      </c>
      <c r="S23" s="9" t="s">
        <v>70</v>
      </c>
      <c r="T23" s="9" t="s">
        <v>28</v>
      </c>
    </row>
    <row r="24" spans="1:20" ht="89.25" customHeight="1" x14ac:dyDescent="0.2">
      <c r="A24" s="2" t="s">
        <v>177</v>
      </c>
      <c r="B24" s="8" t="s">
        <v>53</v>
      </c>
      <c r="C24" s="21" t="s">
        <v>99</v>
      </c>
      <c r="D24" s="22" t="s">
        <v>182</v>
      </c>
      <c r="E24" s="13" t="s">
        <v>183</v>
      </c>
      <c r="F24" s="3" t="s">
        <v>178</v>
      </c>
      <c r="G24" s="4" t="s">
        <v>179</v>
      </c>
      <c r="H24" s="5">
        <v>25294323</v>
      </c>
      <c r="I24" s="6"/>
      <c r="J24" s="5">
        <v>25294323</v>
      </c>
      <c r="K24" s="7"/>
      <c r="L24" s="7"/>
      <c r="M24" s="7"/>
      <c r="N24" s="7"/>
      <c r="O24" s="5">
        <f t="shared" si="7"/>
        <v>25294323</v>
      </c>
      <c r="P24" s="11">
        <v>43895</v>
      </c>
      <c r="Q24" s="11">
        <v>44196</v>
      </c>
      <c r="R24" s="10" t="s">
        <v>180</v>
      </c>
      <c r="S24" s="9" t="s">
        <v>70</v>
      </c>
      <c r="T24" s="9" t="s">
        <v>58</v>
      </c>
    </row>
    <row r="25" spans="1:20" ht="89.25" customHeight="1" x14ac:dyDescent="0.2">
      <c r="A25" s="2" t="s">
        <v>181</v>
      </c>
      <c r="B25" s="8" t="s">
        <v>53</v>
      </c>
      <c r="C25" s="21" t="s">
        <v>99</v>
      </c>
      <c r="D25" s="22" t="s">
        <v>182</v>
      </c>
      <c r="E25" s="13" t="s">
        <v>183</v>
      </c>
      <c r="F25" s="3" t="s">
        <v>73</v>
      </c>
      <c r="G25" s="4" t="s">
        <v>179</v>
      </c>
      <c r="H25" s="5">
        <v>13871913</v>
      </c>
      <c r="I25" s="6"/>
      <c r="J25" s="5">
        <v>13871913</v>
      </c>
      <c r="K25" s="7"/>
      <c r="L25" s="7"/>
      <c r="M25" s="7"/>
      <c r="N25" s="7"/>
      <c r="O25" s="5">
        <f t="shared" ref="O25:O26" si="8">SUM(J25:N25)</f>
        <v>13871913</v>
      </c>
      <c r="P25" s="11">
        <v>43895</v>
      </c>
      <c r="Q25" s="11">
        <v>44196</v>
      </c>
      <c r="R25" s="10" t="s">
        <v>76</v>
      </c>
      <c r="S25" s="9" t="s">
        <v>70</v>
      </c>
      <c r="T25" s="9" t="s">
        <v>58</v>
      </c>
    </row>
    <row r="26" spans="1:20" ht="89.25" customHeight="1" x14ac:dyDescent="0.2">
      <c r="A26" s="2" t="s">
        <v>195</v>
      </c>
      <c r="B26" s="8" t="s">
        <v>22</v>
      </c>
      <c r="C26" s="21" t="s">
        <v>106</v>
      </c>
      <c r="D26" s="22" t="s">
        <v>252</v>
      </c>
      <c r="E26" s="13" t="s">
        <v>253</v>
      </c>
      <c r="F26" s="3" t="s">
        <v>196</v>
      </c>
      <c r="G26" s="4" t="s">
        <v>251</v>
      </c>
      <c r="H26" s="5">
        <v>74520000</v>
      </c>
      <c r="I26" s="6"/>
      <c r="J26" s="5">
        <v>74520000</v>
      </c>
      <c r="K26" s="7"/>
      <c r="L26" s="7"/>
      <c r="M26" s="7"/>
      <c r="N26" s="7"/>
      <c r="O26" s="5">
        <f t="shared" si="8"/>
        <v>74520000</v>
      </c>
      <c r="P26" s="11">
        <v>43909</v>
      </c>
      <c r="Q26" s="11">
        <v>44196</v>
      </c>
      <c r="R26" s="10" t="s">
        <v>197</v>
      </c>
      <c r="S26" s="9" t="s">
        <v>70</v>
      </c>
      <c r="T26" s="9" t="s">
        <v>58</v>
      </c>
    </row>
    <row r="27" spans="1:20" ht="89.25" customHeight="1" x14ac:dyDescent="0.2">
      <c r="A27" s="2" t="s">
        <v>153</v>
      </c>
      <c r="B27" s="8" t="s">
        <v>53</v>
      </c>
      <c r="C27" s="21" t="s">
        <v>52</v>
      </c>
      <c r="D27" s="22" t="s">
        <v>157</v>
      </c>
      <c r="E27" s="13" t="s">
        <v>158</v>
      </c>
      <c r="F27" s="3" t="s">
        <v>154</v>
      </c>
      <c r="G27" s="4" t="s">
        <v>155</v>
      </c>
      <c r="H27" s="5">
        <v>24981194</v>
      </c>
      <c r="I27" s="6"/>
      <c r="J27" s="5">
        <v>24981194</v>
      </c>
      <c r="K27" s="7"/>
      <c r="L27" s="7"/>
      <c r="M27" s="7"/>
      <c r="N27" s="7"/>
      <c r="O27" s="5">
        <f t="shared" ref="O27:O34" si="9">SUM(J27:N27)</f>
        <v>24981194</v>
      </c>
      <c r="P27" s="11">
        <v>43895</v>
      </c>
      <c r="Q27" s="11">
        <v>43920</v>
      </c>
      <c r="R27" s="10" t="s">
        <v>156</v>
      </c>
      <c r="S27" s="9" t="s">
        <v>70</v>
      </c>
      <c r="T27" s="9" t="s">
        <v>28</v>
      </c>
    </row>
    <row r="28" spans="1:20" ht="89.25" customHeight="1" x14ac:dyDescent="0.2">
      <c r="A28" s="2" t="s">
        <v>198</v>
      </c>
      <c r="B28" s="8" t="s">
        <v>100</v>
      </c>
      <c r="C28" s="21" t="s">
        <v>141</v>
      </c>
      <c r="D28" s="22" t="s">
        <v>232</v>
      </c>
      <c r="E28" s="13" t="s">
        <v>233</v>
      </c>
      <c r="F28" s="3" t="s">
        <v>199</v>
      </c>
      <c r="G28" s="4" t="s">
        <v>200</v>
      </c>
      <c r="H28" s="5">
        <v>50000000</v>
      </c>
      <c r="I28" s="6"/>
      <c r="J28" s="5">
        <v>50000000</v>
      </c>
      <c r="K28" s="7"/>
      <c r="L28" s="7"/>
      <c r="M28" s="7"/>
      <c r="N28" s="7"/>
      <c r="O28" s="5">
        <f t="shared" ref="O28" si="10">SUM(J28:N28)</f>
        <v>50000000</v>
      </c>
      <c r="P28" s="11">
        <v>43901</v>
      </c>
      <c r="Q28" s="11">
        <v>44196</v>
      </c>
      <c r="R28" s="10" t="s">
        <v>162</v>
      </c>
      <c r="S28" s="9" t="s">
        <v>70</v>
      </c>
      <c r="T28" s="9" t="s">
        <v>28</v>
      </c>
    </row>
    <row r="29" spans="1:20" ht="89.25" customHeight="1" x14ac:dyDescent="0.2">
      <c r="A29" s="2" t="s">
        <v>174</v>
      </c>
      <c r="B29" s="8" t="s">
        <v>100</v>
      </c>
      <c r="C29" s="21" t="s">
        <v>106</v>
      </c>
      <c r="D29" s="22" t="s">
        <v>234</v>
      </c>
      <c r="E29" s="13" t="s">
        <v>236</v>
      </c>
      <c r="F29" s="3" t="s">
        <v>201</v>
      </c>
      <c r="G29" s="4" t="s">
        <v>202</v>
      </c>
      <c r="H29" s="5">
        <v>50000000</v>
      </c>
      <c r="I29" s="6"/>
      <c r="J29" s="5">
        <v>50000000</v>
      </c>
      <c r="K29" s="7"/>
      <c r="L29" s="7"/>
      <c r="M29" s="7"/>
      <c r="N29" s="7"/>
      <c r="O29" s="5">
        <f t="shared" ref="O29" si="11">SUM(J29:N29)</f>
        <v>50000000</v>
      </c>
      <c r="P29" s="11">
        <v>43902</v>
      </c>
      <c r="Q29" s="11">
        <v>44196</v>
      </c>
      <c r="R29" s="10" t="s">
        <v>162</v>
      </c>
      <c r="S29" s="9" t="s">
        <v>70</v>
      </c>
      <c r="T29" s="9" t="s">
        <v>28</v>
      </c>
    </row>
    <row r="30" spans="1:20" ht="89.25" customHeight="1" x14ac:dyDescent="0.2">
      <c r="A30" s="2" t="s">
        <v>203</v>
      </c>
      <c r="B30" s="8" t="s">
        <v>100</v>
      </c>
      <c r="C30" s="21" t="s">
        <v>195</v>
      </c>
      <c r="D30" s="22" t="s">
        <v>235</v>
      </c>
      <c r="E30" s="13" t="s">
        <v>237</v>
      </c>
      <c r="F30" s="3" t="s">
        <v>199</v>
      </c>
      <c r="G30" s="4" t="s">
        <v>204</v>
      </c>
      <c r="H30" s="5">
        <v>21421520</v>
      </c>
      <c r="I30" s="6"/>
      <c r="J30" s="5">
        <v>21421520</v>
      </c>
      <c r="K30" s="7"/>
      <c r="L30" s="7"/>
      <c r="M30" s="7"/>
      <c r="N30" s="7"/>
      <c r="O30" s="5">
        <f t="shared" ref="O30" si="12">SUM(J30:N30)</f>
        <v>21421520</v>
      </c>
      <c r="P30" s="11">
        <v>43902</v>
      </c>
      <c r="Q30" s="11">
        <v>43981</v>
      </c>
      <c r="R30" s="10" t="s">
        <v>162</v>
      </c>
      <c r="S30" s="9" t="s">
        <v>70</v>
      </c>
      <c r="T30" s="9" t="s">
        <v>28</v>
      </c>
    </row>
    <row r="31" spans="1:20" ht="89.25" customHeight="1" x14ac:dyDescent="0.2">
      <c r="A31" s="2" t="s">
        <v>173</v>
      </c>
      <c r="B31" s="8" t="s">
        <v>53</v>
      </c>
      <c r="C31" s="21" t="s">
        <v>174</v>
      </c>
      <c r="D31" s="22" t="s">
        <v>184</v>
      </c>
      <c r="E31" s="13" t="s">
        <v>185</v>
      </c>
      <c r="F31" s="3" t="s">
        <v>175</v>
      </c>
      <c r="G31" s="4" t="s">
        <v>176</v>
      </c>
      <c r="H31" s="5">
        <v>37800000</v>
      </c>
      <c r="I31" s="6"/>
      <c r="J31" s="5">
        <v>37800000</v>
      </c>
      <c r="K31" s="7"/>
      <c r="L31" s="7"/>
      <c r="M31" s="7"/>
      <c r="N31" s="7"/>
      <c r="O31" s="5">
        <f t="shared" ref="O31:O32" si="13">SUM(J31:N31)</f>
        <v>37800000</v>
      </c>
      <c r="P31" s="11">
        <v>43903</v>
      </c>
      <c r="Q31" s="11">
        <v>43951</v>
      </c>
      <c r="R31" s="10" t="s">
        <v>122</v>
      </c>
      <c r="S31" s="9" t="s">
        <v>70</v>
      </c>
      <c r="T31" s="9" t="s">
        <v>58</v>
      </c>
    </row>
    <row r="32" spans="1:20" ht="89.25" customHeight="1" x14ac:dyDescent="0.2">
      <c r="A32" s="2" t="s">
        <v>205</v>
      </c>
      <c r="B32" s="8" t="s">
        <v>100</v>
      </c>
      <c r="C32" s="21" t="s">
        <v>177</v>
      </c>
      <c r="D32" s="22" t="s">
        <v>238</v>
      </c>
      <c r="E32" s="13" t="s">
        <v>239</v>
      </c>
      <c r="F32" s="3" t="s">
        <v>206</v>
      </c>
      <c r="G32" s="4" t="s">
        <v>207</v>
      </c>
      <c r="H32" s="5">
        <v>52500000</v>
      </c>
      <c r="I32" s="6"/>
      <c r="J32" s="5">
        <v>52500000</v>
      </c>
      <c r="K32" s="7"/>
      <c r="L32" s="7"/>
      <c r="M32" s="7"/>
      <c r="N32" s="7"/>
      <c r="O32" s="5">
        <f t="shared" si="13"/>
        <v>52500000</v>
      </c>
      <c r="P32" s="11">
        <v>43903</v>
      </c>
      <c r="Q32" s="11">
        <v>44196</v>
      </c>
      <c r="R32" s="10" t="s">
        <v>208</v>
      </c>
      <c r="S32" s="9" t="s">
        <v>70</v>
      </c>
      <c r="T32" s="9" t="s">
        <v>98</v>
      </c>
    </row>
    <row r="33" spans="1:20" ht="89.25" customHeight="1" x14ac:dyDescent="0.2">
      <c r="A33" s="2" t="s">
        <v>169</v>
      </c>
      <c r="B33" s="8" t="s">
        <v>170</v>
      </c>
      <c r="C33" s="21" t="s">
        <v>42</v>
      </c>
      <c r="D33" s="22" t="s">
        <v>186</v>
      </c>
      <c r="E33" s="13" t="s">
        <v>187</v>
      </c>
      <c r="F33" s="3" t="s">
        <v>171</v>
      </c>
      <c r="G33" s="4" t="s">
        <v>172</v>
      </c>
      <c r="H33" s="5">
        <v>80000000</v>
      </c>
      <c r="I33" s="6"/>
      <c r="J33" s="5">
        <v>80000000</v>
      </c>
      <c r="K33" s="7"/>
      <c r="L33" s="7"/>
      <c r="M33" s="7"/>
      <c r="N33" s="7"/>
      <c r="O33" s="5">
        <f t="shared" si="9"/>
        <v>80000000</v>
      </c>
      <c r="P33" s="11">
        <v>43907</v>
      </c>
      <c r="Q33" s="11">
        <v>44196</v>
      </c>
      <c r="R33" s="10" t="s">
        <v>162</v>
      </c>
      <c r="S33" s="9" t="s">
        <v>70</v>
      </c>
      <c r="T33" s="9" t="s">
        <v>28</v>
      </c>
    </row>
    <row r="34" spans="1:20" ht="89.25" customHeight="1" x14ac:dyDescent="0.2">
      <c r="A34" s="2" t="s">
        <v>209</v>
      </c>
      <c r="B34" s="8" t="s">
        <v>53</v>
      </c>
      <c r="C34" s="21" t="s">
        <v>181</v>
      </c>
      <c r="D34" s="22" t="s">
        <v>240</v>
      </c>
      <c r="E34" s="13" t="s">
        <v>241</v>
      </c>
      <c r="F34" s="3" t="s">
        <v>210</v>
      </c>
      <c r="G34" s="4" t="s">
        <v>211</v>
      </c>
      <c r="H34" s="5">
        <v>11379150</v>
      </c>
      <c r="I34" s="6"/>
      <c r="J34" s="5">
        <v>11379150</v>
      </c>
      <c r="K34" s="7"/>
      <c r="L34" s="7"/>
      <c r="M34" s="7"/>
      <c r="N34" s="7"/>
      <c r="O34" s="5">
        <f t="shared" si="9"/>
        <v>11379150</v>
      </c>
      <c r="P34" s="11">
        <v>43907</v>
      </c>
      <c r="Q34" s="11">
        <v>43951</v>
      </c>
      <c r="R34" s="10" t="s">
        <v>212</v>
      </c>
      <c r="S34" s="9" t="s">
        <v>70</v>
      </c>
      <c r="T34" s="9" t="s">
        <v>98</v>
      </c>
    </row>
    <row r="35" spans="1:20" ht="89.25" customHeight="1" x14ac:dyDescent="0.2">
      <c r="A35" s="2" t="s">
        <v>159</v>
      </c>
      <c r="B35" s="8" t="s">
        <v>53</v>
      </c>
      <c r="C35" s="21" t="s">
        <v>118</v>
      </c>
      <c r="D35" s="22" t="s">
        <v>163</v>
      </c>
      <c r="E35" s="13" t="s">
        <v>164</v>
      </c>
      <c r="F35" s="3" t="s">
        <v>160</v>
      </c>
      <c r="G35" s="4" t="s">
        <v>161</v>
      </c>
      <c r="H35" s="5">
        <v>30000000</v>
      </c>
      <c r="I35" s="6"/>
      <c r="J35" s="5">
        <v>30000000</v>
      </c>
      <c r="K35" s="7"/>
      <c r="L35" s="7"/>
      <c r="M35" s="7"/>
      <c r="N35" s="7"/>
      <c r="O35" s="5">
        <f t="shared" ref="O35" si="14">SUM(J35:N35)</f>
        <v>30000000</v>
      </c>
      <c r="P35" s="11">
        <v>43908</v>
      </c>
      <c r="Q35" s="11">
        <v>44196</v>
      </c>
      <c r="R35" s="10" t="s">
        <v>162</v>
      </c>
      <c r="S35" s="9" t="s">
        <v>70</v>
      </c>
      <c r="T35" s="9" t="s">
        <v>28</v>
      </c>
    </row>
    <row r="36" spans="1:20" ht="89.25" customHeight="1" x14ac:dyDescent="0.2">
      <c r="A36" s="2" t="s">
        <v>165</v>
      </c>
      <c r="B36" s="8" t="s">
        <v>53</v>
      </c>
      <c r="C36" s="21" t="s">
        <v>123</v>
      </c>
      <c r="D36" s="22" t="s">
        <v>188</v>
      </c>
      <c r="E36" s="13" t="s">
        <v>189</v>
      </c>
      <c r="F36" s="3" t="s">
        <v>166</v>
      </c>
      <c r="G36" s="4" t="s">
        <v>167</v>
      </c>
      <c r="H36" s="5">
        <v>1938000</v>
      </c>
      <c r="I36" s="6"/>
      <c r="J36" s="5">
        <v>1938000</v>
      </c>
      <c r="K36" s="7"/>
      <c r="L36" s="7"/>
      <c r="M36" s="7"/>
      <c r="N36" s="7"/>
      <c r="O36" s="5">
        <f t="shared" ref="O36:O38" si="15">SUM(J36:N36)</f>
        <v>1938000</v>
      </c>
      <c r="P36" s="11">
        <v>43908</v>
      </c>
      <c r="Q36" s="11">
        <v>44196</v>
      </c>
      <c r="R36" s="10" t="s">
        <v>168</v>
      </c>
      <c r="S36" s="9" t="s">
        <v>70</v>
      </c>
      <c r="T36" s="9" t="s">
        <v>98</v>
      </c>
    </row>
    <row r="37" spans="1:20" ht="89.25" customHeight="1" x14ac:dyDescent="0.2">
      <c r="A37" s="2" t="s">
        <v>213</v>
      </c>
      <c r="B37" s="8" t="s">
        <v>53</v>
      </c>
      <c r="C37" s="21" t="s">
        <v>198</v>
      </c>
      <c r="D37" s="22" t="s">
        <v>242</v>
      </c>
      <c r="E37" s="13" t="s">
        <v>243</v>
      </c>
      <c r="F37" s="3" t="s">
        <v>214</v>
      </c>
      <c r="G37" s="4" t="s">
        <v>215</v>
      </c>
      <c r="H37" s="5">
        <v>45000000</v>
      </c>
      <c r="I37" s="6"/>
      <c r="J37" s="5">
        <v>45000000</v>
      </c>
      <c r="K37" s="7"/>
      <c r="L37" s="7"/>
      <c r="M37" s="7"/>
      <c r="N37" s="7"/>
      <c r="O37" s="5">
        <f t="shared" si="15"/>
        <v>45000000</v>
      </c>
      <c r="P37" s="11">
        <v>43909</v>
      </c>
      <c r="Q37" s="11">
        <v>44196</v>
      </c>
      <c r="R37" s="10" t="s">
        <v>216</v>
      </c>
      <c r="S37" s="9" t="s">
        <v>70</v>
      </c>
      <c r="T37" s="9" t="s">
        <v>58</v>
      </c>
    </row>
    <row r="38" spans="1:20" ht="89.25" customHeight="1" x14ac:dyDescent="0.2">
      <c r="A38" s="2" t="s">
        <v>218</v>
      </c>
      <c r="B38" s="8" t="s">
        <v>53</v>
      </c>
      <c r="C38" s="21" t="s">
        <v>213</v>
      </c>
      <c r="D38" s="22" t="s">
        <v>244</v>
      </c>
      <c r="E38" s="13" t="s">
        <v>246</v>
      </c>
      <c r="F38" s="3" t="s">
        <v>222</v>
      </c>
      <c r="G38" s="4" t="s">
        <v>245</v>
      </c>
      <c r="H38" s="5">
        <v>53000000</v>
      </c>
      <c r="I38" s="6"/>
      <c r="J38" s="5">
        <v>53000000</v>
      </c>
      <c r="K38" s="7"/>
      <c r="L38" s="7"/>
      <c r="M38" s="7"/>
      <c r="N38" s="7"/>
      <c r="O38" s="5">
        <f t="shared" si="15"/>
        <v>53000000</v>
      </c>
      <c r="P38" s="11">
        <v>43916</v>
      </c>
      <c r="Q38" s="11">
        <v>44130</v>
      </c>
      <c r="R38" s="10" t="s">
        <v>223</v>
      </c>
      <c r="S38" s="9" t="s">
        <v>70</v>
      </c>
      <c r="T38" s="9" t="s">
        <v>98</v>
      </c>
    </row>
    <row r="39" spans="1:20" ht="89.25" customHeight="1" x14ac:dyDescent="0.2">
      <c r="A39" s="2" t="s">
        <v>217</v>
      </c>
      <c r="B39" s="8" t="s">
        <v>53</v>
      </c>
      <c r="C39" s="21" t="s">
        <v>218</v>
      </c>
      <c r="D39" s="22" t="s">
        <v>247</v>
      </c>
      <c r="E39" s="13" t="s">
        <v>248</v>
      </c>
      <c r="F39" s="3" t="s">
        <v>219</v>
      </c>
      <c r="G39" s="4" t="s">
        <v>220</v>
      </c>
      <c r="H39" s="5">
        <v>56000000</v>
      </c>
      <c r="I39" s="6"/>
      <c r="J39" s="5">
        <v>56000000</v>
      </c>
      <c r="K39" s="7"/>
      <c r="L39" s="7"/>
      <c r="M39" s="7"/>
      <c r="N39" s="7"/>
      <c r="O39" s="5">
        <f t="shared" ref="O39" si="16">SUM(J39:N39)</f>
        <v>56000000</v>
      </c>
      <c r="P39" s="11">
        <v>43916</v>
      </c>
      <c r="Q39" s="11">
        <v>44130</v>
      </c>
      <c r="R39" s="10" t="s">
        <v>221</v>
      </c>
      <c r="S39" s="9" t="s">
        <v>70</v>
      </c>
      <c r="T39" s="9" t="s">
        <v>98</v>
      </c>
    </row>
    <row r="40" spans="1:20" ht="89.25" customHeight="1" x14ac:dyDescent="0.2">
      <c r="A40" s="2" t="s">
        <v>190</v>
      </c>
      <c r="B40" s="8" t="s">
        <v>22</v>
      </c>
      <c r="C40" s="21" t="s">
        <v>119</v>
      </c>
      <c r="D40" s="22" t="s">
        <v>254</v>
      </c>
      <c r="E40" s="13" t="s">
        <v>255</v>
      </c>
      <c r="F40" s="3" t="s">
        <v>191</v>
      </c>
      <c r="G40" s="4" t="s">
        <v>192</v>
      </c>
      <c r="H40" s="5">
        <v>58800000</v>
      </c>
      <c r="I40" s="6"/>
      <c r="J40" s="5">
        <v>58800000</v>
      </c>
      <c r="K40" s="7"/>
      <c r="L40" s="7"/>
      <c r="M40" s="7"/>
      <c r="N40" s="7"/>
      <c r="O40" s="5">
        <f t="shared" ref="O40" si="17">SUM(J40:N40)</f>
        <v>58800000</v>
      </c>
      <c r="P40" s="11">
        <v>43917</v>
      </c>
      <c r="Q40" s="11">
        <v>44196</v>
      </c>
      <c r="R40" s="10" t="s">
        <v>63</v>
      </c>
      <c r="S40" s="9" t="s">
        <v>70</v>
      </c>
      <c r="T40" s="9" t="s">
        <v>58</v>
      </c>
    </row>
    <row r="41" spans="1:20" ht="89.25" customHeight="1" x14ac:dyDescent="0.2">
      <c r="A41" s="2" t="s">
        <v>193</v>
      </c>
      <c r="B41" s="8" t="s">
        <v>22</v>
      </c>
      <c r="C41" s="21" t="s">
        <v>119</v>
      </c>
      <c r="D41" s="22" t="s">
        <v>254</v>
      </c>
      <c r="E41" s="13" t="s">
        <v>255</v>
      </c>
      <c r="F41" s="3" t="s">
        <v>194</v>
      </c>
      <c r="G41" s="4" t="s">
        <v>192</v>
      </c>
      <c r="H41" s="5">
        <v>120000000</v>
      </c>
      <c r="I41" s="6"/>
      <c r="J41" s="5">
        <v>120000000</v>
      </c>
      <c r="K41" s="7"/>
      <c r="L41" s="7"/>
      <c r="M41" s="7"/>
      <c r="N41" s="7"/>
      <c r="O41" s="5">
        <f t="shared" ref="O41" si="18">SUM(J41:N41)</f>
        <v>120000000</v>
      </c>
      <c r="P41" s="11">
        <v>43920</v>
      </c>
      <c r="Q41" s="11">
        <v>44196</v>
      </c>
      <c r="R41" s="10" t="s">
        <v>63</v>
      </c>
      <c r="S41" s="9" t="s">
        <v>70</v>
      </c>
      <c r="T41" s="9" t="s">
        <v>58</v>
      </c>
    </row>
    <row r="42" spans="1:20" ht="89.25" customHeight="1" x14ac:dyDescent="0.2">
      <c r="A42" s="2" t="s">
        <v>224</v>
      </c>
      <c r="B42" s="8" t="s">
        <v>100</v>
      </c>
      <c r="C42" s="21" t="s">
        <v>225</v>
      </c>
      <c r="D42" s="22" t="s">
        <v>250</v>
      </c>
      <c r="E42" s="13" t="s">
        <v>249</v>
      </c>
      <c r="F42" s="3" t="s">
        <v>226</v>
      </c>
      <c r="G42" s="4" t="s">
        <v>227</v>
      </c>
      <c r="H42" s="5">
        <v>32687400</v>
      </c>
      <c r="I42" s="6"/>
      <c r="J42" s="5">
        <v>32687400</v>
      </c>
      <c r="K42" s="7"/>
      <c r="L42" s="7"/>
      <c r="M42" s="7"/>
      <c r="N42" s="7"/>
      <c r="O42" s="5">
        <f t="shared" ref="O42" si="19">SUM(J42:N42)</f>
        <v>32687400</v>
      </c>
      <c r="P42" s="11">
        <v>43921</v>
      </c>
      <c r="Q42" s="11">
        <v>44196</v>
      </c>
      <c r="R42" s="10" t="s">
        <v>228</v>
      </c>
      <c r="S42" s="9" t="s">
        <v>70</v>
      </c>
      <c r="T42" s="9" t="s">
        <v>98</v>
      </c>
    </row>
    <row r="43" spans="1:20" ht="89.25" customHeight="1" x14ac:dyDescent="0.2">
      <c r="A43" s="2" t="s">
        <v>229</v>
      </c>
      <c r="B43" s="8" t="s">
        <v>100</v>
      </c>
      <c r="C43" s="21" t="s">
        <v>225</v>
      </c>
      <c r="D43" s="22" t="s">
        <v>250</v>
      </c>
      <c r="E43" s="13" t="s">
        <v>249</v>
      </c>
      <c r="F43" s="3" t="s">
        <v>230</v>
      </c>
      <c r="G43" s="4" t="s">
        <v>231</v>
      </c>
      <c r="H43" s="5">
        <v>4200000</v>
      </c>
      <c r="I43" s="6"/>
      <c r="J43" s="5">
        <v>4200000</v>
      </c>
      <c r="K43" s="7"/>
      <c r="L43" s="7"/>
      <c r="M43" s="7"/>
      <c r="N43" s="7"/>
      <c r="O43" s="5">
        <f t="shared" ref="O43" si="20">SUM(J43:N43)</f>
        <v>4200000</v>
      </c>
      <c r="P43" s="11">
        <v>43921</v>
      </c>
      <c r="Q43" s="11">
        <v>44196</v>
      </c>
      <c r="R43" s="10" t="s">
        <v>228</v>
      </c>
      <c r="S43" s="9" t="s">
        <v>70</v>
      </c>
      <c r="T43" s="9" t="s">
        <v>98</v>
      </c>
    </row>
  </sheetData>
  <autoFilter ref="A2:T27" xr:uid="{00000000-0009-0000-0000-000000000000}"/>
  <mergeCells count="11">
    <mergeCell ref="A1:A2"/>
    <mergeCell ref="F1:F2"/>
    <mergeCell ref="G1:G2"/>
    <mergeCell ref="B1:B2"/>
    <mergeCell ref="D1:D2"/>
    <mergeCell ref="E1:E2"/>
    <mergeCell ref="C1:C2"/>
    <mergeCell ref="H1:O1"/>
    <mergeCell ref="S1:S2"/>
    <mergeCell ref="T1:T2"/>
    <mergeCell ref="P1:Q1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4</xdr:col>
                <xdr:colOff>0</xdr:colOff>
                <xdr:row>24</xdr:row>
                <xdr:rowOff>676275</xdr:rowOff>
              </from>
              <to>
                <xdr:col>4</xdr:col>
                <xdr:colOff>371475</xdr:colOff>
                <xdr:row>24</xdr:row>
                <xdr:rowOff>876300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Dianis</cp:lastModifiedBy>
  <dcterms:created xsi:type="dcterms:W3CDTF">2019-01-18T16:11:10Z</dcterms:created>
  <dcterms:modified xsi:type="dcterms:W3CDTF">2020-04-06T16:21:15Z</dcterms:modified>
</cp:coreProperties>
</file>