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"/>
    </mc:Choice>
  </mc:AlternateContent>
  <bookViews>
    <workbookView xWindow="0" yWindow="0" windowWidth="24240" windowHeight="13020"/>
  </bookViews>
  <sheets>
    <sheet name="Hoja1" sheetId="1" r:id="rId1"/>
  </sheets>
  <definedNames>
    <definedName name="_xlnm._FilterDatabase" localSheetId="0" hidden="1">Hoja1!$A$2:$AH$11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" i="1" l="1"/>
  <c r="T5" i="1"/>
  <c r="T6" i="1"/>
  <c r="T7" i="1"/>
  <c r="T8" i="1"/>
  <c r="T9" i="1"/>
  <c r="T10" i="1"/>
  <c r="T11" i="1"/>
  <c r="T12" i="1"/>
  <c r="T3" i="1"/>
</calcChain>
</file>

<file path=xl/sharedStrings.xml><?xml version="1.0" encoding="utf-8"?>
<sst xmlns="http://schemas.openxmlformats.org/spreadsheetml/2006/main" count="232" uniqueCount="144">
  <si>
    <t>OBJETO</t>
  </si>
  <si>
    <t>VALOR  TOTAL DEL CONTRATO</t>
  </si>
  <si>
    <t>PLAZO DE EJECUCION</t>
  </si>
  <si>
    <t>SUPERVISOR</t>
  </si>
  <si>
    <t>ORDENADOR DEL GASTO</t>
  </si>
  <si>
    <t>TIPO DE CONTRATO</t>
  </si>
  <si>
    <t>DATOS DEL CONTRATISTA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</si>
  <si>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</si>
  <si>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</si>
  <si>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</si>
  <si>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</si>
  <si>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</si>
  <si>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</si>
  <si>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</si>
  <si>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</si>
  <si>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</si>
  <si>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</si>
  <si>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</si>
  <si>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</si>
  <si>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</si>
  <si>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</si>
  <si>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 xml:space="preserve">CONTRATISTA </t>
  </si>
  <si>
    <t>CODIGO DEL RUBRO</t>
  </si>
  <si>
    <t>RUBRO</t>
  </si>
  <si>
    <t>FUNCIONAMIENTO</t>
  </si>
  <si>
    <t>INVERSION</t>
  </si>
  <si>
    <t>URL</t>
  </si>
  <si>
    <t xml:space="preserve">IDENTIFICACION DEL PROCESO EN SECOP II </t>
  </si>
  <si>
    <t>N° CEDULA DEL ORDENADOR DE GASTO</t>
  </si>
  <si>
    <t>SUBDIRECCION A LA QUE PERTENECE</t>
  </si>
  <si>
    <t xml:space="preserve">PLAZO DE EJECUCION
</t>
  </si>
  <si>
    <t>N° DIGITO DE VERIFICACION</t>
  </si>
  <si>
    <t>VALOR VIGENCIA 2024</t>
  </si>
  <si>
    <t>N° PROCESO</t>
  </si>
  <si>
    <t>005-2020</t>
  </si>
  <si>
    <t xml:space="preserve">CONTRATACION DIRECTA </t>
  </si>
  <si>
    <t>05-2020</t>
  </si>
  <si>
    <t>PRESTACION DE SERVICIOS PROFESIONALES</t>
  </si>
  <si>
    <t>A 02 02 02 009 003</t>
  </si>
  <si>
    <t>SERVICIOS PARA EL CUIDADO DE LA SALUD HUMANA Y SERVICIOS SOCIALES</t>
  </si>
  <si>
    <t>X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</si>
  <si>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</si>
  <si>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</si>
  <si>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</si>
  <si>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CLARA ESPERANZA  GALVIS DIAZ</t>
  </si>
  <si>
    <t>SUBDIRECCION ADMINISTRATIVA</t>
  </si>
  <si>
    <t>CALLE 3 N° 3AE 61</t>
  </si>
  <si>
    <t>bibis1914@hotmail.com</t>
  </si>
  <si>
    <t>BOGOTA</t>
  </si>
  <si>
    <t>CD-005-2020-HOMIL</t>
  </si>
  <si>
    <t>006-2020</t>
  </si>
  <si>
    <t>06-2020</t>
  </si>
  <si>
    <t>A 05 01 02 009 003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</si>
  <si>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</si>
  <si>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</si>
  <si>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</si>
  <si>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</si>
  <si>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t>Carrera 13 N° 113-86</t>
  </si>
  <si>
    <t>adrianareyv18@gmail.com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</si>
  <si>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</si>
  <si>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</si>
  <si>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</si>
  <si>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</si>
  <si>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</si>
  <si>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</si>
  <si>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CL 83 A 115 63</t>
  </si>
  <si>
    <t>celgabo1@gmail.com</t>
  </si>
  <si>
    <t>001-2020</t>
  </si>
  <si>
    <t>01-2020</t>
  </si>
  <si>
    <t>ANA MARIA CASTAÑEDA CARDOZO</t>
  </si>
  <si>
    <t>CD-001-2020-HOMIL</t>
  </si>
  <si>
    <t>CARRERA 69 D # 24 C - 50 AP 403 B 4</t>
  </si>
  <si>
    <t>anamariacy@hotmail.com</t>
  </si>
  <si>
    <t>002-2020</t>
  </si>
  <si>
    <t>03-2020</t>
  </si>
  <si>
    <t>MARINA NATHALY ROSALES PAREDES</t>
  </si>
  <si>
    <t>Carrera 50 No 150 - 50 Apt 401 Interior 12</t>
  </si>
  <si>
    <t>natharo77@hotmail.com</t>
  </si>
  <si>
    <t>003-2020</t>
  </si>
  <si>
    <t>02-2020</t>
  </si>
  <si>
    <t>MARIA PAULA GOMEZ PINTO</t>
  </si>
  <si>
    <t>calle 25 b No. 72 - 80 Conjunto Residencial Tarragona del Salitre Torre 17 Apto 104</t>
  </si>
  <si>
    <t>mariapaulagomezpinto@gmail.com</t>
  </si>
  <si>
    <t>009-2020</t>
  </si>
  <si>
    <t>MINIMA CUANTIA</t>
  </si>
  <si>
    <t>SUMINISTRO</t>
  </si>
  <si>
    <t>A 05 01 01 004 008</t>
  </si>
  <si>
    <t>APARATOS MEDICOS, INSTRUMENTOS OPTICOS Y DE PRECISION, RELOJES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</si>
  <si>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</si>
  <si>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</si>
  <si>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</si>
  <si>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</si>
  <si>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</si>
  <si>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JUAN GUILLERMO TIRADO TOBON</t>
  </si>
  <si>
    <t>CO-ANT-05001 - Medellín Departamento: Antioquia</t>
  </si>
  <si>
    <t>asistentecomercial@armocsa.com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</si>
  <si>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</si>
  <si>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</si>
  <si>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</si>
  <si>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</si>
  <si>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</si>
  <si>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HUMBERTO DURAN ORTIZ</t>
  </si>
  <si>
    <t>soportec@kaika.com.co</t>
  </si>
  <si>
    <t>CR. 7 No. 69-53</t>
  </si>
  <si>
    <t>1</t>
  </si>
  <si>
    <t>CARGO ORDENADOR DE GASTO</t>
  </si>
  <si>
    <t>DIRECTORA GENERAL</t>
  </si>
  <si>
    <t>MODALIDAD DE SELECCIÓN</t>
  </si>
  <si>
    <t>NIT Y/O CEDULA</t>
  </si>
  <si>
    <t>MIGUEL ANGEL OBANDO CASTILLO</t>
  </si>
  <si>
    <t>3</t>
  </si>
  <si>
    <t>010-2020</t>
  </si>
  <si>
    <t>ADQUISICION</t>
  </si>
  <si>
    <t>A 02 02 01  003 002</t>
  </si>
  <si>
    <t>PASTA O PULPA, PAPEL Y PRODUCTOS DE PAPEL, IMPRESOS O ARTICULO RELACIONADOS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</si>
  <si>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</si>
  <si>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</si>
  <si>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</si>
  <si>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t>CESAR AUGUSTO BARRIOS</t>
  </si>
  <si>
    <t>SUBDIRECTOR ADMINISTRATIVO</t>
  </si>
  <si>
    <t>JUAN MANUEL ARENAS PEREZ</t>
  </si>
  <si>
    <t>CALLE 26 A No 13 - 97</t>
  </si>
  <si>
    <t>administrativo@gescom.com.co</t>
  </si>
  <si>
    <r>
      <t>MC-004-2020-HOMIL</t>
    </r>
    <r>
      <rPr>
        <sz val="9"/>
        <color theme="1"/>
        <rFont val="Arial"/>
        <family val="2"/>
      </rPr>
      <t xml:space="preserve"> </t>
    </r>
  </si>
  <si>
    <t>007-2020</t>
  </si>
  <si>
    <t>07-2020</t>
  </si>
  <si>
    <t>A 02 02 0 008 003</t>
  </si>
  <si>
    <t>OTROS SERVICIOS PROFESIONALES, CIENTIFICOS Y TECNICOS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</si>
  <si>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</si>
  <si>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</si>
  <si>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</si>
  <si>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</si>
  <si>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Calle 33 N° 7-27 oficina 901</t>
  </si>
  <si>
    <t>2885640-</t>
  </si>
  <si>
    <t>phhmlegal@gmail.com</t>
  </si>
  <si>
    <t>7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</si>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</sst>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9">
    <xf numFmtId="0" fontId="0" fillId="0" borderId="0" xfId="0"/>
    <xf numFmtId="0" fontId="6" fillId="0" borderId="0" xfId="0" applyFont="1"/>
    <xf numFmtId="49" fontId="5" fillId="2" borderId="10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justify" vertical="center" wrapText="1"/>
    </xf>
    <xf numFmtId="165" fontId="6" fillId="2" borderId="10" xfId="0" applyNumberFormat="1" applyFont="1" applyFill="1" applyBorder="1" applyAlignment="1">
      <alignment horizontal="center" vertical="center"/>
    </xf>
    <xf numFmtId="165" fontId="6" fillId="2" borderId="10" xfId="1" applyNumberFormat="1" applyFont="1" applyFill="1" applyBorder="1" applyAlignment="1">
      <alignment horizontal="center" vertical="center"/>
    </xf>
    <xf numFmtId="165" fontId="6" fillId="2" borderId="10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166" fontId="6" fillId="3" borderId="10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1" xfId="2" applyFont="1" applyBorder="1" applyAlignment="1" applyProtection="1">
      <alignment vertical="center" wrapText="1"/>
    </xf>
    <xf numFmtId="0" fontId="9" fillId="0" borderId="11" xfId="0" applyFont="1" applyBorder="1" applyAlignment="1">
      <alignment vertical="center" wrapText="1"/>
    </xf>
    <xf numFmtId="164" fontId="4" fillId="4" borderId="9" xfId="0" applyNumberFormat="1" applyFont="1" applyFill="1" applyBorder="1" applyAlignment="1">
      <alignment horizontal="center" vertical="center" wrapText="1"/>
    </xf>
    <xf numFmtId="165" fontId="5" fillId="4" borderId="9" xfId="1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9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</xdr:row>
          <xdr:rowOff>0</xdr:rowOff>
        </xdr:from>
        <xdr:to>
          <xdr:col>5</xdr:col>
          <xdr:colOff>914400</xdr:colOff>
          <xdr:row>9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H12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customWidth="1"/>
    <col min="4" max="4" width="16.42578125" style="1" customWidth="1"/>
    <col min="5" max="5" width="21.28515625" style="1" customWidth="1"/>
    <col min="6" max="6" width="29.28515625" style="1" customWidth="1"/>
    <col min="7" max="7" width="17.42578125" style="1" customWidth="1"/>
    <col min="8" max="8" width="24" style="1" customWidth="1"/>
    <col min="9" max="9" width="15.5703125" style="1" customWidth="1"/>
    <col min="10" max="10" width="13.140625" style="1" customWidth="1"/>
    <col min="11" max="11" width="26.7109375" style="1" customWidth="1"/>
    <col min="12" max="12" width="48.42578125" style="1" customWidth="1"/>
    <col min="13" max="13" width="14.42578125" style="1" customWidth="1"/>
    <col min="14" max="14" width="15.85546875" style="1" bestFit="1" customWidth="1"/>
    <col min="15" max="15" width="15.140625" style="1" customWidth="1"/>
    <col min="16" max="16" width="17.28515625" style="1" hidden="1" customWidth="1"/>
    <col min="17" max="18" width="17.140625" style="1" hidden="1" customWidth="1"/>
    <col min="19" max="19" width="16.42578125" style="1" hidden="1" customWidth="1"/>
    <col min="20" max="20" width="19.28515625" style="1" customWidth="1"/>
    <col min="21" max="22" width="13.5703125" style="15" bestFit="1" customWidth="1"/>
    <col min="23" max="23" width="28.85546875" style="1" customWidth="1"/>
    <col min="24" max="26" width="19.140625" style="1" customWidth="1"/>
    <col min="27" max="27" width="20.5703125" style="1" customWidth="1"/>
    <col min="28" max="28" width="25.42578125" style="1" customWidth="1"/>
    <col min="29" max="29" width="17.5703125" style="1" customWidth="1"/>
    <col min="30" max="30" width="12" style="1" customWidth="1"/>
    <col min="31" max="31" width="22" style="1" customWidth="1"/>
    <col min="32" max="32" width="18.140625" style="1" customWidth="1"/>
    <col min="33" max="33" width="22.5703125" style="1" customWidth="1"/>
    <col min="34" max="34" width="16.5703125" style="1" customWidth="1"/>
    <col min="35" max="16384" width="11.42578125" style="1"/>
  </cols>
  <sheetData>
    <row r="1" spans="1:34" ht="15.75" customHeight="1" thickBot="1" x14ac:dyDescent="0.25">
      <c r="A1" s="28" t="s">
        <v>19</v>
      </c>
      <c r="B1" s="28" t="s">
        <v>107</v>
      </c>
      <c r="C1" s="30" t="s">
        <v>33</v>
      </c>
      <c r="D1" s="30" t="s">
        <v>5</v>
      </c>
      <c r="E1" s="30" t="s">
        <v>27</v>
      </c>
      <c r="F1" s="30" t="s">
        <v>26</v>
      </c>
      <c r="G1" s="30" t="s">
        <v>22</v>
      </c>
      <c r="H1" s="30" t="s">
        <v>23</v>
      </c>
      <c r="I1" s="30" t="s">
        <v>24</v>
      </c>
      <c r="J1" s="30" t="s">
        <v>25</v>
      </c>
      <c r="K1" s="30" t="s">
        <v>21</v>
      </c>
      <c r="L1" s="28" t="s">
        <v>0</v>
      </c>
      <c r="M1" s="32" t="s">
        <v>1</v>
      </c>
      <c r="N1" s="33"/>
      <c r="O1" s="33"/>
      <c r="P1" s="33"/>
      <c r="Q1" s="33"/>
      <c r="R1" s="33"/>
      <c r="S1" s="33"/>
      <c r="T1" s="34"/>
      <c r="U1" s="37" t="s">
        <v>2</v>
      </c>
      <c r="V1" s="38"/>
      <c r="W1" s="27"/>
      <c r="X1" s="28" t="s">
        <v>4</v>
      </c>
      <c r="Y1" s="28" t="s">
        <v>28</v>
      </c>
      <c r="Z1" s="28" t="s">
        <v>105</v>
      </c>
      <c r="AA1" s="28" t="s">
        <v>29</v>
      </c>
      <c r="AB1" s="35" t="s">
        <v>6</v>
      </c>
      <c r="AC1" s="36"/>
      <c r="AD1" s="36"/>
      <c r="AE1" s="36"/>
      <c r="AF1" s="36"/>
      <c r="AG1" s="36"/>
      <c r="AH1" s="36"/>
    </row>
    <row r="2" spans="1:34" ht="51.75" thickBot="1" x14ac:dyDescent="0.25">
      <c r="A2" s="29"/>
      <c r="B2" s="29"/>
      <c r="C2" s="30"/>
      <c r="D2" s="31"/>
      <c r="E2" s="30"/>
      <c r="F2" s="30"/>
      <c r="G2" s="30"/>
      <c r="H2" s="30"/>
      <c r="I2" s="30"/>
      <c r="J2" s="30"/>
      <c r="K2" s="31"/>
      <c r="L2" s="29"/>
      <c r="M2" s="18" t="s">
        <v>7</v>
      </c>
      <c r="N2" s="19" t="s">
        <v>8</v>
      </c>
      <c r="O2" s="20" t="s">
        <v>9</v>
      </c>
      <c r="P2" s="21" t="s">
        <v>10</v>
      </c>
      <c r="Q2" s="21" t="s">
        <v>11</v>
      </c>
      <c r="R2" s="21" t="s">
        <v>20</v>
      </c>
      <c r="S2" s="21" t="s">
        <v>32</v>
      </c>
      <c r="T2" s="21" t="s">
        <v>12</v>
      </c>
      <c r="U2" s="22" t="s">
        <v>13</v>
      </c>
      <c r="V2" s="22" t="s">
        <v>30</v>
      </c>
      <c r="W2" s="23" t="s">
        <v>3</v>
      </c>
      <c r="X2" s="29"/>
      <c r="Y2" s="29"/>
      <c r="Z2" s="29"/>
      <c r="AA2" s="29"/>
      <c r="AB2" s="24" t="s">
        <v>14</v>
      </c>
      <c r="AC2" s="24" t="s">
        <v>108</v>
      </c>
      <c r="AD2" s="24" t="s">
        <v>31</v>
      </c>
      <c r="AE2" s="24" t="s">
        <v>15</v>
      </c>
      <c r="AF2" s="24" t="s">
        <v>16</v>
      </c>
      <c r="AG2" s="24" t="s">
        <v>17</v>
      </c>
      <c r="AH2" s="24" t="s">
        <v>18</v>
      </c>
    </row>
    <row r="3" spans="1:34" ht="84.95" customHeight="1" x14ac:dyDescent="0.2">
      <c r="A3" s="2" t="s">
        <v>67</v>
      </c>
      <c r="B3" s="8" t="s">
        <v>35</v>
      </c>
      <c r="C3" s="25" t="s">
        <v>68</v>
      </c>
      <c r="D3" s="12" t="s">
        <v>37</v>
      </c>
      <c r="E3" s="17" t="s">
        <v>70</v>
      </c>
      <c r="F3" s="16" t="s">
        <v>136</v>
      </c>
      <c r="G3" s="8" t="s">
        <v>38</v>
      </c>
      <c r="H3" s="13" t="s">
        <v>39</v>
      </c>
      <c r="I3" s="13" t="s">
        <v>40</v>
      </c>
      <c r="J3" s="2"/>
      <c r="K3" s="3" t="s">
        <v>69</v>
      </c>
      <c r="L3" s="4" t="s">
        <v>63</v>
      </c>
      <c r="M3" s="5">
        <v>58000000</v>
      </c>
      <c r="N3" s="6"/>
      <c r="O3" s="5">
        <v>58000000</v>
      </c>
      <c r="P3" s="7"/>
      <c r="Q3" s="7"/>
      <c r="R3" s="7"/>
      <c r="S3" s="7"/>
      <c r="T3" s="5">
        <f>SUM(O3:S3)</f>
        <v>58000000</v>
      </c>
      <c r="U3" s="14">
        <v>43843</v>
      </c>
      <c r="V3" s="14">
        <v>44196</v>
      </c>
      <c r="W3" s="10" t="s">
        <v>109</v>
      </c>
      <c r="X3" s="9" t="s">
        <v>44</v>
      </c>
      <c r="Y3" s="11">
        <v>51725245</v>
      </c>
      <c r="Z3" s="11" t="s">
        <v>106</v>
      </c>
      <c r="AA3" s="8" t="s">
        <v>45</v>
      </c>
      <c r="AB3" s="26" t="s">
        <v>69</v>
      </c>
      <c r="AC3" s="26">
        <v>1016001749</v>
      </c>
      <c r="AD3" s="13"/>
      <c r="AE3" s="26" t="s">
        <v>71</v>
      </c>
      <c r="AF3" s="26">
        <v>311587279</v>
      </c>
      <c r="AG3" s="26" t="s">
        <v>72</v>
      </c>
      <c r="AH3" s="13" t="s">
        <v>48</v>
      </c>
    </row>
    <row r="4" spans="1:34" ht="84.95" customHeight="1" x14ac:dyDescent="0.2">
      <c r="A4" s="2" t="s">
        <v>73</v>
      </c>
      <c r="B4" s="8" t="s">
        <v>35</v>
      </c>
      <c r="C4" s="25" t="s">
        <v>74</v>
      </c>
      <c r="D4" s="12" t="s">
        <v>37</v>
      </c>
      <c r="E4" s="17" t="s">
        <v>64</v>
      </c>
      <c r="F4" s="16" t="s">
        <v>137</v>
      </c>
      <c r="G4" s="8" t="s">
        <v>38</v>
      </c>
      <c r="H4" s="13" t="s">
        <v>39</v>
      </c>
      <c r="I4" s="13" t="s">
        <v>40</v>
      </c>
      <c r="J4" s="2"/>
      <c r="K4" s="3" t="s">
        <v>75</v>
      </c>
      <c r="L4" s="4" t="s">
        <v>63</v>
      </c>
      <c r="M4" s="5">
        <v>57500000</v>
      </c>
      <c r="N4" s="6"/>
      <c r="O4" s="5">
        <v>57500000</v>
      </c>
      <c r="P4" s="7"/>
      <c r="Q4" s="7"/>
      <c r="R4" s="7"/>
      <c r="S4" s="7"/>
      <c r="T4" s="5">
        <f t="shared" ref="T4:T12" si="0">SUM(O4:S4)</f>
        <v>57500000</v>
      </c>
      <c r="U4" s="14">
        <v>43847</v>
      </c>
      <c r="V4" s="14">
        <v>44196</v>
      </c>
      <c r="W4" s="10" t="s">
        <v>109</v>
      </c>
      <c r="X4" s="9" t="s">
        <v>44</v>
      </c>
      <c r="Y4" s="11">
        <v>51725245</v>
      </c>
      <c r="Z4" s="11" t="s">
        <v>106</v>
      </c>
      <c r="AA4" s="8" t="s">
        <v>45</v>
      </c>
      <c r="AB4" s="26" t="s">
        <v>75</v>
      </c>
      <c r="AC4" s="26">
        <v>1049611826</v>
      </c>
      <c r="AD4" s="13"/>
      <c r="AE4" s="26" t="s">
        <v>76</v>
      </c>
      <c r="AF4" s="26">
        <v>3152663552</v>
      </c>
      <c r="AG4" s="26" t="s">
        <v>77</v>
      </c>
      <c r="AH4" s="13" t="s">
        <v>48</v>
      </c>
    </row>
    <row r="5" spans="1:34" ht="84.95" customHeight="1" x14ac:dyDescent="0.2">
      <c r="A5" s="2" t="s">
        <v>78</v>
      </c>
      <c r="B5" s="8" t="s">
        <v>35</v>
      </c>
      <c r="C5" s="25" t="s">
        <v>79</v>
      </c>
      <c r="D5" s="12" t="s">
        <v>37</v>
      </c>
      <c r="E5" s="17" t="s">
        <v>64</v>
      </c>
      <c r="F5" s="16" t="s">
        <v>137</v>
      </c>
      <c r="G5" s="8" t="s">
        <v>38</v>
      </c>
      <c r="H5" s="13" t="s">
        <v>39</v>
      </c>
      <c r="I5" s="13" t="s">
        <v>40</v>
      </c>
      <c r="J5" s="2"/>
      <c r="K5" s="3" t="s">
        <v>80</v>
      </c>
      <c r="L5" s="4" t="s">
        <v>63</v>
      </c>
      <c r="M5" s="5">
        <v>57333333</v>
      </c>
      <c r="N5" s="6"/>
      <c r="O5" s="5">
        <v>57333333</v>
      </c>
      <c r="P5" s="7"/>
      <c r="Q5" s="7"/>
      <c r="R5" s="7"/>
      <c r="S5" s="7"/>
      <c r="T5" s="5">
        <f t="shared" si="0"/>
        <v>57333333</v>
      </c>
      <c r="U5" s="14">
        <v>43847</v>
      </c>
      <c r="V5" s="14">
        <v>44196</v>
      </c>
      <c r="W5" s="10" t="s">
        <v>109</v>
      </c>
      <c r="X5" s="9" t="s">
        <v>44</v>
      </c>
      <c r="Y5" s="11">
        <v>51725245</v>
      </c>
      <c r="Z5" s="11" t="s">
        <v>106</v>
      </c>
      <c r="AA5" s="8" t="s">
        <v>45</v>
      </c>
      <c r="AB5" s="3" t="s">
        <v>80</v>
      </c>
      <c r="AC5" s="26">
        <v>100951332</v>
      </c>
      <c r="AD5" s="13"/>
      <c r="AE5" s="26" t="s">
        <v>81</v>
      </c>
      <c r="AF5" s="26">
        <v>3014036399</v>
      </c>
      <c r="AG5" s="26" t="s">
        <v>82</v>
      </c>
      <c r="AH5" s="13" t="s">
        <v>48</v>
      </c>
    </row>
    <row r="6" spans="1:34" ht="84.95" customHeight="1" x14ac:dyDescent="0.2">
      <c r="A6" s="2" t="s">
        <v>60</v>
      </c>
      <c r="B6" s="8" t="s">
        <v>35</v>
      </c>
      <c r="C6" s="25" t="s">
        <v>61</v>
      </c>
      <c r="D6" s="12" t="s">
        <v>37</v>
      </c>
      <c r="E6" s="17" t="s">
        <v>64</v>
      </c>
      <c r="F6" s="16" t="s">
        <v>137</v>
      </c>
      <c r="G6" s="8" t="s">
        <v>38</v>
      </c>
      <c r="H6" s="13" t="s">
        <v>39</v>
      </c>
      <c r="I6" s="13" t="s">
        <v>40</v>
      </c>
      <c r="J6" s="2"/>
      <c r="K6" s="3" t="s">
        <v>62</v>
      </c>
      <c r="L6" s="4" t="s">
        <v>63</v>
      </c>
      <c r="M6" s="5">
        <v>57166666</v>
      </c>
      <c r="N6" s="6"/>
      <c r="O6" s="5">
        <v>57166666</v>
      </c>
      <c r="P6" s="7"/>
      <c r="Q6" s="7"/>
      <c r="R6" s="7"/>
      <c r="S6" s="7"/>
      <c r="T6" s="5">
        <f t="shared" si="0"/>
        <v>57166666</v>
      </c>
      <c r="U6" s="14">
        <v>43850</v>
      </c>
      <c r="V6" s="14">
        <v>44196</v>
      </c>
      <c r="W6" s="10" t="s">
        <v>109</v>
      </c>
      <c r="X6" s="9" t="s">
        <v>44</v>
      </c>
      <c r="Y6" s="11">
        <v>51725245</v>
      </c>
      <c r="Z6" s="11" t="s">
        <v>106</v>
      </c>
      <c r="AA6" s="8" t="s">
        <v>45</v>
      </c>
      <c r="AB6" s="26" t="s">
        <v>62</v>
      </c>
      <c r="AC6" s="26">
        <v>79695677</v>
      </c>
      <c r="AD6" s="13"/>
      <c r="AE6" s="26" t="s">
        <v>65</v>
      </c>
      <c r="AF6" s="26">
        <v>8070532</v>
      </c>
      <c r="AG6" s="26" t="s">
        <v>66</v>
      </c>
      <c r="AH6" s="13" t="s">
        <v>48</v>
      </c>
    </row>
    <row r="7" spans="1:34" ht="84.95" customHeight="1" x14ac:dyDescent="0.2">
      <c r="A7" s="2" t="s">
        <v>34</v>
      </c>
      <c r="B7" s="8" t="s">
        <v>35</v>
      </c>
      <c r="C7" s="25" t="s">
        <v>36</v>
      </c>
      <c r="D7" s="12" t="s">
        <v>37</v>
      </c>
      <c r="E7" s="17" t="s">
        <v>49</v>
      </c>
      <c r="F7" s="16" t="s">
        <v>138</v>
      </c>
      <c r="G7" s="8" t="s">
        <v>38</v>
      </c>
      <c r="H7" s="13" t="s">
        <v>39</v>
      </c>
      <c r="I7" s="13" t="s">
        <v>40</v>
      </c>
      <c r="J7" s="2"/>
      <c r="K7" s="3" t="s">
        <v>41</v>
      </c>
      <c r="L7" s="4" t="s">
        <v>42</v>
      </c>
      <c r="M7" s="5">
        <v>79800000</v>
      </c>
      <c r="N7" s="6"/>
      <c r="O7" s="5">
        <v>79800000</v>
      </c>
      <c r="P7" s="7"/>
      <c r="Q7" s="7"/>
      <c r="R7" s="7"/>
      <c r="S7" s="7"/>
      <c r="T7" s="5">
        <f t="shared" si="0"/>
        <v>79800000</v>
      </c>
      <c r="U7" s="14">
        <v>43850</v>
      </c>
      <c r="V7" s="14">
        <v>44196</v>
      </c>
      <c r="W7" s="10" t="s">
        <v>43</v>
      </c>
      <c r="X7" s="9" t="s">
        <v>44</v>
      </c>
      <c r="Y7" s="11">
        <v>51725245</v>
      </c>
      <c r="Z7" s="11" t="s">
        <v>106</v>
      </c>
      <c r="AA7" s="8" t="s">
        <v>45</v>
      </c>
      <c r="AB7" s="26" t="s">
        <v>41</v>
      </c>
      <c r="AC7" s="26">
        <v>53052604</v>
      </c>
      <c r="AD7" s="13"/>
      <c r="AE7" s="26" t="s">
        <v>46</v>
      </c>
      <c r="AF7" s="26">
        <v>3023912864</v>
      </c>
      <c r="AG7" s="26" t="s">
        <v>47</v>
      </c>
      <c r="AH7" s="13" t="s">
        <v>48</v>
      </c>
    </row>
    <row r="8" spans="1:34" ht="84.95" customHeight="1" x14ac:dyDescent="0.2">
      <c r="A8" s="2" t="s">
        <v>50</v>
      </c>
      <c r="B8" s="8" t="s">
        <v>35</v>
      </c>
      <c r="C8" s="25" t="s">
        <v>51</v>
      </c>
      <c r="D8" s="12" t="s">
        <v>37</v>
      </c>
      <c r="E8" s="17" t="s">
        <v>59</v>
      </c>
      <c r="F8" s="16" t="s">
        <v>139</v>
      </c>
      <c r="G8" s="8" t="s">
        <v>52</v>
      </c>
      <c r="H8" s="13" t="s">
        <v>39</v>
      </c>
      <c r="I8" s="13" t="s">
        <v>40</v>
      </c>
      <c r="J8" s="2"/>
      <c r="K8" s="3" t="s">
        <v>53</v>
      </c>
      <c r="L8" s="4" t="s">
        <v>54</v>
      </c>
      <c r="M8" s="5">
        <v>116733333</v>
      </c>
      <c r="N8" s="6"/>
      <c r="O8" s="5">
        <v>116733333</v>
      </c>
      <c r="P8" s="7"/>
      <c r="Q8" s="7"/>
      <c r="R8" s="7"/>
      <c r="S8" s="7"/>
      <c r="T8" s="5">
        <f t="shared" si="0"/>
        <v>116733333</v>
      </c>
      <c r="U8" s="14">
        <v>43851</v>
      </c>
      <c r="V8" s="14">
        <v>44196</v>
      </c>
      <c r="W8" s="10" t="s">
        <v>55</v>
      </c>
      <c r="X8" s="9" t="s">
        <v>44</v>
      </c>
      <c r="Y8" s="11">
        <v>51725245</v>
      </c>
      <c r="Z8" s="11" t="s">
        <v>106</v>
      </c>
      <c r="AA8" s="8" t="s">
        <v>56</v>
      </c>
      <c r="AB8" s="26" t="s">
        <v>53</v>
      </c>
      <c r="AC8" s="26">
        <v>39779251</v>
      </c>
      <c r="AD8" s="13"/>
      <c r="AE8" s="26" t="s">
        <v>57</v>
      </c>
      <c r="AF8" s="26">
        <v>34886868</v>
      </c>
      <c r="AG8" s="13" t="s">
        <v>58</v>
      </c>
      <c r="AH8" s="13" t="s">
        <v>48</v>
      </c>
    </row>
    <row r="9" spans="1:34" ht="84.95" customHeight="1" x14ac:dyDescent="0.2">
      <c r="A9" s="2" t="s">
        <v>124</v>
      </c>
      <c r="B9" s="8" t="s">
        <v>35</v>
      </c>
      <c r="C9" s="25" t="s">
        <v>125</v>
      </c>
      <c r="D9" s="12" t="s">
        <v>37</v>
      </c>
      <c r="E9" s="17" t="s">
        <v>130</v>
      </c>
      <c r="F9" s="16" t="s">
        <v>140</v>
      </c>
      <c r="G9" s="8" t="s">
        <v>126</v>
      </c>
      <c r="H9" s="13" t="s">
        <v>127</v>
      </c>
      <c r="I9" s="13" t="s">
        <v>40</v>
      </c>
      <c r="J9" s="2"/>
      <c r="K9" s="3" t="s">
        <v>128</v>
      </c>
      <c r="L9" s="4" t="s">
        <v>129</v>
      </c>
      <c r="M9" s="5">
        <v>70351453</v>
      </c>
      <c r="N9" s="6"/>
      <c r="O9" s="5">
        <v>70351453</v>
      </c>
      <c r="P9" s="7"/>
      <c r="Q9" s="7"/>
      <c r="R9" s="7"/>
      <c r="S9" s="7"/>
      <c r="T9" s="5">
        <f t="shared" si="0"/>
        <v>70351453</v>
      </c>
      <c r="U9" s="14">
        <v>43859</v>
      </c>
      <c r="V9" s="14">
        <v>44184</v>
      </c>
      <c r="W9" s="10" t="s">
        <v>131</v>
      </c>
      <c r="X9" s="9" t="s">
        <v>118</v>
      </c>
      <c r="Y9" s="11">
        <v>93380932</v>
      </c>
      <c r="Z9" s="9" t="s">
        <v>119</v>
      </c>
      <c r="AA9" s="9" t="s">
        <v>45</v>
      </c>
      <c r="AB9" s="26" t="s">
        <v>128</v>
      </c>
      <c r="AC9" s="26">
        <v>901039882</v>
      </c>
      <c r="AD9" s="13" t="s">
        <v>135</v>
      </c>
      <c r="AE9" s="26" t="s">
        <v>132</v>
      </c>
      <c r="AF9" s="26" t="s">
        <v>133</v>
      </c>
      <c r="AG9" s="13" t="s">
        <v>134</v>
      </c>
      <c r="AH9" s="13" t="s">
        <v>48</v>
      </c>
    </row>
    <row r="10" spans="1:34" ht="84.95" customHeight="1" x14ac:dyDescent="0.2">
      <c r="A10" s="2" t="s">
        <v>96</v>
      </c>
      <c r="B10" s="8" t="s">
        <v>84</v>
      </c>
      <c r="C10" s="25" t="s">
        <v>79</v>
      </c>
      <c r="D10" s="12" t="s">
        <v>85</v>
      </c>
      <c r="E10" s="17" t="s">
        <v>99</v>
      </c>
      <c r="F10" s="16" t="s">
        <v>141</v>
      </c>
      <c r="G10" s="8" t="s">
        <v>86</v>
      </c>
      <c r="H10" s="13" t="s">
        <v>87</v>
      </c>
      <c r="I10" s="13" t="s">
        <v>40</v>
      </c>
      <c r="J10" s="2"/>
      <c r="K10" s="3" t="s">
        <v>97</v>
      </c>
      <c r="L10" s="4" t="s">
        <v>98</v>
      </c>
      <c r="M10" s="5">
        <v>57000000</v>
      </c>
      <c r="N10" s="6"/>
      <c r="O10" s="5">
        <v>57000000</v>
      </c>
      <c r="P10" s="7"/>
      <c r="Q10" s="7"/>
      <c r="R10" s="7"/>
      <c r="S10" s="7"/>
      <c r="T10" s="5">
        <f t="shared" si="0"/>
        <v>57000000</v>
      </c>
      <c r="U10" s="14">
        <v>43860</v>
      </c>
      <c r="V10" s="14">
        <v>43921</v>
      </c>
      <c r="W10" s="10" t="s">
        <v>100</v>
      </c>
      <c r="X10" s="9" t="s">
        <v>44</v>
      </c>
      <c r="Y10" s="11">
        <v>51725245</v>
      </c>
      <c r="Z10" s="9" t="s">
        <v>106</v>
      </c>
      <c r="AA10" s="8" t="s">
        <v>92</v>
      </c>
      <c r="AB10" s="26" t="s">
        <v>101</v>
      </c>
      <c r="AC10" s="26">
        <v>860001911</v>
      </c>
      <c r="AD10" s="13" t="s">
        <v>104</v>
      </c>
      <c r="AE10" s="26" t="s">
        <v>103</v>
      </c>
      <c r="AF10" s="26">
        <v>3904552</v>
      </c>
      <c r="AG10" s="13" t="s">
        <v>102</v>
      </c>
      <c r="AH10" s="13" t="s">
        <v>48</v>
      </c>
    </row>
    <row r="11" spans="1:34" ht="84.95" customHeight="1" x14ac:dyDescent="0.2">
      <c r="A11" s="2" t="s">
        <v>83</v>
      </c>
      <c r="B11" s="8" t="s">
        <v>84</v>
      </c>
      <c r="C11" s="25" t="s">
        <v>68</v>
      </c>
      <c r="D11" s="12" t="s">
        <v>85</v>
      </c>
      <c r="E11" s="17" t="s">
        <v>89</v>
      </c>
      <c r="F11" s="16" t="s">
        <v>142</v>
      </c>
      <c r="G11" s="8" t="s">
        <v>86</v>
      </c>
      <c r="H11" s="13" t="s">
        <v>87</v>
      </c>
      <c r="I11" s="13" t="s">
        <v>40</v>
      </c>
      <c r="J11" s="2"/>
      <c r="K11" s="3" t="s">
        <v>88</v>
      </c>
      <c r="L11" s="4" t="s">
        <v>90</v>
      </c>
      <c r="M11" s="5">
        <v>57000000</v>
      </c>
      <c r="N11" s="6"/>
      <c r="O11" s="5">
        <v>57000000</v>
      </c>
      <c r="P11" s="7"/>
      <c r="Q11" s="7"/>
      <c r="R11" s="7"/>
      <c r="S11" s="7"/>
      <c r="T11" s="5">
        <f t="shared" si="0"/>
        <v>57000000</v>
      </c>
      <c r="U11" s="14">
        <v>43860</v>
      </c>
      <c r="V11" s="14">
        <v>43921</v>
      </c>
      <c r="W11" s="10" t="s">
        <v>91</v>
      </c>
      <c r="X11" s="9" t="s">
        <v>44</v>
      </c>
      <c r="Y11" s="11">
        <v>51725245</v>
      </c>
      <c r="Z11" s="9" t="s">
        <v>106</v>
      </c>
      <c r="AA11" s="8" t="s">
        <v>92</v>
      </c>
      <c r="AB11" s="26" t="s">
        <v>93</v>
      </c>
      <c r="AC11" s="26">
        <v>811001723</v>
      </c>
      <c r="AD11" s="13" t="s">
        <v>110</v>
      </c>
      <c r="AE11" s="26" t="s">
        <v>94</v>
      </c>
      <c r="AF11" s="26">
        <v>3561111</v>
      </c>
      <c r="AG11" s="13" t="s">
        <v>95</v>
      </c>
      <c r="AH11" s="13" t="s">
        <v>48</v>
      </c>
    </row>
    <row r="12" spans="1:34" ht="84.95" customHeight="1" x14ac:dyDescent="0.2">
      <c r="A12" s="2" t="s">
        <v>111</v>
      </c>
      <c r="B12" s="8" t="s">
        <v>84</v>
      </c>
      <c r="C12" s="25" t="s">
        <v>61</v>
      </c>
      <c r="D12" s="12" t="s">
        <v>112</v>
      </c>
      <c r="E12" s="17" t="s">
        <v>123</v>
      </c>
      <c r="F12" s="16" t="s">
        <v>143</v>
      </c>
      <c r="G12" s="8" t="s">
        <v>113</v>
      </c>
      <c r="H12" s="13" t="s">
        <v>114</v>
      </c>
      <c r="I12" s="13" t="s">
        <v>40</v>
      </c>
      <c r="J12" s="2"/>
      <c r="K12" s="3" t="s">
        <v>115</v>
      </c>
      <c r="L12" s="4" t="s">
        <v>116</v>
      </c>
      <c r="M12" s="5">
        <v>5388000</v>
      </c>
      <c r="N12" s="6"/>
      <c r="O12" s="5">
        <v>5388000</v>
      </c>
      <c r="P12" s="7"/>
      <c r="Q12" s="7"/>
      <c r="R12" s="7"/>
      <c r="S12" s="7"/>
      <c r="T12" s="5">
        <f t="shared" si="0"/>
        <v>5388000</v>
      </c>
      <c r="U12" s="14">
        <v>43861</v>
      </c>
      <c r="V12" s="14">
        <v>43906</v>
      </c>
      <c r="W12" s="10" t="s">
        <v>117</v>
      </c>
      <c r="X12" s="9" t="s">
        <v>118</v>
      </c>
      <c r="Y12" s="11">
        <v>93380932</v>
      </c>
      <c r="Z12" s="9" t="s">
        <v>119</v>
      </c>
      <c r="AA12" s="9" t="s">
        <v>45</v>
      </c>
      <c r="AB12" s="26" t="s">
        <v>120</v>
      </c>
      <c r="AC12" s="26">
        <v>830145023</v>
      </c>
      <c r="AD12" s="13" t="s">
        <v>110</v>
      </c>
      <c r="AE12" s="26" t="s">
        <v>121</v>
      </c>
      <c r="AF12" s="26">
        <v>5617679</v>
      </c>
      <c r="AG12" s="13" t="s">
        <v>122</v>
      </c>
      <c r="AH12" s="13" t="s">
        <v>48</v>
      </c>
    </row>
  </sheetData>
  <autoFilter ref="A2:AH11"/>
  <mergeCells count="19">
    <mergeCell ref="M1:T1"/>
    <mergeCell ref="AB1:AH1"/>
    <mergeCell ref="X1:X2"/>
    <mergeCell ref="AA1:AA2"/>
    <mergeCell ref="Y1:Y2"/>
    <mergeCell ref="U1:V1"/>
    <mergeCell ref="Z1:Z2"/>
    <mergeCell ref="A1:A2"/>
    <mergeCell ref="K1:K2"/>
    <mergeCell ref="L1:L2"/>
    <mergeCell ref="B1:B2"/>
    <mergeCell ref="D1:D2"/>
    <mergeCell ref="E1:E2"/>
    <mergeCell ref="F1:F2"/>
    <mergeCell ref="G1:G2"/>
    <mergeCell ref="H1:H2"/>
    <mergeCell ref="I1:I2"/>
    <mergeCell ref="J1:J2"/>
    <mergeCell ref="C1:C2"/>
  </mergeCells>
  <pageMargins left="0.7" right="0.7" top="0.75" bottom="0.75" header="0.3" footer="0.3"/>
  <pageSetup orientation="portrait" verticalDpi="1200" r:id="rId1"/>
  <ignoredErrors>
    <ignoredError sqref="AD10:AD11" numberStoredAsText="1"/>
  </ignoredErrors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5</xdr:col>
                <xdr:colOff>0</xdr:colOff>
                <xdr:row>9</xdr:row>
                <xdr:rowOff>0</xdr:rowOff>
              </from>
              <to>
                <xdr:col>5</xdr:col>
                <xdr:colOff>914400</xdr:colOff>
                <xdr:row>9</xdr:row>
                <xdr:rowOff>228600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2020-02-20T13:39:47Z</dcterms:modified>
</cp:coreProperties>
</file>