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EJECUCION Y LIQUIDACION\VIGENCIA 2020\"/>
    </mc:Choice>
  </mc:AlternateContent>
  <bookViews>
    <workbookView xWindow="0" yWindow="0" windowWidth="24240" windowHeight="13020"/>
  </bookViews>
  <sheets>
    <sheet name="Hoja1" sheetId="1" r:id="rId1"/>
  </sheets>
  <definedNames>
    <definedName name="_xlnm._FilterDatabase" localSheetId="0" hidden="1">Hoja1!$A$2:$U$11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7" i="1" l="1"/>
  <c r="P23" i="1" l="1"/>
  <c r="P18" i="1" l="1"/>
  <c r="P20" i="1" l="1"/>
  <c r="P21" i="1"/>
  <c r="P22" i="1" l="1"/>
  <c r="P19" i="1" l="1"/>
  <c r="P16" i="1" l="1"/>
  <c r="P15" i="1" l="1"/>
  <c r="P4" i="1" l="1"/>
  <c r="P5" i="1"/>
  <c r="P6" i="1"/>
  <c r="P7" i="1"/>
  <c r="P8" i="1"/>
  <c r="P9" i="1"/>
  <c r="P10" i="1"/>
  <c r="P11" i="1"/>
  <c r="P12" i="1"/>
  <c r="P13" i="1"/>
  <c r="P14" i="1"/>
  <c r="P3" i="1"/>
</calcChain>
</file>

<file path=xl/sharedStrings.xml><?xml version="1.0" encoding="utf-8"?>
<sst xmlns="http://schemas.openxmlformats.org/spreadsheetml/2006/main" count="254" uniqueCount="161">
  <si>
    <t>OBJETO</t>
  </si>
  <si>
    <t>VALOR  TOTAL DEL CONTRATO</t>
  </si>
  <si>
    <t>PLAZO DE EJECUCION</t>
  </si>
  <si>
    <t>SUPERVISOR</t>
  </si>
  <si>
    <t>ORDENADOR DEL GASTO</t>
  </si>
  <si>
    <t>TIPO DE CONTRATO</t>
  </si>
  <si>
    <t>VALOR INICIAL</t>
  </si>
  <si>
    <t>VALOR ADICIÓN 
Y/O REDUCCION</t>
  </si>
  <si>
    <t>VALOR VIGENCIA 2020</t>
  </si>
  <si>
    <t>VALOR VIGENCIA 2021</t>
  </si>
  <si>
    <t>VALOR VIGENCIA 2022</t>
  </si>
  <si>
    <t>VALOR TOTAL</t>
  </si>
  <si>
    <t>FECHA DE FIRMA  CONTRATO INICIAL</t>
  </si>
  <si>
    <t>N° CONTRATO</t>
  </si>
  <si>
    <t>VALOR VIGENCIA 2023</t>
  </si>
  <si>
    <t xml:space="preserve">CONTRATISTA </t>
  </si>
  <si>
    <t>URL</t>
  </si>
  <si>
    <t xml:space="preserve">IDENTIFICACION DEL PROCESO EN SECOP II </t>
  </si>
  <si>
    <t>SUBDIRECCION A LA QUE PERTENECE</t>
  </si>
  <si>
    <t xml:space="preserve">PLAZO DE EJECUCION
</t>
  </si>
  <si>
    <t>VALOR VIGENCIA 2024</t>
  </si>
  <si>
    <t>N° PROCESO</t>
  </si>
  <si>
    <t>005-2020</t>
  </si>
  <si>
    <t xml:space="preserve">CONTRATACION DIRECTA </t>
  </si>
  <si>
    <t>05-2020</t>
  </si>
  <si>
    <t>PRESTACION DE SERVICIOS PROFESIONALES</t>
  </si>
  <si>
    <t>SANDY BIBIANA SALAMANCA GARCIA</t>
  </si>
  <si>
    <t>PRESTACION DE SERVICIOS PROFESIONALES COMO MEDICO ESPECIALISTA EN MEDICINA  DEL TRABAJO O SALUD OCUPACIONAL</t>
  </si>
  <si>
    <t xml:space="preserve">DIANA MARCELA RODRIGUEZ </t>
  </si>
  <si>
    <t>CLARA ESPERANZA  GALVIS DIAZ</t>
  </si>
  <si>
    <t>SUBDIRECCION ADMINISTRATIVA</t>
  </si>
  <si>
    <t>CD-005-2020-HOMIL</t>
  </si>
  <si>
    <t>006-2020</t>
  </si>
  <si>
    <t>06-2020</t>
  </si>
  <si>
    <t>ADRIANA REY VELASCO</t>
  </si>
  <si>
    <t>PRESTACION DE SERVICIOS PROFESIONALES ESPECIALIZADOS CON MAESTRIA EN ECONOMIA DE LA SALUD, PARA LA OFICINA ASESORA DE PLANEACION, SUBDIRECCION MEDICA Y SUBDIRECCION DE SERVICIOS AMBULATORIOS Y DE APOYO DIAGNOSTICO TERAPEUTICO DEL HOSPITAL MILITAR CENTRAL</t>
  </si>
  <si>
    <t>MARY RUTH FONSECA</t>
  </si>
  <si>
    <t>DIRECCION</t>
  </si>
  <si>
    <r>
      <t>CD-006-2020-HOMIL</t>
    </r>
    <r>
      <rPr>
        <sz val="9"/>
        <color theme="1"/>
        <rFont val="Arial"/>
        <family val="2"/>
      </rPr>
      <t xml:space="preserve"> </t>
    </r>
  </si>
  <si>
    <t>004-2020</t>
  </si>
  <si>
    <t>04-2020</t>
  </si>
  <si>
    <t>GABRIEL ARTURO FIGUEROA GUEVARA</t>
  </si>
  <si>
    <t>PRESTACION DE SERVICIOS PROFESIONALES  Y DE APOYO A LA GESTION DE UN (01) ABOGADA ESPECIALISTA PARA EL AREA DE GESTION CONTRATOS DEL HOSPITAL MILITAR CENTRAL</t>
  </si>
  <si>
    <t>CD-004-2020-HOMIL</t>
  </si>
  <si>
    <t>001-2020</t>
  </si>
  <si>
    <t>01-2020</t>
  </si>
  <si>
    <t>ANA MARIA CASTAÑEDA CARDOZO</t>
  </si>
  <si>
    <t>CD-001-2020-HOMIL</t>
  </si>
  <si>
    <t>002-2020</t>
  </si>
  <si>
    <t>03-2020</t>
  </si>
  <si>
    <t>MARINA NATHALY ROSALES PAREDES</t>
  </si>
  <si>
    <t>003-2020</t>
  </si>
  <si>
    <t>02-2020</t>
  </si>
  <si>
    <t>MARIA PAULA GOMEZ PINTO</t>
  </si>
  <si>
    <t>009-2020</t>
  </si>
  <si>
    <t>MINIMA CUANTIA</t>
  </si>
  <si>
    <t>SUMINISTRO</t>
  </si>
  <si>
    <t>ARROW MEDICAL S.A.S</t>
  </si>
  <si>
    <t>MC-001-2020-HOMIL</t>
  </si>
  <si>
    <t>SUMINISTRO DE INSUMOS MEDICO-QUIRURGICOS (OXIGENADORES, HEMOCONCENTRADORES, CONECTORES, E INTERCAMBIADOR DE CALOR) PARA EL SERVICIO DE CARDIOVASCULAR DEL HOSPITAL MILITAR CENTRAL</t>
  </si>
  <si>
    <t>DOUGLAS ALDEMAR CACERES</t>
  </si>
  <si>
    <t>SUBDIRECCION MEDICA</t>
  </si>
  <si>
    <t>008-2020</t>
  </si>
  <si>
    <t>KAIKA S.A.S</t>
  </si>
  <si>
    <t>SUMINISTRO DE INSUMOS MEDICO-QUIRURGICOS (FORMALDEHIDO) REQUERIDO PARA EL FUNCIONAMIENTO DE LA CENTRAL DE ESTERILIZACION DEL HOSPITAL MILITAR CENTRAL</t>
  </si>
  <si>
    <r>
      <t>MC-002-2020-HOMIL</t>
    </r>
    <r>
      <rPr>
        <sz val="9"/>
        <color theme="1"/>
        <rFont val="Arial"/>
        <family val="2"/>
      </rPr>
      <t xml:space="preserve"> </t>
    </r>
  </si>
  <si>
    <t>MARTHA LIGIA CASTAÑO</t>
  </si>
  <si>
    <t>MODALIDAD DE SELECCIÓN</t>
  </si>
  <si>
    <t>MIGUEL ANGEL OBANDO CASTILLO</t>
  </si>
  <si>
    <t>010-2020</t>
  </si>
  <si>
    <t>ADQUISICION</t>
  </si>
  <si>
    <t>GESCOM LTDA</t>
  </si>
  <si>
    <t>ADQUISICION DE INSUMOS PARA EL CAJERO AUTOMATICO Y LA CAJA MANUAL DE TALANQUERAS DE INGRESO DEL PARQUEADERO PUBLICO DEL HOSPITAL MILITAR CENTRAL</t>
  </si>
  <si>
    <t>JOHN EDWIN VEGA SANTOS</t>
  </si>
  <si>
    <t>CESAR AUGUSTO BARRIOS</t>
  </si>
  <si>
    <r>
      <t>MC-004-2020-HOMIL</t>
    </r>
    <r>
      <rPr>
        <sz val="9"/>
        <color theme="1"/>
        <rFont val="Arial"/>
        <family val="2"/>
      </rPr>
      <t xml:space="preserve"> </t>
    </r>
  </si>
  <si>
    <t>011-2020</t>
  </si>
  <si>
    <t>WORLD MEDICAL S.A.S</t>
  </si>
  <si>
    <t>SUMINISTRO DE INSUMOS MEDICO-QUIRURGICOS, PARA LOS SERVICIOS DE HEMODINAMIA, RADIOLOGIA INTERVENCIONISTA, NEUROCIRUGIA INTERVENCIONISTA, VASCULAR Y ANGIOGRAFIA DEL HOSPITAL MILITAR CENTRAL</t>
  </si>
  <si>
    <t>MC-006-2020</t>
  </si>
  <si>
    <t>RUBEN DARIO DUQUE</t>
  </si>
  <si>
    <t>007-2020</t>
  </si>
  <si>
    <t>07-2020</t>
  </si>
  <si>
    <t>PEDRO HEMEL HERRERA MENDEZ</t>
  </si>
  <si>
    <t>PRESTACION DE SERVICIOS PROFESIONALES DE UN ABOGADO EXTERNO CON EXPERIENCIA EN MATERIA DE RESPONSABILIDAD EN FALLA MEDICA, PARA LA OFICINA ASESORA JURIDICA DEL HOSPITAL MILITAR CENTRAL</t>
  </si>
  <si>
    <t>CD-007-2020-HOMIL</t>
  </si>
  <si>
    <t>MIGUEL ANGEL TOVAR HERRERA</t>
  </si>
  <si>
    <t>https://community.secop.gov.co/Public/Tendering/OpportunityDetail/Index?noticeUID=CO1.NTC.1032772&amp;isFromPublicArea=True&amp;isModal=true&amp;asPopupView=true</t>
  </si>
  <si>
    <t>https://community.secop.gov.co/Public/Tendering/OpportunityDetail/Index?noticeUID=CO1.NTC.1047168&amp;isFromPublicArea=True&amp;isModal=true&amp;asPopupView=true</t>
  </si>
  <si>
    <t>https://community.secop.gov.co/Public/Tendering/OpportunityDetail/Index?noticeUID=CO1.NTC.1047167&amp;isFromPublicArea=True&amp;isModal=true&amp;asPopupView=true</t>
  </si>
  <si>
    <t>https://community.secop.gov.co/Public/Tendering/OpportunityDetail/Index?noticeUID=CO1.NTC.1053261&amp;isFromPublicArea=True&amp;isModal=true&amp;asPopupView=true</t>
  </si>
  <si>
    <t>https://community.secop.gov.co/Public/Tendering/OpportunityDetail/Index?noticeUID=CO1.NTC.1070144&amp;isFromPublicArea=True&amp;isModal=true&amp;asPopupView=true</t>
  </si>
  <si>
    <t>https://community.secop.gov.co/Public/Tendering/OpportunityDetail/Index?noticeUID=CO1.NTC.1058174&amp;isFromPublicArea=True&amp;isModal=true&amp;asPopupView=true</t>
  </si>
  <si>
    <t>https://community.secop.gov.co/Public/Tendering/OpportunityDetail/Index?noticeUID=CO1.NTC.1058175&amp;isFromPublicArea=True&amp;isModal=true&amp;asPopupView=true</t>
  </si>
  <si>
    <t>https://community.secop.gov.co/Public/Tendering/OpportunityDetail/Index?noticeUID=CO1.NTC.1059258&amp;isFromPublicArea=True&amp;isModal=true&amp;asPopupView=true</t>
  </si>
  <si>
    <t>https://community.secop.gov.co/Public/Tendering/OpportunityDetail/Index?noticeUID=CO1.NTC.1062277&amp;isFromPublicArea=True&amp;isModal=true&amp;asPopupView=true</t>
  </si>
  <si>
    <t>012-2020</t>
  </si>
  <si>
    <t>CARLOS ALBERTO GARCIA LINARES</t>
  </si>
  <si>
    <t>PRESTACION DE SERVICIOS PROFESIONALES DE UN MEDICO FORMADO COMO ESPECIALISTA EN ENDOCRINOLOGIA</t>
  </si>
  <si>
    <t>EDUARDO ENRIQUE MEDINA DIAZ</t>
  </si>
  <si>
    <t>CD-012-2020-HOMIL</t>
  </si>
  <si>
    <t>https://community.secop.gov.co/Public/Tendering/OpportunityDetail/Index?noticeUID=CO1.NTC.1090062&amp;isFromPublicArea=True&amp;isModal=true&amp;asPopupView=true</t>
  </si>
  <si>
    <t>SUBDIRECCION DE APOYO</t>
  </si>
  <si>
    <t>013-2020</t>
  </si>
  <si>
    <t xml:space="preserve">MINIMA CUANTIA </t>
  </si>
  <si>
    <t>PRESTACION DE SERVICIOS DE MENSAJERIA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</si>
  <si>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</si>
  <si>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</si>
  <si>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SERGIO ALONSO CRUZ</t>
  </si>
  <si>
    <t>MC-003-2020-HOMIL</t>
  </si>
  <si>
    <t>https://community.secop.gov.co/Public/Tendering/OpportunityDetail/Index?noticeUID=CO1.NTC.1062820&amp;isFromPublicArea=True&amp;isModal=true&amp;asPopupView=true</t>
  </si>
  <si>
    <t>014-2020</t>
  </si>
  <si>
    <t>CONTTRATACION DIRECTA</t>
  </si>
  <si>
    <t>CD-009-2020-HOMIL</t>
  </si>
  <si>
    <t>ESCUDERO GIRALDO &amp; ABOGADOS S.A.S</t>
  </si>
  <si>
    <t>PRESTACION DE SERVICIOS PROFESIONALES PARA LA DEFENSA JURIDICA EN DERECHO LABORAL Y ADMINISTRATIVO DEL HOSPITAL MILITAR CENTRAL</t>
  </si>
  <si>
    <t>017-2020</t>
  </si>
  <si>
    <t xml:space="preserve">PRESTACION DE SERVICIOS </t>
  </si>
  <si>
    <t>PENSEMOS S.A</t>
  </si>
  <si>
    <t>RENOVACION, ACTUALIZACION Y SOPORTE TECNICO DE SOFTWARE SUITE VISION EMPRESARIAL DEL HOSPITAL MILITAR CENTRAL</t>
  </si>
  <si>
    <t>CD-010-2020-HOMIL</t>
  </si>
  <si>
    <t>CLAUDIA ROCIO RAMIREZ QUESADA</t>
  </si>
  <si>
    <t>https://community.secop.gov.co/Public/Tendering/OpportunityDetail/Index?noticeUID=CO1.NTC.1101649&amp;isFromPublicArea=True&amp;isModal=true&amp;asPopupView=true</t>
  </si>
  <si>
    <t>https://community.secop.gov.co/Public/Tendering/OpportunityDetail/Index?noticeUID=CO1.NTC.1099857&amp;isFromPublicArea=True&amp;isModal=true&amp;asPopupView=true</t>
  </si>
  <si>
    <t>020-2020</t>
  </si>
  <si>
    <t>016-2020</t>
  </si>
  <si>
    <t>PANAMERICAN INSTRUMENTS LTDA</t>
  </si>
  <si>
    <t>SUMINSTRO DE ELEMENTOS, INSUMOS Y DISPOSITIVOS MEDICOS PARA LOS PROCEDIMIENTOS QUIRURGICOS DEL SERVICIO DE OFTALMOLOGIA DEL HOSPITAL MILITAR CENTRAL</t>
  </si>
  <si>
    <t>LUIS ALBERTO RUIZ ROBLES</t>
  </si>
  <si>
    <t>019-2020</t>
  </si>
  <si>
    <t>PRESTACION DE SERVICIOS</t>
  </si>
  <si>
    <t>COLCAN</t>
  </si>
  <si>
    <t>PRESTACION DE SERVICIOS PARA REALIZAR PROCEDIMIENTOS DE PRUEBAS CONFIRMATORIAS DE LOS DONANTES DE SANGRE ATENDIDOS EN EL HOSPITAL MILITAR CENTRAL</t>
  </si>
  <si>
    <t>PAULA CORDON PAZMIÑO</t>
  </si>
  <si>
    <t>018-2020</t>
  </si>
  <si>
    <t>BIOMOLECULAR DIAGNOSTICA LTDA</t>
  </si>
  <si>
    <t>PRESTACION DE SERVICIOS DE EXAMENENS DE MICROSCOPIA ELECTRONICA EN BIOPSIAS PARA LA ATENCION DE LOS USUARIOS DEL HOSPITAL MILITAR CENTRAL</t>
  </si>
  <si>
    <t>YADIRA ASTRID VASQUEZ</t>
  </si>
  <si>
    <t>BIO-INSTRUMENTS S.A.S</t>
  </si>
  <si>
    <t>SUMINISTRO DE INSUMOS PARA EL FUNCIONAMIENTO DEL EQUIPO AUTMATIZADO DE MARCADORES DE CASSETTES HISTOLOGICOS</t>
  </si>
  <si>
    <t>https://community.secop.gov.co/Public/Tendering/OpportunityDetail/Index?noticeUID=CO1.NTC.1096502&amp;isFromPublicArea=True&amp;isModal=true&amp;asPopupView=true</t>
  </si>
  <si>
    <t>MC-011-2020-HOMIL</t>
  </si>
  <si>
    <t>MC-010-2020- HOMIL</t>
  </si>
  <si>
    <t>https://community.secop.gov.co/Public/Tendering/OpportunityDetail/Index?noticeUID=CO1.NTC.1103873&amp;isFromPublicArea=True&amp;isModal=true&amp;asPopupView=true</t>
  </si>
  <si>
    <t>MC-016-2020-HOMIL</t>
  </si>
  <si>
    <t>https://community.secop.gov.co/Public/Tendering/OpportunityDetail/Index?noticeUID=CO1.NTC.1122899&amp;isFromPublicArea=True&amp;isModal=true&amp;asPopupView=true</t>
  </si>
  <si>
    <t>MC-008-2020-HOMIL</t>
  </si>
  <si>
    <t>https://community.secop.gov.co/Public/Tendering/OpportunityDetail/Index?noticeUID=CO1.NTC.1092398&amp;isFromPublicArea=True&amp;isModal=true&amp;asPopupView=true</t>
  </si>
  <si>
    <t>021-2020</t>
  </si>
  <si>
    <t xml:space="preserve">MANTENIMIENTO </t>
  </si>
  <si>
    <t>PROYINS S.A.S</t>
  </si>
  <si>
    <t>MANTENIMIENTO, PREVENTIVO, CORRECTIVO GENERAL CON SUMINISTRO DE REPUESTOS NO REMANUFACTURADOS Y DEMAS REPARACIONES QUE SE PRESENTEN Y SEAN NECESARIAS PARA LA OPTIMA PRESTACION  DE LOS SERVICIOS DE LA ENTIDAD HOSPITALARIA DEL SISTEMA DE CORREO NEUMATICO MARCA SWISSLOG MODELO: TRANSPONET TIPO: 2 VIAS DEL HOSPITAL MILITAR CENTRAL</t>
  </si>
  <si>
    <t>CARLOS JAVIER VEGA TABOADA</t>
  </si>
  <si>
    <t>015-2020</t>
  </si>
  <si>
    <t>SYAC S.A</t>
  </si>
  <si>
    <t>ACTUALIZACION Y SOPORTE PARA EL SISTEMA DE INFORMACION DINAMICA GENERAL HOSPITALARIA NET WEBSERVICES PARA ORACLE 12 C RELEASE 2</t>
  </si>
  <si>
    <t>FELIX ANTONIO PALACIOS</t>
  </si>
  <si>
    <t>CD-008-2020-HOMIL</t>
  </si>
  <si>
    <t>https://community.secop.gov.co/Public/Tendering/OpportunityDetail/Index?noticeUID=CO1.NTC.1086434&amp;isFromPublicArea=True&amp;isModal=true&amp;asPopupView=true</t>
  </si>
  <si>
    <t>MC-007-2020-HOMIL</t>
  </si>
  <si>
    <t>https://community.secop.gov.co/Public/Tendering/OpportunityDetail/Index?noticeUID=CO1.NTC.1120182&amp;isFromPublicArea=True&amp;isModal=true&amp;asPopupView=true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</si>
</sst>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[$$-240A]\ #,##0"/>
    <numFmt numFmtId="165" formatCode="&quot;$&quot;\ #,##0"/>
    <numFmt numFmtId="166" formatCode="yyyy\-mm\-dd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</font>
    <font>
      <sz val="9"/>
      <color rgb="FF0074E8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4">
    <xf numFmtId="0" fontId="0" fillId="0" borderId="0" xfId="0"/>
    <xf numFmtId="0" fontId="6" fillId="0" borderId="0" xfId="0" applyFont="1"/>
    <xf numFmtId="49" fontId="5" fillId="2" borderId="9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justify" vertical="center" wrapText="1"/>
    </xf>
    <xf numFmtId="165" fontId="6" fillId="2" borderId="9" xfId="0" applyNumberFormat="1" applyFont="1" applyFill="1" applyBorder="1" applyAlignment="1">
      <alignment horizontal="center" vertical="center"/>
    </xf>
    <xf numFmtId="165" fontId="6" fillId="2" borderId="9" xfId="1" applyNumberFormat="1" applyFont="1" applyFill="1" applyBorder="1" applyAlignment="1">
      <alignment horizontal="center" vertical="center"/>
    </xf>
    <xf numFmtId="165" fontId="6" fillId="2" borderId="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6" fontId="6" fillId="3" borderId="9" xfId="0" applyNumberFormat="1" applyFont="1" applyFill="1" applyBorder="1" applyAlignment="1">
      <alignment horizontal="center" vertical="center" wrapText="1"/>
    </xf>
    <xf numFmtId="166" fontId="6" fillId="0" borderId="0" xfId="0" applyNumberFormat="1" applyFont="1"/>
    <xf numFmtId="0" fontId="8" fillId="0" borderId="10" xfId="2" applyFont="1" applyBorder="1" applyAlignment="1" applyProtection="1">
      <alignment vertical="center" wrapText="1"/>
    </xf>
    <xf numFmtId="0" fontId="9" fillId="0" borderId="10" xfId="0" applyFont="1" applyBorder="1" applyAlignment="1">
      <alignment vertical="center" wrapText="1"/>
    </xf>
    <xf numFmtId="164" fontId="4" fillId="4" borderId="8" xfId="0" applyNumberFormat="1" applyFont="1" applyFill="1" applyBorder="1" applyAlignment="1">
      <alignment horizontal="center" vertical="center" wrapText="1"/>
    </xf>
    <xf numFmtId="165" fontId="5" fillId="4" borderId="8" xfId="1" applyNumberFormat="1" applyFont="1" applyFill="1" applyBorder="1" applyAlignment="1">
      <alignment horizontal="center" vertical="center" wrapText="1"/>
    </xf>
    <xf numFmtId="4" fontId="4" fillId="4" borderId="8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6" fontId="4" fillId="4" borderId="8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9" fontId="4" fillId="4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9</xdr:row>
          <xdr:rowOff>0</xdr:rowOff>
        </xdr:from>
        <xdr:to>
          <xdr:col>5</xdr:col>
          <xdr:colOff>914400</xdr:colOff>
          <xdr:row>9</xdr:row>
          <xdr:rowOff>228600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U23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baseColWidth="10" defaultRowHeight="12.75" x14ac:dyDescent="0.2"/>
  <cols>
    <col min="1" max="1" width="13.85546875" style="1" customWidth="1"/>
    <col min="2" max="2" width="19.85546875" style="1" customWidth="1"/>
    <col min="3" max="3" width="19.28515625" style="1" customWidth="1"/>
    <col min="4" max="4" width="16.42578125" style="1" customWidth="1"/>
    <col min="5" max="5" width="21.28515625" style="1" customWidth="1"/>
    <col min="6" max="6" width="29.7109375" style="1" customWidth="1"/>
    <col min="7" max="7" width="25.28515625" style="1" customWidth="1"/>
    <col min="8" max="8" width="48.42578125" style="1" customWidth="1"/>
    <col min="9" max="9" width="14.42578125" style="1" customWidth="1"/>
    <col min="10" max="10" width="15.85546875" style="1" bestFit="1" customWidth="1"/>
    <col min="11" max="11" width="15.140625" style="1" customWidth="1"/>
    <col min="12" max="12" width="17.28515625" style="1" hidden="1" customWidth="1"/>
    <col min="13" max="14" width="17.140625" style="1" hidden="1" customWidth="1"/>
    <col min="15" max="15" width="16.42578125" style="1" hidden="1" customWidth="1"/>
    <col min="16" max="16" width="19.28515625" style="1" customWidth="1"/>
    <col min="17" max="18" width="13.5703125" style="13" bestFit="1" customWidth="1"/>
    <col min="19" max="19" width="28.85546875" style="1" customWidth="1"/>
    <col min="20" max="20" width="19.140625" style="1" customWidth="1"/>
    <col min="21" max="21" width="20.5703125" style="1" customWidth="1"/>
    <col min="22" max="16384" width="11.42578125" style="1"/>
  </cols>
  <sheetData>
    <row r="1" spans="1:21" ht="15.75" customHeight="1" thickBot="1" x14ac:dyDescent="0.25">
      <c r="A1" s="29" t="s">
        <v>13</v>
      </c>
      <c r="B1" s="29" t="s">
        <v>67</v>
      </c>
      <c r="C1" s="25" t="s">
        <v>21</v>
      </c>
      <c r="D1" s="25" t="s">
        <v>5</v>
      </c>
      <c r="E1" s="25" t="s">
        <v>17</v>
      </c>
      <c r="F1" s="25" t="s">
        <v>16</v>
      </c>
      <c r="G1" s="25" t="s">
        <v>15</v>
      </c>
      <c r="H1" s="29" t="s">
        <v>0</v>
      </c>
      <c r="I1" s="26" t="s">
        <v>1</v>
      </c>
      <c r="J1" s="27"/>
      <c r="K1" s="27"/>
      <c r="L1" s="27"/>
      <c r="M1" s="27"/>
      <c r="N1" s="27"/>
      <c r="O1" s="27"/>
      <c r="P1" s="28"/>
      <c r="Q1" s="31" t="s">
        <v>2</v>
      </c>
      <c r="R1" s="32"/>
      <c r="S1" s="24"/>
      <c r="T1" s="29" t="s">
        <v>4</v>
      </c>
      <c r="U1" s="29" t="s">
        <v>18</v>
      </c>
    </row>
    <row r="2" spans="1:21" ht="51.75" thickBot="1" x14ac:dyDescent="0.25">
      <c r="A2" s="30"/>
      <c r="B2" s="30"/>
      <c r="C2" s="25"/>
      <c r="D2" s="33"/>
      <c r="E2" s="25"/>
      <c r="F2" s="25"/>
      <c r="G2" s="33"/>
      <c r="H2" s="30"/>
      <c r="I2" s="16" t="s">
        <v>6</v>
      </c>
      <c r="J2" s="17" t="s">
        <v>7</v>
      </c>
      <c r="K2" s="18" t="s">
        <v>8</v>
      </c>
      <c r="L2" s="19" t="s">
        <v>9</v>
      </c>
      <c r="M2" s="19" t="s">
        <v>10</v>
      </c>
      <c r="N2" s="19" t="s">
        <v>14</v>
      </c>
      <c r="O2" s="19" t="s">
        <v>20</v>
      </c>
      <c r="P2" s="19" t="s">
        <v>11</v>
      </c>
      <c r="Q2" s="20" t="s">
        <v>12</v>
      </c>
      <c r="R2" s="20" t="s">
        <v>19</v>
      </c>
      <c r="S2" s="21" t="s">
        <v>3</v>
      </c>
      <c r="T2" s="30"/>
      <c r="U2" s="30"/>
    </row>
    <row r="3" spans="1:21" ht="84.95" customHeight="1" x14ac:dyDescent="0.2">
      <c r="A3" s="2" t="s">
        <v>44</v>
      </c>
      <c r="B3" s="8" t="s">
        <v>23</v>
      </c>
      <c r="C3" s="22" t="s">
        <v>45</v>
      </c>
      <c r="D3" s="11" t="s">
        <v>25</v>
      </c>
      <c r="E3" s="15" t="s">
        <v>47</v>
      </c>
      <c r="F3" s="14" t="s">
        <v>87</v>
      </c>
      <c r="G3" s="3" t="s">
        <v>46</v>
      </c>
      <c r="H3" s="4" t="s">
        <v>42</v>
      </c>
      <c r="I3" s="5">
        <v>58000000</v>
      </c>
      <c r="J3" s="6"/>
      <c r="K3" s="5">
        <v>58000000</v>
      </c>
      <c r="L3" s="7"/>
      <c r="M3" s="7"/>
      <c r="N3" s="7"/>
      <c r="O3" s="7"/>
      <c r="P3" s="5">
        <f>SUM(K3:O3)</f>
        <v>58000000</v>
      </c>
      <c r="Q3" s="12">
        <v>43843</v>
      </c>
      <c r="R3" s="12">
        <v>44196</v>
      </c>
      <c r="S3" s="10" t="s">
        <v>68</v>
      </c>
      <c r="T3" s="9" t="s">
        <v>29</v>
      </c>
      <c r="U3" s="8" t="s">
        <v>30</v>
      </c>
    </row>
    <row r="4" spans="1:21" ht="84.95" customHeight="1" x14ac:dyDescent="0.2">
      <c r="A4" s="2" t="s">
        <v>48</v>
      </c>
      <c r="B4" s="8" t="s">
        <v>23</v>
      </c>
      <c r="C4" s="22" t="s">
        <v>49</v>
      </c>
      <c r="D4" s="11" t="s">
        <v>25</v>
      </c>
      <c r="E4" s="15" t="s">
        <v>43</v>
      </c>
      <c r="F4" s="14" t="s">
        <v>88</v>
      </c>
      <c r="G4" s="3" t="s">
        <v>50</v>
      </c>
      <c r="H4" s="4" t="s">
        <v>42</v>
      </c>
      <c r="I4" s="5">
        <v>57500000</v>
      </c>
      <c r="J4" s="6"/>
      <c r="K4" s="5">
        <v>57500000</v>
      </c>
      <c r="L4" s="7"/>
      <c r="M4" s="7"/>
      <c r="N4" s="7"/>
      <c r="O4" s="7"/>
      <c r="P4" s="5">
        <f t="shared" ref="P4:P14" si="0">SUM(K4:O4)</f>
        <v>57500000</v>
      </c>
      <c r="Q4" s="12">
        <v>43847</v>
      </c>
      <c r="R4" s="12">
        <v>44196</v>
      </c>
      <c r="S4" s="10" t="s">
        <v>68</v>
      </c>
      <c r="T4" s="9" t="s">
        <v>29</v>
      </c>
      <c r="U4" s="8" t="s">
        <v>30</v>
      </c>
    </row>
    <row r="5" spans="1:21" ht="84.95" customHeight="1" x14ac:dyDescent="0.2">
      <c r="A5" s="2" t="s">
        <v>51</v>
      </c>
      <c r="B5" s="8" t="s">
        <v>23</v>
      </c>
      <c r="C5" s="22" t="s">
        <v>52</v>
      </c>
      <c r="D5" s="11" t="s">
        <v>25</v>
      </c>
      <c r="E5" s="15" t="s">
        <v>43</v>
      </c>
      <c r="F5" s="14" t="s">
        <v>88</v>
      </c>
      <c r="G5" s="3" t="s">
        <v>53</v>
      </c>
      <c r="H5" s="4" t="s">
        <v>42</v>
      </c>
      <c r="I5" s="5">
        <v>57333333</v>
      </c>
      <c r="J5" s="6"/>
      <c r="K5" s="5">
        <v>57333333</v>
      </c>
      <c r="L5" s="7"/>
      <c r="M5" s="7"/>
      <c r="N5" s="7"/>
      <c r="O5" s="7"/>
      <c r="P5" s="5">
        <f t="shared" si="0"/>
        <v>57333333</v>
      </c>
      <c r="Q5" s="12">
        <v>43847</v>
      </c>
      <c r="R5" s="12">
        <v>44196</v>
      </c>
      <c r="S5" s="10" t="s">
        <v>68</v>
      </c>
      <c r="T5" s="9" t="s">
        <v>29</v>
      </c>
      <c r="U5" s="8" t="s">
        <v>30</v>
      </c>
    </row>
    <row r="6" spans="1:21" ht="84.95" customHeight="1" x14ac:dyDescent="0.2">
      <c r="A6" s="2" t="s">
        <v>39</v>
      </c>
      <c r="B6" s="8" t="s">
        <v>23</v>
      </c>
      <c r="C6" s="22" t="s">
        <v>40</v>
      </c>
      <c r="D6" s="11" t="s">
        <v>25</v>
      </c>
      <c r="E6" s="15" t="s">
        <v>43</v>
      </c>
      <c r="F6" s="14" t="s">
        <v>88</v>
      </c>
      <c r="G6" s="3" t="s">
        <v>41</v>
      </c>
      <c r="H6" s="4" t="s">
        <v>42</v>
      </c>
      <c r="I6" s="5">
        <v>57166666</v>
      </c>
      <c r="J6" s="6"/>
      <c r="K6" s="5">
        <v>57166666</v>
      </c>
      <c r="L6" s="7"/>
      <c r="M6" s="7"/>
      <c r="N6" s="7"/>
      <c r="O6" s="7"/>
      <c r="P6" s="5">
        <f t="shared" si="0"/>
        <v>57166666</v>
      </c>
      <c r="Q6" s="12">
        <v>43850</v>
      </c>
      <c r="R6" s="12">
        <v>44196</v>
      </c>
      <c r="S6" s="10" t="s">
        <v>68</v>
      </c>
      <c r="T6" s="9" t="s">
        <v>29</v>
      </c>
      <c r="U6" s="8" t="s">
        <v>30</v>
      </c>
    </row>
    <row r="7" spans="1:21" ht="84.95" customHeight="1" x14ac:dyDescent="0.2">
      <c r="A7" s="2" t="s">
        <v>22</v>
      </c>
      <c r="B7" s="8" t="s">
        <v>23</v>
      </c>
      <c r="C7" s="22" t="s">
        <v>24</v>
      </c>
      <c r="D7" s="11" t="s">
        <v>25</v>
      </c>
      <c r="E7" s="15" t="s">
        <v>31</v>
      </c>
      <c r="F7" s="14" t="s">
        <v>89</v>
      </c>
      <c r="G7" s="3" t="s">
        <v>26</v>
      </c>
      <c r="H7" s="4" t="s">
        <v>27</v>
      </c>
      <c r="I7" s="5">
        <v>79800000</v>
      </c>
      <c r="J7" s="6"/>
      <c r="K7" s="5">
        <v>79800000</v>
      </c>
      <c r="L7" s="7"/>
      <c r="M7" s="7"/>
      <c r="N7" s="7"/>
      <c r="O7" s="7"/>
      <c r="P7" s="5">
        <f t="shared" si="0"/>
        <v>79800000</v>
      </c>
      <c r="Q7" s="12">
        <v>43850</v>
      </c>
      <c r="R7" s="12">
        <v>44196</v>
      </c>
      <c r="S7" s="10" t="s">
        <v>28</v>
      </c>
      <c r="T7" s="9" t="s">
        <v>29</v>
      </c>
      <c r="U7" s="8" t="s">
        <v>30</v>
      </c>
    </row>
    <row r="8" spans="1:21" ht="84.95" customHeight="1" x14ac:dyDescent="0.2">
      <c r="A8" s="2" t="s">
        <v>32</v>
      </c>
      <c r="B8" s="8" t="s">
        <v>23</v>
      </c>
      <c r="C8" s="22" t="s">
        <v>33</v>
      </c>
      <c r="D8" s="11" t="s">
        <v>25</v>
      </c>
      <c r="E8" s="15" t="s">
        <v>38</v>
      </c>
      <c r="F8" s="14" t="s">
        <v>90</v>
      </c>
      <c r="G8" s="3" t="s">
        <v>34</v>
      </c>
      <c r="H8" s="4" t="s">
        <v>35</v>
      </c>
      <c r="I8" s="5">
        <v>116733333</v>
      </c>
      <c r="J8" s="6"/>
      <c r="K8" s="5">
        <v>116733333</v>
      </c>
      <c r="L8" s="7"/>
      <c r="M8" s="7"/>
      <c r="N8" s="7"/>
      <c r="O8" s="7"/>
      <c r="P8" s="5">
        <f t="shared" si="0"/>
        <v>116733333</v>
      </c>
      <c r="Q8" s="12">
        <v>43851</v>
      </c>
      <c r="R8" s="12">
        <v>44196</v>
      </c>
      <c r="S8" s="10" t="s">
        <v>36</v>
      </c>
      <c r="T8" s="9" t="s">
        <v>29</v>
      </c>
      <c r="U8" s="8" t="s">
        <v>37</v>
      </c>
    </row>
    <row r="9" spans="1:21" ht="84.95" customHeight="1" x14ac:dyDescent="0.2">
      <c r="A9" s="2" t="s">
        <v>81</v>
      </c>
      <c r="B9" s="8" t="s">
        <v>23</v>
      </c>
      <c r="C9" s="22" t="s">
        <v>82</v>
      </c>
      <c r="D9" s="11" t="s">
        <v>25</v>
      </c>
      <c r="E9" s="15" t="s">
        <v>85</v>
      </c>
      <c r="F9" s="14" t="s">
        <v>91</v>
      </c>
      <c r="G9" s="3" t="s">
        <v>83</v>
      </c>
      <c r="H9" s="4" t="s">
        <v>84</v>
      </c>
      <c r="I9" s="5">
        <v>70351453</v>
      </c>
      <c r="J9" s="6"/>
      <c r="K9" s="5">
        <v>70351453</v>
      </c>
      <c r="L9" s="7"/>
      <c r="M9" s="7"/>
      <c r="N9" s="7"/>
      <c r="O9" s="7"/>
      <c r="P9" s="5">
        <f t="shared" si="0"/>
        <v>70351453</v>
      </c>
      <c r="Q9" s="12">
        <v>43859</v>
      </c>
      <c r="R9" s="12">
        <v>44184</v>
      </c>
      <c r="S9" s="10" t="s">
        <v>86</v>
      </c>
      <c r="T9" s="9" t="s">
        <v>74</v>
      </c>
      <c r="U9" s="9" t="s">
        <v>30</v>
      </c>
    </row>
    <row r="10" spans="1:21" ht="84.95" customHeight="1" x14ac:dyDescent="0.2">
      <c r="A10" s="2" t="s">
        <v>62</v>
      </c>
      <c r="B10" s="8" t="s">
        <v>55</v>
      </c>
      <c r="C10" s="22" t="s">
        <v>52</v>
      </c>
      <c r="D10" s="11" t="s">
        <v>56</v>
      </c>
      <c r="E10" s="15" t="s">
        <v>65</v>
      </c>
      <c r="F10" s="14" t="s">
        <v>92</v>
      </c>
      <c r="G10" s="3" t="s">
        <v>63</v>
      </c>
      <c r="H10" s="4" t="s">
        <v>64</v>
      </c>
      <c r="I10" s="5">
        <v>57000000</v>
      </c>
      <c r="J10" s="6"/>
      <c r="K10" s="5">
        <v>57000000</v>
      </c>
      <c r="L10" s="7"/>
      <c r="M10" s="7"/>
      <c r="N10" s="7"/>
      <c r="O10" s="7"/>
      <c r="P10" s="5">
        <f t="shared" si="0"/>
        <v>57000000</v>
      </c>
      <c r="Q10" s="12">
        <v>43860</v>
      </c>
      <c r="R10" s="12">
        <v>43921</v>
      </c>
      <c r="S10" s="10" t="s">
        <v>66</v>
      </c>
      <c r="T10" s="9" t="s">
        <v>29</v>
      </c>
      <c r="U10" s="8" t="s">
        <v>61</v>
      </c>
    </row>
    <row r="11" spans="1:21" ht="84.95" customHeight="1" x14ac:dyDescent="0.2">
      <c r="A11" s="2" t="s">
        <v>54</v>
      </c>
      <c r="B11" s="8" t="s">
        <v>55</v>
      </c>
      <c r="C11" s="22" t="s">
        <v>45</v>
      </c>
      <c r="D11" s="11" t="s">
        <v>56</v>
      </c>
      <c r="E11" s="15" t="s">
        <v>58</v>
      </c>
      <c r="F11" s="14" t="s">
        <v>93</v>
      </c>
      <c r="G11" s="3" t="s">
        <v>57</v>
      </c>
      <c r="H11" s="4" t="s">
        <v>59</v>
      </c>
      <c r="I11" s="5">
        <v>57000000</v>
      </c>
      <c r="J11" s="6"/>
      <c r="K11" s="5">
        <v>57000000</v>
      </c>
      <c r="L11" s="7"/>
      <c r="M11" s="7"/>
      <c r="N11" s="7"/>
      <c r="O11" s="7"/>
      <c r="P11" s="5">
        <f t="shared" si="0"/>
        <v>57000000</v>
      </c>
      <c r="Q11" s="12">
        <v>43860</v>
      </c>
      <c r="R11" s="12">
        <v>43921</v>
      </c>
      <c r="S11" s="10" t="s">
        <v>60</v>
      </c>
      <c r="T11" s="9" t="s">
        <v>29</v>
      </c>
      <c r="U11" s="8" t="s">
        <v>61</v>
      </c>
    </row>
    <row r="12" spans="1:21" ht="84.95" customHeight="1" x14ac:dyDescent="0.2">
      <c r="A12" s="2" t="s">
        <v>69</v>
      </c>
      <c r="B12" s="8" t="s">
        <v>55</v>
      </c>
      <c r="C12" s="22" t="s">
        <v>40</v>
      </c>
      <c r="D12" s="11" t="s">
        <v>70</v>
      </c>
      <c r="E12" s="15" t="s">
        <v>75</v>
      </c>
      <c r="F12" s="14" t="s">
        <v>94</v>
      </c>
      <c r="G12" s="3" t="s">
        <v>71</v>
      </c>
      <c r="H12" s="4" t="s">
        <v>72</v>
      </c>
      <c r="I12" s="5">
        <v>5388000</v>
      </c>
      <c r="J12" s="6"/>
      <c r="K12" s="5">
        <v>5388000</v>
      </c>
      <c r="L12" s="7"/>
      <c r="M12" s="7"/>
      <c r="N12" s="7"/>
      <c r="O12" s="7"/>
      <c r="P12" s="5">
        <f t="shared" si="0"/>
        <v>5388000</v>
      </c>
      <c r="Q12" s="12">
        <v>43861</v>
      </c>
      <c r="R12" s="12">
        <v>43906</v>
      </c>
      <c r="S12" s="10" t="s">
        <v>73</v>
      </c>
      <c r="T12" s="9" t="s">
        <v>74</v>
      </c>
      <c r="U12" s="9" t="s">
        <v>30</v>
      </c>
    </row>
    <row r="13" spans="1:21" ht="84.95" customHeight="1" x14ac:dyDescent="0.2">
      <c r="A13" s="2" t="s">
        <v>76</v>
      </c>
      <c r="B13" s="8" t="s">
        <v>55</v>
      </c>
      <c r="C13" s="22" t="s">
        <v>33</v>
      </c>
      <c r="D13" s="11" t="s">
        <v>56</v>
      </c>
      <c r="E13" s="15" t="s">
        <v>79</v>
      </c>
      <c r="F13" s="14" t="s">
        <v>95</v>
      </c>
      <c r="G13" s="3" t="s">
        <v>77</v>
      </c>
      <c r="H13" s="4" t="s">
        <v>78</v>
      </c>
      <c r="I13" s="5">
        <v>57000000</v>
      </c>
      <c r="J13" s="6"/>
      <c r="K13" s="5">
        <v>57000000</v>
      </c>
      <c r="L13" s="7"/>
      <c r="M13" s="7"/>
      <c r="N13" s="7"/>
      <c r="O13" s="7"/>
      <c r="P13" s="5">
        <f t="shared" si="0"/>
        <v>57000000</v>
      </c>
      <c r="Q13" s="12">
        <v>43865</v>
      </c>
      <c r="R13" s="12">
        <v>43921</v>
      </c>
      <c r="S13" s="10" t="s">
        <v>80</v>
      </c>
      <c r="T13" s="9" t="s">
        <v>74</v>
      </c>
      <c r="U13" s="9" t="s">
        <v>61</v>
      </c>
    </row>
    <row r="14" spans="1:21" ht="84.95" customHeight="1" x14ac:dyDescent="0.2">
      <c r="A14" s="2" t="s">
        <v>96</v>
      </c>
      <c r="B14" s="8" t="s">
        <v>23</v>
      </c>
      <c r="C14" s="22" t="s">
        <v>96</v>
      </c>
      <c r="D14" s="11" t="s">
        <v>25</v>
      </c>
      <c r="E14" s="15" t="s">
        <v>100</v>
      </c>
      <c r="F14" s="14" t="s">
        <v>101</v>
      </c>
      <c r="G14" s="3" t="s">
        <v>97</v>
      </c>
      <c r="H14" s="4" t="s">
        <v>98</v>
      </c>
      <c r="I14" s="5">
        <v>81348960</v>
      </c>
      <c r="J14" s="6"/>
      <c r="K14" s="5">
        <v>81348960</v>
      </c>
      <c r="L14" s="7"/>
      <c r="M14" s="7"/>
      <c r="N14" s="7"/>
      <c r="O14" s="7"/>
      <c r="P14" s="5">
        <f t="shared" si="0"/>
        <v>81348960</v>
      </c>
      <c r="Q14" s="12">
        <v>43871</v>
      </c>
      <c r="R14" s="12">
        <v>44196</v>
      </c>
      <c r="S14" s="10" t="s">
        <v>99</v>
      </c>
      <c r="T14" s="9" t="s">
        <v>29</v>
      </c>
      <c r="U14" s="9" t="s">
        <v>102</v>
      </c>
    </row>
    <row r="15" spans="1:21" ht="84.95" customHeight="1" x14ac:dyDescent="0.2">
      <c r="A15" s="2" t="s">
        <v>103</v>
      </c>
      <c r="B15" s="8" t="s">
        <v>104</v>
      </c>
      <c r="C15" s="22" t="s">
        <v>51</v>
      </c>
      <c r="D15" s="11" t="s">
        <v>105</v>
      </c>
      <c r="E15" s="15" t="s">
        <v>109</v>
      </c>
      <c r="F15" s="14" t="s">
        <v>110</v>
      </c>
      <c r="G15" s="3" t="s">
        <v>106</v>
      </c>
      <c r="H15" s="4" t="s">
        <v>107</v>
      </c>
      <c r="I15" s="5">
        <v>15000000</v>
      </c>
      <c r="J15" s="6"/>
      <c r="K15" s="5">
        <v>15000000</v>
      </c>
      <c r="L15" s="7"/>
      <c r="M15" s="7"/>
      <c r="N15" s="7"/>
      <c r="O15" s="7"/>
      <c r="P15" s="5">
        <f t="shared" ref="P15" si="1">SUM(K15:O15)</f>
        <v>15000000</v>
      </c>
      <c r="Q15" s="12">
        <v>43868</v>
      </c>
      <c r="R15" s="12">
        <v>44196</v>
      </c>
      <c r="S15" s="10" t="s">
        <v>108</v>
      </c>
      <c r="T15" s="9" t="s">
        <v>74</v>
      </c>
      <c r="U15" s="9" t="s">
        <v>30</v>
      </c>
    </row>
    <row r="16" spans="1:21" ht="84.95" customHeight="1" x14ac:dyDescent="0.2">
      <c r="A16" s="2" t="s">
        <v>111</v>
      </c>
      <c r="B16" s="8" t="s">
        <v>112</v>
      </c>
      <c r="C16" s="22" t="s">
        <v>39</v>
      </c>
      <c r="D16" s="11" t="s">
        <v>25</v>
      </c>
      <c r="E16" s="23" t="s">
        <v>113</v>
      </c>
      <c r="F16" s="14" t="s">
        <v>122</v>
      </c>
      <c r="G16" s="3" t="s">
        <v>114</v>
      </c>
      <c r="H16" s="4" t="s">
        <v>115</v>
      </c>
      <c r="I16" s="5">
        <v>116512286</v>
      </c>
      <c r="J16" s="6"/>
      <c r="K16" s="5">
        <v>116512286</v>
      </c>
      <c r="L16" s="7"/>
      <c r="M16" s="7"/>
      <c r="N16" s="7"/>
      <c r="O16" s="7"/>
      <c r="P16" s="5">
        <f t="shared" ref="P16:P18" si="2">SUM(K16:O16)</f>
        <v>116512286</v>
      </c>
      <c r="Q16" s="12">
        <v>43873</v>
      </c>
      <c r="R16" s="12">
        <v>44196</v>
      </c>
      <c r="S16" s="10" t="s">
        <v>86</v>
      </c>
      <c r="T16" s="9" t="s">
        <v>74</v>
      </c>
      <c r="U16" s="9" t="s">
        <v>37</v>
      </c>
    </row>
    <row r="17" spans="1:21" ht="89.25" customHeight="1" x14ac:dyDescent="0.2">
      <c r="A17" s="2" t="s">
        <v>153</v>
      </c>
      <c r="B17" s="8" t="s">
        <v>23</v>
      </c>
      <c r="C17" s="22" t="s">
        <v>62</v>
      </c>
      <c r="D17" s="11" t="s">
        <v>117</v>
      </c>
      <c r="E17" s="23" t="s">
        <v>157</v>
      </c>
      <c r="F17" s="14" t="s">
        <v>158</v>
      </c>
      <c r="G17" s="3" t="s">
        <v>154</v>
      </c>
      <c r="H17" s="4" t="s">
        <v>155</v>
      </c>
      <c r="I17" s="5">
        <v>299840963</v>
      </c>
      <c r="J17" s="6"/>
      <c r="K17" s="5">
        <v>299840963</v>
      </c>
      <c r="L17" s="7"/>
      <c r="M17" s="7"/>
      <c r="N17" s="7"/>
      <c r="O17" s="7"/>
      <c r="P17" s="5">
        <f t="shared" ref="P17" si="3">SUM(K17:O17)</f>
        <v>299840963</v>
      </c>
      <c r="Q17" s="12">
        <v>43887</v>
      </c>
      <c r="R17" s="12">
        <v>44196</v>
      </c>
      <c r="S17" s="10" t="s">
        <v>156</v>
      </c>
      <c r="T17" s="9" t="s">
        <v>74</v>
      </c>
      <c r="U17" s="9" t="s">
        <v>30</v>
      </c>
    </row>
    <row r="18" spans="1:21" ht="89.25" customHeight="1" x14ac:dyDescent="0.2">
      <c r="A18" s="2" t="s">
        <v>125</v>
      </c>
      <c r="B18" s="8" t="s">
        <v>104</v>
      </c>
      <c r="C18" s="22" t="s">
        <v>62</v>
      </c>
      <c r="D18" s="11" t="s">
        <v>56</v>
      </c>
      <c r="E18" s="23" t="s">
        <v>146</v>
      </c>
      <c r="F18" s="14" t="s">
        <v>147</v>
      </c>
      <c r="G18" s="3" t="s">
        <v>138</v>
      </c>
      <c r="H18" s="4" t="s">
        <v>139</v>
      </c>
      <c r="I18" s="5">
        <v>53000000</v>
      </c>
      <c r="J18" s="6"/>
      <c r="K18" s="5">
        <v>53000000</v>
      </c>
      <c r="L18" s="7"/>
      <c r="M18" s="7"/>
      <c r="N18" s="7"/>
      <c r="O18" s="7"/>
      <c r="P18" s="5">
        <f t="shared" si="2"/>
        <v>53000000</v>
      </c>
      <c r="Q18" s="12">
        <v>43878</v>
      </c>
      <c r="R18" s="12">
        <v>44196</v>
      </c>
      <c r="S18" s="10" t="s">
        <v>137</v>
      </c>
      <c r="T18" s="9" t="s">
        <v>74</v>
      </c>
      <c r="U18" s="9" t="s">
        <v>102</v>
      </c>
    </row>
    <row r="19" spans="1:21" ht="89.25" customHeight="1" x14ac:dyDescent="0.2">
      <c r="A19" s="2" t="s">
        <v>116</v>
      </c>
      <c r="B19" s="8" t="s">
        <v>112</v>
      </c>
      <c r="C19" s="22" t="s">
        <v>69</v>
      </c>
      <c r="D19" s="11" t="s">
        <v>117</v>
      </c>
      <c r="E19" s="23" t="s">
        <v>120</v>
      </c>
      <c r="F19" s="14" t="s">
        <v>123</v>
      </c>
      <c r="G19" s="3" t="s">
        <v>118</v>
      </c>
      <c r="H19" s="4" t="s">
        <v>119</v>
      </c>
      <c r="I19" s="5">
        <v>25974493</v>
      </c>
      <c r="J19" s="6"/>
      <c r="K19" s="5">
        <v>25974493</v>
      </c>
      <c r="L19" s="7"/>
      <c r="M19" s="7"/>
      <c r="N19" s="7"/>
      <c r="O19" s="7"/>
      <c r="P19" s="5">
        <f t="shared" ref="P19:P21" si="4">SUM(K19:O19)</f>
        <v>25974493</v>
      </c>
      <c r="Q19" s="12">
        <v>43878</v>
      </c>
      <c r="R19" s="12">
        <v>44196</v>
      </c>
      <c r="S19" s="10" t="s">
        <v>121</v>
      </c>
      <c r="T19" s="9" t="s">
        <v>74</v>
      </c>
      <c r="U19" s="9" t="s">
        <v>30</v>
      </c>
    </row>
    <row r="20" spans="1:21" ht="89.25" customHeight="1" x14ac:dyDescent="0.2">
      <c r="A20" s="2" t="s">
        <v>134</v>
      </c>
      <c r="B20" s="8" t="s">
        <v>55</v>
      </c>
      <c r="C20" s="22" t="s">
        <v>76</v>
      </c>
      <c r="D20" s="11" t="s">
        <v>130</v>
      </c>
      <c r="E20" s="23" t="s">
        <v>141</v>
      </c>
      <c r="F20" s="14" t="s">
        <v>140</v>
      </c>
      <c r="G20" s="3" t="s">
        <v>135</v>
      </c>
      <c r="H20" s="4" t="s">
        <v>136</v>
      </c>
      <c r="I20" s="5">
        <v>40000000</v>
      </c>
      <c r="J20" s="6"/>
      <c r="K20" s="5">
        <v>40000000</v>
      </c>
      <c r="L20" s="7"/>
      <c r="M20" s="7"/>
      <c r="N20" s="7"/>
      <c r="O20" s="7"/>
      <c r="P20" s="5">
        <f t="shared" ref="P20" si="5">SUM(K20:O20)</f>
        <v>40000000</v>
      </c>
      <c r="Q20" s="12">
        <v>43879</v>
      </c>
      <c r="R20" s="12">
        <v>44196</v>
      </c>
      <c r="S20" s="10" t="s">
        <v>137</v>
      </c>
      <c r="T20" s="9" t="s">
        <v>74</v>
      </c>
      <c r="U20" s="9" t="s">
        <v>102</v>
      </c>
    </row>
    <row r="21" spans="1:21" ht="89.25" customHeight="1" x14ac:dyDescent="0.2">
      <c r="A21" s="2" t="s">
        <v>129</v>
      </c>
      <c r="B21" s="8" t="s">
        <v>55</v>
      </c>
      <c r="C21" s="22" t="s">
        <v>69</v>
      </c>
      <c r="D21" s="11" t="s">
        <v>130</v>
      </c>
      <c r="E21" s="23" t="s">
        <v>142</v>
      </c>
      <c r="F21" s="14" t="s">
        <v>143</v>
      </c>
      <c r="G21" s="3" t="s">
        <v>131</v>
      </c>
      <c r="H21" s="4" t="s">
        <v>132</v>
      </c>
      <c r="I21" s="5">
        <v>10000000</v>
      </c>
      <c r="J21" s="6"/>
      <c r="K21" s="5">
        <v>10000000</v>
      </c>
      <c r="L21" s="7"/>
      <c r="M21" s="7"/>
      <c r="N21" s="7"/>
      <c r="O21" s="7"/>
      <c r="P21" s="5">
        <f t="shared" si="4"/>
        <v>10000000</v>
      </c>
      <c r="Q21" s="12">
        <v>43881</v>
      </c>
      <c r="R21" s="12">
        <v>44196</v>
      </c>
      <c r="S21" s="10" t="s">
        <v>133</v>
      </c>
      <c r="T21" s="9" t="s">
        <v>74</v>
      </c>
      <c r="U21" s="9" t="s">
        <v>102</v>
      </c>
    </row>
    <row r="22" spans="1:21" ht="89.25" customHeight="1" x14ac:dyDescent="0.2">
      <c r="A22" s="2" t="s">
        <v>124</v>
      </c>
      <c r="B22" s="8" t="s">
        <v>55</v>
      </c>
      <c r="C22" s="22" t="s">
        <v>125</v>
      </c>
      <c r="D22" s="11" t="s">
        <v>56</v>
      </c>
      <c r="E22" s="23" t="s">
        <v>144</v>
      </c>
      <c r="F22" s="14" t="s">
        <v>145</v>
      </c>
      <c r="G22" s="3" t="s">
        <v>126</v>
      </c>
      <c r="H22" s="4" t="s">
        <v>127</v>
      </c>
      <c r="I22" s="5">
        <v>56909370</v>
      </c>
      <c r="J22" s="6"/>
      <c r="K22" s="5">
        <v>56909370</v>
      </c>
      <c r="L22" s="7"/>
      <c r="M22" s="7"/>
      <c r="N22" s="7"/>
      <c r="O22" s="7"/>
      <c r="P22" s="5">
        <f t="shared" ref="P22" si="6">SUM(K22:O22)</f>
        <v>56909370</v>
      </c>
      <c r="Q22" s="12">
        <v>43890</v>
      </c>
      <c r="R22" s="12">
        <v>43982</v>
      </c>
      <c r="S22" s="10" t="s">
        <v>128</v>
      </c>
      <c r="T22" s="9" t="s">
        <v>74</v>
      </c>
      <c r="U22" s="9" t="s">
        <v>61</v>
      </c>
    </row>
    <row r="23" spans="1:21" ht="89.25" customHeight="1" x14ac:dyDescent="0.2">
      <c r="A23" s="2" t="s">
        <v>148</v>
      </c>
      <c r="B23" s="8" t="s">
        <v>55</v>
      </c>
      <c r="C23" s="22" t="s">
        <v>81</v>
      </c>
      <c r="D23" s="11" t="s">
        <v>149</v>
      </c>
      <c r="E23" s="23" t="s">
        <v>159</v>
      </c>
      <c r="F23" s="14" t="s">
        <v>160</v>
      </c>
      <c r="G23" s="3" t="s">
        <v>150</v>
      </c>
      <c r="H23" s="4" t="s">
        <v>151</v>
      </c>
      <c r="I23" s="5">
        <v>30000000</v>
      </c>
      <c r="J23" s="6"/>
      <c r="K23" s="5">
        <v>30000000</v>
      </c>
      <c r="L23" s="7"/>
      <c r="M23" s="7"/>
      <c r="N23" s="7"/>
      <c r="O23" s="7"/>
      <c r="P23" s="5">
        <f t="shared" ref="P23" si="7">SUM(K23:O23)</f>
        <v>30000000</v>
      </c>
      <c r="Q23" s="12">
        <v>43889</v>
      </c>
      <c r="R23" s="12">
        <v>44196</v>
      </c>
      <c r="S23" s="10" t="s">
        <v>152</v>
      </c>
      <c r="T23" s="9" t="s">
        <v>74</v>
      </c>
      <c r="U23" s="9" t="s">
        <v>30</v>
      </c>
    </row>
  </sheetData>
  <autoFilter ref="A2:U11"/>
  <mergeCells count="12">
    <mergeCell ref="A1:A2"/>
    <mergeCell ref="G1:G2"/>
    <mergeCell ref="H1:H2"/>
    <mergeCell ref="B1:B2"/>
    <mergeCell ref="D1:D2"/>
    <mergeCell ref="E1:E2"/>
    <mergeCell ref="F1:F2"/>
    <mergeCell ref="C1:C2"/>
    <mergeCell ref="I1:P1"/>
    <mergeCell ref="T1:T2"/>
    <mergeCell ref="U1:U2"/>
    <mergeCell ref="Q1:R1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142" r:id="rId4" name="Control 118">
          <controlPr defaultSize="0" r:id="rId5">
            <anchor moveWithCells="1">
              <from>
                <xdr:col>5</xdr:col>
                <xdr:colOff>0</xdr:colOff>
                <xdr:row>9</xdr:row>
                <xdr:rowOff>0</xdr:rowOff>
              </from>
              <to>
                <xdr:col>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42" r:id="rId4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2020-03-09T14:35:22Z</dcterms:modified>
</cp:coreProperties>
</file>