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" sheetId="1" r:id="rId4"/>
  </sheets>
  <definedNames>
    <definedName hidden="1" localSheetId="0" name="_xlnm._FilterDatabase">'2025'!$B$4:$V$49</definedName>
  </definedNames>
  <calcPr/>
  <extLst>
    <ext uri="GoogleSheetsCustomDataVersion2">
      <go:sheetsCustomData xmlns:go="http://customooxmlschemas.google.com/" r:id="rId5" roundtripDataChecksum="3Z0TLzmz0kGmKxNdc3j2bbPpE72aBQRZFCFvDssxQ+s="/>
    </ext>
  </extLst>
</workbook>
</file>

<file path=xl/sharedStrings.xml><?xml version="1.0" encoding="utf-8"?>
<sst xmlns="http://schemas.openxmlformats.org/spreadsheetml/2006/main" count="154" uniqueCount="105">
  <si>
    <t>HOSPITAL MILITAR CENTRAL</t>
  </si>
  <si>
    <t>AREA DE BIENESTAR Y CAPACITACIÓN</t>
  </si>
  <si>
    <t>CRONOGRAMA PLAN INSTITUCIONAL DE CAPACITACIÓN 2025</t>
  </si>
  <si>
    <t>ITEM</t>
  </si>
  <si>
    <t>DESCRIPCIÓN ACTIVIDAD</t>
  </si>
  <si>
    <t>No. SESIONES PLANEADAS</t>
  </si>
  <si>
    <t>No.  DE PERSONAL A CAPACITAR POR SESIÓN</t>
  </si>
  <si>
    <t>No. PERSONAL TOTAL A CAPACITAR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</si>
  <si>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</si>
  <si>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</si>
  <si>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</si>
  <si>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</si>
  <si>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</si>
  <si>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</si>
  <si>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</si>
  <si>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</si>
  <si>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</si>
  <si>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</si>
  <si>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</si>
  <si>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</si>
  <si>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DIRIGIDO A</t>
  </si>
  <si>
    <t>OBSERVACIONES</t>
  </si>
  <si>
    <t>PAZ TOTAL, MEMORIA Y DERECHOS HUMANOS</t>
  </si>
  <si>
    <t>Integridad, Principios y Valores aplicados al Contexto Laboral, Personal y Familiar</t>
  </si>
  <si>
    <t xml:space="preserve">Personal de carrera administrativa, en provisionalidad, libre nombramiento y remoción y trabajadores oficiales. </t>
  </si>
  <si>
    <t>Andrea Castillo</t>
  </si>
  <si>
    <t>Formas de violencia y Discriminación en el Trabajo, Estrategias para Prevenirlo</t>
  </si>
  <si>
    <t>Gestión del Cambio</t>
  </si>
  <si>
    <t>TERRITORIO, VIDA Y AMBIENTE</t>
  </si>
  <si>
    <t>Comunicación y Relaciones Interpersonales Efectivas</t>
  </si>
  <si>
    <t>Cambio de Cultura Organizacional</t>
  </si>
  <si>
    <t>Ambientes de Trabajo saludables y Prevención de Riesgos Psicosociales</t>
  </si>
  <si>
    <t>Estrategias de Prevención para el Acoso Laboral</t>
  </si>
  <si>
    <t>Respeto por Creencias, Tradiciones y Valores</t>
  </si>
  <si>
    <t>Liderazgo Efectivo y Motivación</t>
  </si>
  <si>
    <t>MUJERES, INCLUSIÓN Y DIVERSIDAD</t>
  </si>
  <si>
    <t>Violencia de Género</t>
  </si>
  <si>
    <t xml:space="preserve">Dra Carranza </t>
  </si>
  <si>
    <t>Lenguaje de Señas</t>
  </si>
  <si>
    <t>Candy</t>
  </si>
  <si>
    <t>Inclusión Social</t>
  </si>
  <si>
    <t>Introducción a Indicadores de Género</t>
  </si>
  <si>
    <t>Andrea Castillo- Obispado Castrense</t>
  </si>
  <si>
    <t>Empatía, Sensibilidad y Humanización en el ejercicio de la labor</t>
  </si>
  <si>
    <t>Andrea Castillo - Obispado Castrense</t>
  </si>
  <si>
    <t>TRANSFORMACIÓN DIGITAL Y CIBERCULTURA</t>
  </si>
  <si>
    <t>Informática Básica</t>
  </si>
  <si>
    <t xml:space="preserve">Ingeniero walter </t>
  </si>
  <si>
    <t>Herramientas de Colaboración (correo electrónico, chat, drive, meet)</t>
  </si>
  <si>
    <t>Seguridad Digital</t>
  </si>
  <si>
    <t>Unidad de Informática</t>
  </si>
  <si>
    <t>Internet de las Cosas (IoT)</t>
  </si>
  <si>
    <t>Inteligencia Artificial (IA)</t>
  </si>
  <si>
    <t>Realidad Aumentada (RA)</t>
  </si>
  <si>
    <t xml:space="preserve">Realidad Virtual (RV) </t>
  </si>
  <si>
    <t>PROBIDAD, ÉTICA E IDENTIDAD DE LO PÛBLICO</t>
  </si>
  <si>
    <t xml:space="preserve">SECOP II (Sistema Electrónico para la Contratación Pública) </t>
  </si>
  <si>
    <t>Personal de carrera administrativa, en provisionalidad, libre nombramiento y remoción, trabajadores oficiales</t>
  </si>
  <si>
    <t>Albarracin</t>
  </si>
  <si>
    <t>Capacitación Fundamentos de Contratación Estatal</t>
  </si>
  <si>
    <t>Unidad de compras, Activos Fijos, Almacén de bienes y Consumo, Farmacia Tecnología en Salud, Equipo Biomédico</t>
  </si>
  <si>
    <t>ESAP</t>
  </si>
  <si>
    <t>Politica Prevención del Daño Antijuridico PPDA - Supervisión de contratos</t>
  </si>
  <si>
    <t xml:space="preserve">Todos los supervisores de contratos, seguimiento de contratos  </t>
  </si>
  <si>
    <t>Evaluación de Desempeño</t>
  </si>
  <si>
    <t>Sudirectores, Jefes de Unidad, Jefes de Área</t>
  </si>
  <si>
    <t xml:space="preserve">ADMINSITRACION DE PERSONAL - PSICOLOGA HOMIL </t>
  </si>
  <si>
    <t xml:space="preserve">Curso SARLAFT </t>
  </si>
  <si>
    <t xml:space="preserve">Uniagustiniana VERIFICAR </t>
  </si>
  <si>
    <t>Humanización en el Uso de la Tecnología</t>
  </si>
  <si>
    <t>Todos los colaboradores</t>
  </si>
  <si>
    <t>Flexibilidad y Adaptación al Cambio</t>
  </si>
  <si>
    <t>Ética en la Explotación de Datos</t>
  </si>
  <si>
    <t>Estrategias de Transformación del Conflicto Organizacional</t>
  </si>
  <si>
    <t xml:space="preserve">Cómite de Convivencia </t>
  </si>
  <si>
    <t xml:space="preserve">Acuerdos de Gestión </t>
  </si>
  <si>
    <t>Sudirectores, Jefes de Unidad</t>
  </si>
  <si>
    <t xml:space="preserve">Gestión del Conocimiento </t>
  </si>
  <si>
    <t>Sudirectores, Jefes de Unidad, líderes de Área</t>
  </si>
  <si>
    <t>Servidor Público 4.0</t>
  </si>
  <si>
    <t xml:space="preserve">Atención al Ciudadano   </t>
  </si>
  <si>
    <t>Atención al usuario, personal asistencial de urgencias</t>
  </si>
  <si>
    <t>Oficina Atención al Usuario HOMIL</t>
  </si>
  <si>
    <t>HABILIDADES Y COMPETENCIAS</t>
  </si>
  <si>
    <t>Herramientas de Ofimática de Work Space nivel I</t>
  </si>
  <si>
    <t>Herramientas de Ofimática de Work Space nivel II</t>
  </si>
  <si>
    <t>Herramientas de Ofimática de Work Space nivel III</t>
  </si>
  <si>
    <t>Big Data y Analítica</t>
  </si>
  <si>
    <t xml:space="preserve">Ingeniero exterior </t>
  </si>
  <si>
    <t>Bilingüismo (Inglés)</t>
  </si>
  <si>
    <t>Atención al usuario, trabajadoras sociales, auxiliares apoyo y seguridad y defensa</t>
  </si>
  <si>
    <t xml:space="preserve">SENA </t>
  </si>
  <si>
    <t>Gestión Documental</t>
  </si>
  <si>
    <t xml:space="preserve">SENA - DAFP </t>
  </si>
  <si>
    <t xml:space="preserve">Diplomado en Liderazgo Sistemico Estratégico y Toma de Decisiones </t>
  </si>
  <si>
    <t>Personal Médico y Administrativo de las Subdirecciones</t>
  </si>
  <si>
    <t>Universidad Militar Nueva Granada</t>
  </si>
  <si>
    <t xml:space="preserve">Primeros Auxiios Conductores </t>
  </si>
  <si>
    <t>Transportes de carrera administrativa, en provisionalidad, libre nombramiento y remoción, trabajadores oficiales</t>
  </si>
  <si>
    <t>EAE</t>
  </si>
  <si>
    <t>Técnicas y Métodos de Redacción de Textos Institucionales</t>
  </si>
  <si>
    <t>Secretarias, Auxiliares Administrativos</t>
  </si>
  <si>
    <t xml:space="preserve">Progama de Reinducción </t>
  </si>
  <si>
    <t>Sudirectores, Jefes de Unidad, líderes de Área. Personal de carrera administrativa, en provisionalidad, libre nombramiento y remoción, trabajadores oficiales</t>
  </si>
  <si>
    <t>TOTAL SESIONES PLANEADAS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</si>
</sst>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2">
    <font>
      <sz val="11.0"/>
      <color theme="1"/>
      <name val="Calibri"/>
      <scheme val="minor"/>
    </font>
    <font>
      <b/>
      <sz val="11.0"/>
      <color theme="1"/>
      <name val="Verdana"/>
    </font>
    <font/>
    <font>
      <sz val="11.0"/>
      <color theme="1"/>
      <name val="Verdana"/>
    </font>
    <font>
      <b/>
      <sz val="11.0"/>
      <color rgb="FF000000"/>
      <name val="Verdana"/>
    </font>
    <font>
      <b/>
      <sz val="10.0"/>
      <color theme="1"/>
      <name val="Verdana"/>
    </font>
    <font>
      <b/>
      <sz val="8.0"/>
      <color rgb="FF000000"/>
      <name val="Verdana"/>
    </font>
    <font>
      <sz val="11.0"/>
      <color rgb="FF000000"/>
      <name val="Verdana"/>
    </font>
    <font>
      <color theme="1"/>
      <name val="Calibri"/>
    </font>
    <font>
      <sz val="11.0"/>
      <color rgb="FF202124"/>
      <name val="Verdana"/>
    </font>
    <font>
      <color theme="1"/>
      <name val="Calibri"/>
      <scheme val="minor"/>
    </font>
    <font>
      <sz val="8.0"/>
      <color theme="1"/>
      <name val="Verdana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8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1" numFmtId="0" xfId="0" applyAlignment="1" applyFont="1">
      <alignment vertical="center"/>
    </xf>
    <xf borderId="4" fillId="0" fontId="1" numFmtId="0" xfId="0" applyAlignment="1" applyBorder="1" applyFont="1">
      <alignment horizontal="center" shrinkToFit="0" vertical="center" wrapText="1"/>
    </xf>
    <xf borderId="5" fillId="0" fontId="2" numFmtId="0" xfId="0" applyBorder="1" applyFont="1"/>
    <xf borderId="6" fillId="0" fontId="1" numFmtId="0" xfId="0" applyAlignment="1" applyBorder="1" applyFont="1">
      <alignment horizontal="center" shrinkToFit="0" vertical="center" wrapText="1"/>
    </xf>
    <xf borderId="7" fillId="0" fontId="2" numFmtId="0" xfId="0" applyBorder="1" applyFont="1"/>
    <xf borderId="8" fillId="0" fontId="2" numFmtId="0" xfId="0" applyBorder="1" applyFont="1"/>
    <xf borderId="0" fillId="0" fontId="3" numFmtId="0" xfId="0" applyAlignment="1" applyFont="1">
      <alignment vertical="center"/>
    </xf>
    <xf borderId="9" fillId="0" fontId="1" numFmtId="0" xfId="0" applyAlignment="1" applyBorder="1" applyFont="1">
      <alignment horizontal="center" shrinkToFit="0" vertical="center" wrapText="1"/>
    </xf>
    <xf borderId="10" fillId="0" fontId="2" numFmtId="0" xfId="0" applyBorder="1" applyFont="1"/>
    <xf borderId="11" fillId="0" fontId="1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textRotation="90" vertical="center" wrapText="1"/>
    </xf>
    <xf borderId="11" fillId="0" fontId="4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shrinkToFit="0" vertical="center" wrapText="1"/>
    </xf>
    <xf borderId="0" fillId="2" fontId="5" numFmtId="0" xfId="0" applyAlignment="1" applyFill="1" applyFont="1">
      <alignment horizontal="center" shrinkToFit="0" vertical="center" wrapText="1"/>
    </xf>
    <xf borderId="12" fillId="2" fontId="5" numFmtId="0" xfId="0" applyAlignment="1" applyBorder="1" applyFont="1">
      <alignment horizontal="center" shrinkToFit="0" vertical="center" wrapText="1"/>
    </xf>
    <xf borderId="11" fillId="2" fontId="3" numFmtId="0" xfId="0" applyAlignment="1" applyBorder="1" applyFont="1">
      <alignment horizontal="center" shrinkToFit="0" vertical="center" wrapText="1"/>
    </xf>
    <xf borderId="11" fillId="3" fontId="3" numFmtId="0" xfId="0" applyAlignment="1" applyBorder="1" applyFill="1" applyFont="1">
      <alignment horizontal="left" shrinkToFit="0" vertical="center" wrapText="1"/>
    </xf>
    <xf borderId="11" fillId="2" fontId="1" numFmtId="0" xfId="0" applyAlignment="1" applyBorder="1" applyFont="1">
      <alignment horizontal="center" shrinkToFit="0" vertical="center" wrapText="1"/>
    </xf>
    <xf borderId="11" fillId="2" fontId="6" numFmtId="0" xfId="0" applyAlignment="1" applyBorder="1" applyFont="1">
      <alignment horizontal="center" shrinkToFit="0" vertical="center" wrapText="1"/>
    </xf>
    <xf borderId="11" fillId="0" fontId="7" numFmtId="0" xfId="0" applyAlignment="1" applyBorder="1" applyFont="1">
      <alignment horizontal="left" shrinkToFit="0" vertical="center" wrapText="1"/>
    </xf>
    <xf borderId="11" fillId="0" fontId="3" numFmtId="0" xfId="0" applyAlignment="1" applyBorder="1" applyFont="1">
      <alignment shrinkToFit="0" vertical="center" wrapText="1"/>
    </xf>
    <xf borderId="13" fillId="0" fontId="8" numFmtId="0" xfId="0" applyBorder="1" applyFont="1"/>
    <xf borderId="14" fillId="0" fontId="8" numFmtId="0" xfId="0" applyBorder="1" applyFont="1"/>
    <xf borderId="11" fillId="3" fontId="1" numFmtId="0" xfId="0" applyAlignment="1" applyBorder="1" applyFont="1">
      <alignment horizontal="center" shrinkToFit="0" vertical="center" wrapText="1"/>
    </xf>
    <xf borderId="11" fillId="3" fontId="6" numFmtId="0" xfId="0" applyAlignment="1" applyBorder="1" applyFont="1">
      <alignment horizontal="center" shrinkToFit="0" vertical="center" wrapText="1"/>
    </xf>
    <xf borderId="11" fillId="3" fontId="3" numFmtId="0" xfId="0" applyAlignment="1" applyBorder="1" applyFont="1">
      <alignment readingOrder="0" shrinkToFit="0" vertical="center" wrapText="1"/>
    </xf>
    <xf borderId="15" fillId="3" fontId="3" numFmtId="0" xfId="0" applyAlignment="1" applyBorder="1" applyFont="1">
      <alignment vertical="center"/>
    </xf>
    <xf borderId="0" fillId="2" fontId="1" numFmtId="0" xfId="0" applyAlignment="1" applyFont="1">
      <alignment horizontal="center" shrinkToFit="0" vertical="center" wrapText="1"/>
    </xf>
    <xf borderId="12" fillId="2" fontId="1" numFmtId="0" xfId="0" applyAlignment="1" applyBorder="1" applyFont="1">
      <alignment horizontal="center" shrinkToFit="0" vertical="center" wrapText="1"/>
    </xf>
    <xf borderId="11" fillId="3" fontId="3" numFmtId="0" xfId="0" applyAlignment="1" applyBorder="1" applyFont="1">
      <alignment shrinkToFit="0" vertical="center" wrapText="1"/>
    </xf>
    <xf borderId="11" fillId="2" fontId="3" numFmtId="0" xfId="0" applyAlignment="1" applyBorder="1" applyFont="1">
      <alignment horizontal="left" shrinkToFit="0" vertical="center" wrapText="1"/>
    </xf>
    <xf borderId="11" fillId="3" fontId="1" numFmtId="0" xfId="0" applyAlignment="1" applyBorder="1" applyFont="1">
      <alignment shrinkToFit="0" vertical="center" wrapText="1"/>
    </xf>
    <xf borderId="11" fillId="0" fontId="3" numFmtId="0" xfId="0" applyAlignment="1" applyBorder="1" applyFont="1">
      <alignment horizontal="left" shrinkToFit="0" vertical="center" wrapText="1"/>
    </xf>
    <xf borderId="11" fillId="3" fontId="7" numFmtId="0" xfId="0" applyAlignment="1" applyBorder="1" applyFont="1">
      <alignment horizontal="left" shrinkToFit="0" vertical="center" wrapText="1"/>
    </xf>
    <xf borderId="16" fillId="2" fontId="3" numFmtId="0" xfId="0" applyAlignment="1" applyBorder="1" applyFont="1">
      <alignment horizontal="left" shrinkToFit="0" vertical="center" wrapText="1"/>
    </xf>
    <xf borderId="16" fillId="2" fontId="1" numFmtId="0" xfId="0" applyAlignment="1" applyBorder="1" applyFont="1">
      <alignment horizontal="center" shrinkToFit="0" vertical="center" wrapText="1"/>
    </xf>
    <xf borderId="12" fillId="0" fontId="7" numFmtId="0" xfId="0" applyAlignment="1" applyBorder="1" applyFont="1">
      <alignment horizontal="left" shrinkToFit="0" vertical="center" wrapText="1"/>
    </xf>
    <xf borderId="11" fillId="0" fontId="3" numFmtId="0" xfId="0" applyAlignment="1" applyBorder="1" applyFont="1">
      <alignment readingOrder="0" shrinkToFit="0" vertical="center" wrapText="1"/>
    </xf>
    <xf borderId="11" fillId="2" fontId="9" numFmtId="0" xfId="0" applyAlignment="1" applyBorder="1" applyFont="1">
      <alignment horizontal="left" shrinkToFit="0" vertical="center" wrapText="1"/>
    </xf>
    <xf borderId="13" fillId="0" fontId="10" numFmtId="0" xfId="0" applyBorder="1" applyFont="1"/>
    <xf borderId="16" fillId="2" fontId="6" numFmtId="0" xfId="0" applyAlignment="1" applyBorder="1" applyFont="1">
      <alignment horizontal="center" shrinkToFit="0" vertical="center" wrapText="1"/>
    </xf>
    <xf borderId="14" fillId="0" fontId="10" numFmtId="0" xfId="0" applyBorder="1" applyFont="1"/>
    <xf borderId="9" fillId="2" fontId="1" numFmtId="0" xfId="0" applyAlignment="1" applyBorder="1" applyFont="1">
      <alignment horizontal="center" shrinkToFit="0" vertical="center" wrapText="1"/>
    </xf>
    <xf borderId="12" fillId="2" fontId="6" numFmtId="0" xfId="0" applyAlignment="1" applyBorder="1" applyFon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17" fillId="0" fontId="2" numFmtId="0" xfId="0" applyBorder="1" applyFont="1"/>
    <xf borderId="11" fillId="0" fontId="7" numFmtId="0" xfId="0" applyAlignment="1" applyBorder="1" applyFont="1">
      <alignment horizontal="center" shrinkToFit="0" vertical="center" wrapText="1"/>
    </xf>
    <xf borderId="0" fillId="0" fontId="11" numFmtId="164" xfId="0" applyAlignment="1" applyFont="1" applyNumberForma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left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7" numFmtId="0" xfId="0" applyAlignment="1" applyFont="1">
      <alignment horizontal="left" shrinkToFit="0" vertical="center" wrapText="1"/>
    </xf>
    <xf borderId="0" fillId="0" fontId="7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161925</xdr:colOff>
      <xdr:row>0</xdr:row>
      <xdr:rowOff>66675</xdr:rowOff>
    </xdr:from>
    <xdr:ext cx="1724025" cy="10382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2" width="25.86"/>
    <col customWidth="1" min="3" max="3" width="5.71"/>
    <col customWidth="1" min="4" max="4" width="89.0"/>
    <col customWidth="1" min="5" max="5" width="18.57"/>
    <col customWidth="1" min="6" max="6" width="23.0"/>
    <col customWidth="1" min="7" max="7" width="23.29"/>
    <col customWidth="1" min="8" max="19" width="4.86"/>
    <col customWidth="1" min="20" max="20" width="64.14"/>
    <col customWidth="1" min="21" max="21" width="34.57"/>
    <col customWidth="1" min="22" max="22" width="11.43"/>
  </cols>
  <sheetData>
    <row r="1" ht="35.25" customHeight="1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5"/>
    </row>
    <row r="2" ht="30.0" customHeight="1">
      <c r="A2" s="1"/>
      <c r="B2" s="6" t="s">
        <v>1</v>
      </c>
      <c r="U2" s="7"/>
      <c r="V2" s="5"/>
    </row>
    <row r="3" ht="30.75" customHeight="1">
      <c r="A3" s="1"/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0"/>
      <c r="V3" s="11"/>
    </row>
    <row r="4" ht="99.75" customHeight="1">
      <c r="A4" s="1"/>
      <c r="B4" s="12" t="s">
        <v>3</v>
      </c>
      <c r="C4" s="13"/>
      <c r="D4" s="14" t="s">
        <v>4</v>
      </c>
      <c r="E4" s="14" t="s">
        <v>5</v>
      </c>
      <c r="F4" s="14" t="s">
        <v>6</v>
      </c>
      <c r="G4" s="14" t="s">
        <v>7</v>
      </c>
      <c r="H4" s="15" t="s">
        <v>8</v>
      </c>
      <c r="I4" s="15" t="s">
        <v>9</v>
      </c>
      <c r="J4" s="15" t="s">
        <v>10</v>
      </c>
      <c r="K4" s="15" t="s">
        <v>11</v>
      </c>
      <c r="L4" s="15" t="s">
        <v>12</v>
      </c>
      <c r="M4" s="15" t="s">
        <v>13</v>
      </c>
      <c r="N4" s="15" t="s">
        <v>14</v>
      </c>
      <c r="O4" s="15" t="s">
        <v>15</v>
      </c>
      <c r="P4" s="15" t="s">
        <v>16</v>
      </c>
      <c r="Q4" s="15" t="s">
        <v>17</v>
      </c>
      <c r="R4" s="15" t="s">
        <v>18</v>
      </c>
      <c r="S4" s="15" t="s">
        <v>19</v>
      </c>
      <c r="T4" s="16" t="s">
        <v>20</v>
      </c>
      <c r="U4" s="14" t="s">
        <v>21</v>
      </c>
      <c r="V4" s="17"/>
    </row>
    <row r="5" ht="54.75" customHeight="1">
      <c r="A5" s="18"/>
      <c r="B5" s="19" t="s">
        <v>22</v>
      </c>
      <c r="C5" s="20">
        <v>1.0</v>
      </c>
      <c r="D5" s="21" t="s">
        <v>23</v>
      </c>
      <c r="E5" s="22">
        <v>4.0</v>
      </c>
      <c r="F5" s="22">
        <f t="shared" ref="F5:F6" si="1">G5/E5</f>
        <v>50</v>
      </c>
      <c r="G5" s="22">
        <v>200.0</v>
      </c>
      <c r="H5" s="23"/>
      <c r="I5" s="23">
        <v>1.0</v>
      </c>
      <c r="J5" s="23"/>
      <c r="K5" s="23"/>
      <c r="L5" s="23">
        <v>1.0</v>
      </c>
      <c r="M5" s="23"/>
      <c r="N5" s="23"/>
      <c r="O5" s="23">
        <v>1.0</v>
      </c>
      <c r="P5" s="23"/>
      <c r="Q5" s="23">
        <v>1.0</v>
      </c>
      <c r="R5" s="23"/>
      <c r="S5" s="23"/>
      <c r="T5" s="24" t="s">
        <v>24</v>
      </c>
      <c r="U5" s="25" t="s">
        <v>25</v>
      </c>
      <c r="V5" s="11"/>
    </row>
    <row r="6" ht="54.75" customHeight="1">
      <c r="A6" s="18"/>
      <c r="B6" s="26"/>
      <c r="C6" s="20">
        <v>2.0</v>
      </c>
      <c r="D6" s="21" t="s">
        <v>26</v>
      </c>
      <c r="E6" s="22">
        <v>7.0</v>
      </c>
      <c r="F6" s="22">
        <f t="shared" si="1"/>
        <v>31</v>
      </c>
      <c r="G6" s="22">
        <v>217.0</v>
      </c>
      <c r="H6" s="23"/>
      <c r="I6" s="23"/>
      <c r="J6" s="23">
        <v>1.0</v>
      </c>
      <c r="K6" s="23">
        <v>1.0</v>
      </c>
      <c r="L6" s="23">
        <v>1.0</v>
      </c>
      <c r="M6" s="23">
        <v>1.0</v>
      </c>
      <c r="N6" s="23">
        <v>1.0</v>
      </c>
      <c r="O6" s="23">
        <v>1.0</v>
      </c>
      <c r="P6" s="23">
        <v>1.0</v>
      </c>
      <c r="Q6" s="23"/>
      <c r="R6" s="23"/>
      <c r="S6" s="23"/>
      <c r="T6" s="24" t="s">
        <v>24</v>
      </c>
      <c r="U6" s="25" t="s">
        <v>25</v>
      </c>
      <c r="V6" s="11"/>
    </row>
    <row r="7" ht="54.75" customHeight="1">
      <c r="A7" s="18"/>
      <c r="B7" s="27"/>
      <c r="C7" s="20">
        <v>3.0</v>
      </c>
      <c r="D7" s="21" t="s">
        <v>27</v>
      </c>
      <c r="E7" s="28">
        <v>2.0</v>
      </c>
      <c r="F7" s="28">
        <v>15.0</v>
      </c>
      <c r="G7" s="28">
        <v>30.0</v>
      </c>
      <c r="H7" s="29"/>
      <c r="I7" s="29"/>
      <c r="J7" s="29"/>
      <c r="K7" s="29">
        <v>1.0</v>
      </c>
      <c r="L7" s="29"/>
      <c r="M7" s="29"/>
      <c r="N7" s="29"/>
      <c r="O7" s="29"/>
      <c r="P7" s="29">
        <v>1.0</v>
      </c>
      <c r="Q7" s="29"/>
      <c r="R7" s="29"/>
      <c r="S7" s="29"/>
      <c r="T7" s="24" t="s">
        <v>24</v>
      </c>
      <c r="U7" s="30"/>
      <c r="V7" s="31"/>
    </row>
    <row r="8" ht="54.75" customHeight="1">
      <c r="A8" s="32"/>
      <c r="B8" s="33" t="s">
        <v>28</v>
      </c>
      <c r="C8" s="20">
        <v>4.0</v>
      </c>
      <c r="D8" s="21" t="s">
        <v>29</v>
      </c>
      <c r="E8" s="22">
        <v>3.0</v>
      </c>
      <c r="F8" s="22">
        <v>25.0</v>
      </c>
      <c r="G8" s="22">
        <f>E8*F8</f>
        <v>75</v>
      </c>
      <c r="H8" s="23"/>
      <c r="I8" s="23">
        <v>1.0</v>
      </c>
      <c r="J8" s="23"/>
      <c r="K8" s="23"/>
      <c r="L8" s="23"/>
      <c r="M8" s="23">
        <v>1.0</v>
      </c>
      <c r="N8" s="23"/>
      <c r="O8" s="23"/>
      <c r="P8" s="23"/>
      <c r="Q8" s="23">
        <v>1.0</v>
      </c>
      <c r="R8" s="23"/>
      <c r="S8" s="23"/>
      <c r="T8" s="24" t="s">
        <v>24</v>
      </c>
      <c r="U8" s="25" t="s">
        <v>25</v>
      </c>
      <c r="V8" s="11"/>
    </row>
    <row r="9" ht="54.75" customHeight="1">
      <c r="A9" s="32"/>
      <c r="B9" s="26"/>
      <c r="C9" s="20">
        <v>5.0</v>
      </c>
      <c r="D9" s="21" t="s">
        <v>30</v>
      </c>
      <c r="E9" s="28">
        <v>2.0</v>
      </c>
      <c r="F9" s="28">
        <f t="shared" ref="F9:F13" si="2">G9/E9</f>
        <v>35</v>
      </c>
      <c r="G9" s="28">
        <v>70.0</v>
      </c>
      <c r="H9" s="29"/>
      <c r="I9" s="29"/>
      <c r="J9" s="29">
        <v>1.0</v>
      </c>
      <c r="K9" s="29"/>
      <c r="L9" s="29"/>
      <c r="M9" s="29"/>
      <c r="N9" s="29"/>
      <c r="O9" s="29"/>
      <c r="P9" s="29"/>
      <c r="Q9" s="29"/>
      <c r="R9" s="29">
        <v>1.0</v>
      </c>
      <c r="S9" s="29"/>
      <c r="T9" s="24" t="s">
        <v>24</v>
      </c>
      <c r="U9" s="25" t="s">
        <v>25</v>
      </c>
      <c r="V9" s="31"/>
    </row>
    <row r="10" ht="54.75" customHeight="1">
      <c r="A10" s="32"/>
      <c r="B10" s="26"/>
      <c r="C10" s="20">
        <v>6.0</v>
      </c>
      <c r="D10" s="21" t="s">
        <v>31</v>
      </c>
      <c r="E10" s="28">
        <v>4.0</v>
      </c>
      <c r="F10" s="28">
        <f t="shared" si="2"/>
        <v>50</v>
      </c>
      <c r="G10" s="28">
        <v>200.0</v>
      </c>
      <c r="H10" s="29"/>
      <c r="I10" s="29">
        <v>1.0</v>
      </c>
      <c r="J10" s="29"/>
      <c r="K10" s="29"/>
      <c r="L10" s="29">
        <v>1.0</v>
      </c>
      <c r="M10" s="29"/>
      <c r="N10" s="29"/>
      <c r="O10" s="29">
        <v>1.0</v>
      </c>
      <c r="P10" s="29"/>
      <c r="Q10" s="29">
        <v>1.0</v>
      </c>
      <c r="R10" s="29"/>
      <c r="S10" s="29"/>
      <c r="T10" s="24" t="s">
        <v>24</v>
      </c>
      <c r="U10" s="34" t="s">
        <v>25</v>
      </c>
      <c r="V10" s="31"/>
    </row>
    <row r="11" ht="54.75" customHeight="1">
      <c r="A11" s="32"/>
      <c r="B11" s="26"/>
      <c r="C11" s="20">
        <v>7.0</v>
      </c>
      <c r="D11" s="21" t="s">
        <v>32</v>
      </c>
      <c r="E11" s="28">
        <v>5.0</v>
      </c>
      <c r="F11" s="28">
        <f t="shared" si="2"/>
        <v>40</v>
      </c>
      <c r="G11" s="28">
        <v>200.0</v>
      </c>
      <c r="H11" s="29"/>
      <c r="I11" s="29"/>
      <c r="J11" s="29">
        <v>1.0</v>
      </c>
      <c r="K11" s="29"/>
      <c r="L11" s="29">
        <v>1.0</v>
      </c>
      <c r="M11" s="29"/>
      <c r="N11" s="29">
        <v>1.0</v>
      </c>
      <c r="O11" s="29"/>
      <c r="P11" s="29">
        <v>1.0</v>
      </c>
      <c r="Q11" s="29"/>
      <c r="R11" s="29">
        <v>1.0</v>
      </c>
      <c r="S11" s="29"/>
      <c r="T11" s="24" t="s">
        <v>24</v>
      </c>
      <c r="U11" s="25" t="s">
        <v>25</v>
      </c>
      <c r="V11" s="31"/>
    </row>
    <row r="12" ht="54.75" customHeight="1">
      <c r="A12" s="32"/>
      <c r="B12" s="26"/>
      <c r="C12" s="20">
        <v>8.0</v>
      </c>
      <c r="D12" s="21" t="s">
        <v>33</v>
      </c>
      <c r="E12" s="28">
        <v>4.0</v>
      </c>
      <c r="F12" s="28">
        <f t="shared" si="2"/>
        <v>50</v>
      </c>
      <c r="G12" s="28">
        <v>200.0</v>
      </c>
      <c r="H12" s="29"/>
      <c r="I12" s="29">
        <v>1.0</v>
      </c>
      <c r="J12" s="29"/>
      <c r="K12" s="29"/>
      <c r="L12" s="29">
        <v>1.0</v>
      </c>
      <c r="M12" s="29"/>
      <c r="N12" s="29"/>
      <c r="O12" s="29">
        <v>1.0</v>
      </c>
      <c r="P12" s="29"/>
      <c r="Q12" s="29">
        <v>1.0</v>
      </c>
      <c r="R12" s="29"/>
      <c r="S12" s="29"/>
      <c r="T12" s="24" t="s">
        <v>24</v>
      </c>
      <c r="U12" s="25" t="s">
        <v>25</v>
      </c>
      <c r="V12" s="31"/>
    </row>
    <row r="13" ht="54.75" customHeight="1">
      <c r="A13" s="32"/>
      <c r="B13" s="26"/>
      <c r="C13" s="20">
        <v>9.0</v>
      </c>
      <c r="D13" s="21" t="s">
        <v>34</v>
      </c>
      <c r="E13" s="22">
        <v>2.0</v>
      </c>
      <c r="F13" s="22">
        <f t="shared" si="2"/>
        <v>33</v>
      </c>
      <c r="G13" s="22">
        <v>66.0</v>
      </c>
      <c r="H13" s="23"/>
      <c r="I13" s="23"/>
      <c r="J13" s="23"/>
      <c r="K13" s="23">
        <v>1.0</v>
      </c>
      <c r="L13" s="23"/>
      <c r="M13" s="23"/>
      <c r="N13" s="23"/>
      <c r="O13" s="23"/>
      <c r="P13" s="23"/>
      <c r="Q13" s="23"/>
      <c r="R13" s="29">
        <v>1.0</v>
      </c>
      <c r="S13" s="23"/>
      <c r="T13" s="24" t="s">
        <v>24</v>
      </c>
      <c r="U13" s="25" t="s">
        <v>25</v>
      </c>
      <c r="V13" s="11"/>
    </row>
    <row r="14" ht="54.75" customHeight="1">
      <c r="A14" s="32"/>
      <c r="B14" s="33" t="s">
        <v>35</v>
      </c>
      <c r="C14" s="20">
        <v>10.0</v>
      </c>
      <c r="D14" s="35" t="s">
        <v>36</v>
      </c>
      <c r="E14" s="22">
        <v>2.0</v>
      </c>
      <c r="F14" s="22">
        <v>20.0</v>
      </c>
      <c r="G14" s="22">
        <f>E14*F14</f>
        <v>40</v>
      </c>
      <c r="H14" s="23"/>
      <c r="I14" s="23"/>
      <c r="J14" s="23">
        <v>1.0</v>
      </c>
      <c r="K14" s="23"/>
      <c r="L14" s="23"/>
      <c r="M14" s="23"/>
      <c r="N14" s="23"/>
      <c r="O14" s="23"/>
      <c r="P14" s="23">
        <v>1.0</v>
      </c>
      <c r="Q14" s="23"/>
      <c r="R14" s="23"/>
      <c r="S14" s="23"/>
      <c r="T14" s="24" t="s">
        <v>24</v>
      </c>
      <c r="U14" s="25" t="s">
        <v>37</v>
      </c>
      <c r="V14" s="11"/>
    </row>
    <row r="15" ht="54.75" customHeight="1">
      <c r="A15" s="32"/>
      <c r="B15" s="26"/>
      <c r="C15" s="20">
        <v>11.0</v>
      </c>
      <c r="D15" s="21" t="s">
        <v>38</v>
      </c>
      <c r="E15" s="28">
        <v>4.0</v>
      </c>
      <c r="F15" s="28">
        <f>G15/E15</f>
        <v>17</v>
      </c>
      <c r="G15" s="28">
        <v>68.0</v>
      </c>
      <c r="H15" s="29"/>
      <c r="I15" s="29"/>
      <c r="J15" s="29">
        <v>1.0</v>
      </c>
      <c r="K15" s="29"/>
      <c r="L15" s="29"/>
      <c r="M15" s="29">
        <v>1.0</v>
      </c>
      <c r="N15" s="29"/>
      <c r="O15" s="29"/>
      <c r="P15" s="29">
        <v>1.0</v>
      </c>
      <c r="Q15" s="29"/>
      <c r="R15" s="29"/>
      <c r="S15" s="29">
        <v>1.0</v>
      </c>
      <c r="T15" s="24" t="s">
        <v>24</v>
      </c>
      <c r="U15" s="36" t="s">
        <v>39</v>
      </c>
      <c r="V15" s="31"/>
    </row>
    <row r="16" ht="54.75" customHeight="1">
      <c r="A16" s="32"/>
      <c r="B16" s="26"/>
      <c r="C16" s="20">
        <v>12.0</v>
      </c>
      <c r="D16" s="35" t="s">
        <v>40</v>
      </c>
      <c r="E16" s="22">
        <v>2.0</v>
      </c>
      <c r="F16" s="22">
        <v>15.0</v>
      </c>
      <c r="G16" s="22">
        <f t="shared" ref="G16:G17" si="3">E16*F16</f>
        <v>30</v>
      </c>
      <c r="H16" s="23"/>
      <c r="I16" s="23"/>
      <c r="J16" s="23"/>
      <c r="K16" s="23"/>
      <c r="L16" s="23">
        <v>1.0</v>
      </c>
      <c r="M16" s="23"/>
      <c r="N16" s="23"/>
      <c r="O16" s="23">
        <v>1.0</v>
      </c>
      <c r="P16" s="23"/>
      <c r="Q16" s="23"/>
      <c r="R16" s="23"/>
      <c r="S16" s="23"/>
      <c r="T16" s="24" t="s">
        <v>24</v>
      </c>
      <c r="U16" s="25" t="s">
        <v>25</v>
      </c>
      <c r="V16" s="11"/>
    </row>
    <row r="17" ht="54.75" customHeight="1">
      <c r="A17" s="32"/>
      <c r="B17" s="26"/>
      <c r="C17" s="20">
        <v>13.0</v>
      </c>
      <c r="D17" s="35" t="s">
        <v>41</v>
      </c>
      <c r="E17" s="22">
        <v>2.0</v>
      </c>
      <c r="F17" s="22">
        <v>15.0</v>
      </c>
      <c r="G17" s="22">
        <f t="shared" si="3"/>
        <v>30</v>
      </c>
      <c r="H17" s="23"/>
      <c r="I17" s="23"/>
      <c r="J17" s="23"/>
      <c r="K17" s="23">
        <v>1.0</v>
      </c>
      <c r="L17" s="23"/>
      <c r="M17" s="23"/>
      <c r="N17" s="23"/>
      <c r="O17" s="23"/>
      <c r="P17" s="23"/>
      <c r="Q17" s="23">
        <v>1.0</v>
      </c>
      <c r="R17" s="23"/>
      <c r="S17" s="23"/>
      <c r="T17" s="24" t="s">
        <v>24</v>
      </c>
      <c r="U17" s="25" t="s">
        <v>42</v>
      </c>
      <c r="V17" s="11"/>
    </row>
    <row r="18" ht="54.75" customHeight="1">
      <c r="A18" s="32"/>
      <c r="B18" s="27"/>
      <c r="C18" s="20">
        <v>14.0</v>
      </c>
      <c r="D18" s="21" t="s">
        <v>43</v>
      </c>
      <c r="E18" s="28">
        <v>2.0</v>
      </c>
      <c r="F18" s="28">
        <f t="shared" ref="F18:F19" si="4">G18/E18</f>
        <v>18</v>
      </c>
      <c r="G18" s="28">
        <v>36.0</v>
      </c>
      <c r="H18" s="29"/>
      <c r="I18" s="29"/>
      <c r="J18" s="29"/>
      <c r="K18" s="29"/>
      <c r="L18" s="29">
        <v>1.0</v>
      </c>
      <c r="M18" s="29"/>
      <c r="N18" s="29"/>
      <c r="O18" s="29"/>
      <c r="P18" s="29"/>
      <c r="Q18" s="29"/>
      <c r="R18" s="29">
        <v>1.0</v>
      </c>
      <c r="S18" s="29"/>
      <c r="T18" s="24" t="s">
        <v>24</v>
      </c>
      <c r="U18" s="34" t="s">
        <v>44</v>
      </c>
      <c r="V18" s="31"/>
    </row>
    <row r="19" ht="54.75" customHeight="1">
      <c r="A19" s="32"/>
      <c r="B19" s="33" t="s">
        <v>45</v>
      </c>
      <c r="C19" s="20">
        <v>15.0</v>
      </c>
      <c r="D19" s="21" t="s">
        <v>46</v>
      </c>
      <c r="E19" s="28">
        <v>4.0</v>
      </c>
      <c r="F19" s="28">
        <f t="shared" si="4"/>
        <v>22</v>
      </c>
      <c r="G19" s="28">
        <v>88.0</v>
      </c>
      <c r="H19" s="29"/>
      <c r="I19" s="29">
        <v>1.0</v>
      </c>
      <c r="J19" s="29"/>
      <c r="K19" s="29"/>
      <c r="L19" s="29">
        <v>1.0</v>
      </c>
      <c r="M19" s="29"/>
      <c r="N19" s="29"/>
      <c r="O19" s="29">
        <v>1.0</v>
      </c>
      <c r="P19" s="29"/>
      <c r="Q19" s="29"/>
      <c r="R19" s="29">
        <v>1.0</v>
      </c>
      <c r="S19" s="29"/>
      <c r="T19" s="24" t="s">
        <v>24</v>
      </c>
      <c r="U19" s="21" t="s">
        <v>47</v>
      </c>
      <c r="V19" s="31"/>
    </row>
    <row r="20" ht="54.75" customHeight="1">
      <c r="A20" s="32"/>
      <c r="B20" s="26"/>
      <c r="C20" s="20">
        <v>16.0</v>
      </c>
      <c r="D20" s="35" t="s">
        <v>48</v>
      </c>
      <c r="E20" s="22">
        <v>2.0</v>
      </c>
      <c r="F20" s="22">
        <v>15.0</v>
      </c>
      <c r="G20" s="22">
        <f>E20*F20</f>
        <v>30</v>
      </c>
      <c r="H20" s="23"/>
      <c r="I20" s="23"/>
      <c r="J20" s="23">
        <v>1.0</v>
      </c>
      <c r="K20" s="23"/>
      <c r="L20" s="23"/>
      <c r="M20" s="23"/>
      <c r="N20" s="23"/>
      <c r="O20" s="23">
        <v>1.0</v>
      </c>
      <c r="P20" s="23"/>
      <c r="Q20" s="23"/>
      <c r="R20" s="23"/>
      <c r="S20" s="23"/>
      <c r="T20" s="24" t="s">
        <v>24</v>
      </c>
      <c r="U20" s="37" t="s">
        <v>47</v>
      </c>
      <c r="V20" s="11"/>
    </row>
    <row r="21" ht="54.75" customHeight="1">
      <c r="A21" s="32"/>
      <c r="B21" s="26"/>
      <c r="C21" s="20">
        <v>17.0</v>
      </c>
      <c r="D21" s="35" t="s">
        <v>49</v>
      </c>
      <c r="E21" s="22">
        <v>1.0</v>
      </c>
      <c r="F21" s="22">
        <v>5.0</v>
      </c>
      <c r="G21" s="22">
        <v>7.0</v>
      </c>
      <c r="H21" s="23"/>
      <c r="I21" s="23"/>
      <c r="J21" s="23"/>
      <c r="K21" s="23"/>
      <c r="L21" s="23">
        <v>1.0</v>
      </c>
      <c r="M21" s="23"/>
      <c r="N21" s="23"/>
      <c r="O21" s="23"/>
      <c r="P21" s="23"/>
      <c r="Q21" s="23"/>
      <c r="R21" s="23"/>
      <c r="S21" s="23"/>
      <c r="T21" s="24" t="s">
        <v>24</v>
      </c>
      <c r="U21" s="37" t="s">
        <v>50</v>
      </c>
      <c r="V21" s="11"/>
    </row>
    <row r="22" ht="54.75" customHeight="1">
      <c r="A22" s="32"/>
      <c r="B22" s="26"/>
      <c r="C22" s="20">
        <v>18.0</v>
      </c>
      <c r="D22" s="35" t="s">
        <v>51</v>
      </c>
      <c r="E22" s="22">
        <v>1.0</v>
      </c>
      <c r="F22" s="22">
        <f t="shared" ref="F22:F32" si="5">G22/E22</f>
        <v>36</v>
      </c>
      <c r="G22" s="22">
        <v>36.0</v>
      </c>
      <c r="H22" s="23"/>
      <c r="I22" s="23"/>
      <c r="J22" s="23"/>
      <c r="K22" s="23">
        <v>1.0</v>
      </c>
      <c r="L22" s="23"/>
      <c r="M22" s="23"/>
      <c r="N22" s="23"/>
      <c r="O22" s="23"/>
      <c r="P22" s="23"/>
      <c r="Q22" s="23"/>
      <c r="R22" s="23"/>
      <c r="S22" s="23"/>
      <c r="T22" s="24" t="s">
        <v>24</v>
      </c>
      <c r="U22" s="25" t="s">
        <v>47</v>
      </c>
      <c r="V22" s="11"/>
    </row>
    <row r="23" ht="54.75" customHeight="1">
      <c r="A23" s="32"/>
      <c r="B23" s="26"/>
      <c r="C23" s="20">
        <v>19.0</v>
      </c>
      <c r="D23" s="35" t="s">
        <v>52</v>
      </c>
      <c r="E23" s="22">
        <v>1.0</v>
      </c>
      <c r="F23" s="22">
        <f t="shared" si="5"/>
        <v>34</v>
      </c>
      <c r="G23" s="22">
        <v>34.0</v>
      </c>
      <c r="H23" s="23"/>
      <c r="I23" s="23"/>
      <c r="J23" s="23"/>
      <c r="K23" s="23"/>
      <c r="L23" s="23"/>
      <c r="M23" s="23"/>
      <c r="N23" s="23">
        <v>1.0</v>
      </c>
      <c r="O23" s="23"/>
      <c r="P23" s="23"/>
      <c r="Q23" s="23"/>
      <c r="R23" s="23"/>
      <c r="S23" s="23"/>
      <c r="T23" s="24" t="s">
        <v>24</v>
      </c>
      <c r="U23" s="25" t="s">
        <v>47</v>
      </c>
      <c r="V23" s="11"/>
    </row>
    <row r="24" ht="54.75" customHeight="1">
      <c r="A24" s="32"/>
      <c r="B24" s="26"/>
      <c r="C24" s="20">
        <v>20.0</v>
      </c>
      <c r="D24" s="35" t="s">
        <v>53</v>
      </c>
      <c r="E24" s="22">
        <v>1.0</v>
      </c>
      <c r="F24" s="22">
        <f t="shared" si="5"/>
        <v>29</v>
      </c>
      <c r="G24" s="22">
        <v>29.0</v>
      </c>
      <c r="H24" s="23"/>
      <c r="I24" s="23"/>
      <c r="J24" s="23"/>
      <c r="K24" s="23"/>
      <c r="L24" s="23"/>
      <c r="M24" s="23"/>
      <c r="N24" s="23"/>
      <c r="O24" s="23">
        <v>1.0</v>
      </c>
      <c r="P24" s="23"/>
      <c r="Q24" s="23"/>
      <c r="R24" s="23"/>
      <c r="S24" s="23"/>
      <c r="T24" s="24" t="s">
        <v>24</v>
      </c>
      <c r="U24" s="25" t="s">
        <v>47</v>
      </c>
      <c r="V24" s="11"/>
    </row>
    <row r="25" ht="54.75" customHeight="1">
      <c r="A25" s="32"/>
      <c r="B25" s="27"/>
      <c r="C25" s="20">
        <v>21.0</v>
      </c>
      <c r="D25" s="21" t="s">
        <v>54</v>
      </c>
      <c r="E25" s="28">
        <v>1.0</v>
      </c>
      <c r="F25" s="28">
        <f t="shared" si="5"/>
        <v>25</v>
      </c>
      <c r="G25" s="28">
        <v>25.0</v>
      </c>
      <c r="H25" s="29"/>
      <c r="I25" s="29"/>
      <c r="J25" s="29"/>
      <c r="K25" s="29"/>
      <c r="L25" s="29"/>
      <c r="M25" s="29">
        <v>1.0</v>
      </c>
      <c r="N25" s="29"/>
      <c r="O25" s="29"/>
      <c r="P25" s="29"/>
      <c r="Q25" s="29"/>
      <c r="R25" s="29"/>
      <c r="S25" s="29"/>
      <c r="T25" s="24" t="s">
        <v>24</v>
      </c>
      <c r="U25" s="25" t="s">
        <v>47</v>
      </c>
      <c r="V25" s="31"/>
    </row>
    <row r="26" ht="54.75" customHeight="1">
      <c r="A26" s="32"/>
      <c r="B26" s="33" t="s">
        <v>55</v>
      </c>
      <c r="C26" s="20">
        <v>22.0</v>
      </c>
      <c r="D26" s="21" t="s">
        <v>56</v>
      </c>
      <c r="E26" s="28">
        <v>2.0</v>
      </c>
      <c r="F26" s="28">
        <f t="shared" si="5"/>
        <v>40</v>
      </c>
      <c r="G26" s="28">
        <v>80.0</v>
      </c>
      <c r="H26" s="29"/>
      <c r="I26" s="29"/>
      <c r="J26" s="29">
        <v>1.0</v>
      </c>
      <c r="K26" s="29"/>
      <c r="L26" s="29"/>
      <c r="M26" s="29"/>
      <c r="N26" s="29"/>
      <c r="O26" s="29"/>
      <c r="P26" s="29"/>
      <c r="Q26" s="29">
        <v>1.0</v>
      </c>
      <c r="R26" s="29"/>
      <c r="S26" s="29"/>
      <c r="T26" s="38" t="s">
        <v>57</v>
      </c>
      <c r="U26" s="34" t="s">
        <v>58</v>
      </c>
      <c r="V26" s="31"/>
    </row>
    <row r="27" ht="54.75" customHeight="1">
      <c r="A27" s="32"/>
      <c r="B27" s="26"/>
      <c r="C27" s="20">
        <v>23.0</v>
      </c>
      <c r="D27" s="21" t="s">
        <v>59</v>
      </c>
      <c r="E27" s="28">
        <v>2.0</v>
      </c>
      <c r="F27" s="28">
        <f t="shared" si="5"/>
        <v>40</v>
      </c>
      <c r="G27" s="28">
        <v>80.0</v>
      </c>
      <c r="H27" s="29"/>
      <c r="I27" s="29"/>
      <c r="J27" s="29">
        <v>1.0</v>
      </c>
      <c r="K27" s="29"/>
      <c r="L27" s="29"/>
      <c r="M27" s="29"/>
      <c r="N27" s="29"/>
      <c r="O27" s="29">
        <v>1.0</v>
      </c>
      <c r="P27" s="29"/>
      <c r="Q27" s="29"/>
      <c r="R27" s="29"/>
      <c r="S27" s="29"/>
      <c r="T27" s="38" t="s">
        <v>60</v>
      </c>
      <c r="U27" s="34" t="s">
        <v>61</v>
      </c>
      <c r="V27" s="31"/>
    </row>
    <row r="28" ht="54.75" customHeight="1">
      <c r="A28" s="32"/>
      <c r="B28" s="26"/>
      <c r="C28" s="20">
        <v>24.0</v>
      </c>
      <c r="D28" s="39" t="s">
        <v>62</v>
      </c>
      <c r="E28" s="40">
        <v>2.0</v>
      </c>
      <c r="F28" s="40">
        <f t="shared" si="5"/>
        <v>30</v>
      </c>
      <c r="G28" s="22">
        <v>60.0</v>
      </c>
      <c r="H28" s="23"/>
      <c r="I28" s="23"/>
      <c r="J28" s="23"/>
      <c r="K28" s="23">
        <v>1.0</v>
      </c>
      <c r="L28" s="23"/>
      <c r="M28" s="23"/>
      <c r="N28" s="23"/>
      <c r="O28" s="23"/>
      <c r="P28" s="23">
        <v>1.0</v>
      </c>
      <c r="Q28" s="23"/>
      <c r="R28" s="23"/>
      <c r="S28" s="23"/>
      <c r="T28" s="41" t="s">
        <v>63</v>
      </c>
      <c r="U28" s="25" t="s">
        <v>58</v>
      </c>
      <c r="V28" s="11"/>
    </row>
    <row r="29" ht="54.75" customHeight="1">
      <c r="A29" s="32"/>
      <c r="B29" s="26"/>
      <c r="C29" s="20">
        <v>25.0</v>
      </c>
      <c r="D29" s="21" t="s">
        <v>64</v>
      </c>
      <c r="E29" s="28">
        <v>2.0</v>
      </c>
      <c r="F29" s="28">
        <f t="shared" si="5"/>
        <v>25</v>
      </c>
      <c r="G29" s="28">
        <v>50.0</v>
      </c>
      <c r="H29" s="29"/>
      <c r="I29" s="29">
        <v>1.0</v>
      </c>
      <c r="J29" s="29"/>
      <c r="K29" s="29"/>
      <c r="L29" s="29"/>
      <c r="M29" s="29"/>
      <c r="N29" s="29">
        <v>1.0</v>
      </c>
      <c r="O29" s="29"/>
      <c r="P29" s="29"/>
      <c r="Q29" s="29"/>
      <c r="R29" s="29"/>
      <c r="S29" s="29"/>
      <c r="T29" s="38" t="s">
        <v>65</v>
      </c>
      <c r="U29" s="34" t="s">
        <v>66</v>
      </c>
      <c r="V29" s="31"/>
    </row>
    <row r="30" ht="54.75" customHeight="1">
      <c r="A30" s="32"/>
      <c r="B30" s="26"/>
      <c r="C30" s="20">
        <v>26.0</v>
      </c>
      <c r="D30" s="21" t="s">
        <v>67</v>
      </c>
      <c r="E30" s="28">
        <v>1.0</v>
      </c>
      <c r="F30" s="28">
        <f t="shared" si="5"/>
        <v>58</v>
      </c>
      <c r="G30" s="28">
        <v>58.0</v>
      </c>
      <c r="H30" s="29"/>
      <c r="I30" s="29"/>
      <c r="J30" s="29"/>
      <c r="K30" s="29"/>
      <c r="L30" s="29">
        <v>1.0</v>
      </c>
      <c r="M30" s="29"/>
      <c r="N30" s="29"/>
      <c r="O30" s="29"/>
      <c r="P30" s="29"/>
      <c r="Q30" s="29"/>
      <c r="R30" s="29"/>
      <c r="S30" s="29"/>
      <c r="T30" s="38" t="s">
        <v>57</v>
      </c>
      <c r="U30" s="34" t="s">
        <v>68</v>
      </c>
      <c r="V30" s="31"/>
    </row>
    <row r="31" ht="54.75" customHeight="1">
      <c r="A31" s="32"/>
      <c r="B31" s="26"/>
      <c r="C31" s="20">
        <v>27.0</v>
      </c>
      <c r="D31" s="21" t="s">
        <v>69</v>
      </c>
      <c r="E31" s="28">
        <v>2.0</v>
      </c>
      <c r="F31" s="28">
        <f t="shared" si="5"/>
        <v>10</v>
      </c>
      <c r="G31" s="28">
        <v>20.0</v>
      </c>
      <c r="H31" s="29"/>
      <c r="I31" s="29"/>
      <c r="J31" s="29"/>
      <c r="K31" s="29"/>
      <c r="L31" s="29">
        <v>1.0</v>
      </c>
      <c r="M31" s="29"/>
      <c r="N31" s="29"/>
      <c r="O31" s="29"/>
      <c r="P31" s="29"/>
      <c r="Q31" s="29">
        <v>1.0</v>
      </c>
      <c r="R31" s="29"/>
      <c r="S31" s="29"/>
      <c r="T31" s="38" t="s">
        <v>70</v>
      </c>
      <c r="U31" s="25" t="s">
        <v>25</v>
      </c>
      <c r="V31" s="31"/>
    </row>
    <row r="32" ht="54.75" customHeight="1">
      <c r="A32" s="32"/>
      <c r="B32" s="26"/>
      <c r="C32" s="20">
        <v>28.0</v>
      </c>
      <c r="D32" s="35" t="s">
        <v>71</v>
      </c>
      <c r="E32" s="22">
        <v>1.0</v>
      </c>
      <c r="F32" s="22">
        <f t="shared" si="5"/>
        <v>27</v>
      </c>
      <c r="G32" s="22">
        <v>27.0</v>
      </c>
      <c r="H32" s="23"/>
      <c r="I32" s="23"/>
      <c r="J32" s="23"/>
      <c r="K32" s="23"/>
      <c r="L32" s="23"/>
      <c r="M32" s="23"/>
      <c r="N32" s="23">
        <v>1.0</v>
      </c>
      <c r="O32" s="23"/>
      <c r="P32" s="23"/>
      <c r="Q32" s="23"/>
      <c r="R32" s="23"/>
      <c r="S32" s="23"/>
      <c r="T32" s="24" t="s">
        <v>57</v>
      </c>
      <c r="U32" s="25" t="s">
        <v>25</v>
      </c>
      <c r="V32" s="11"/>
    </row>
    <row r="33" ht="54.75" customHeight="1">
      <c r="A33" s="32"/>
      <c r="B33" s="26"/>
      <c r="C33" s="20">
        <v>29.0</v>
      </c>
      <c r="D33" s="35" t="s">
        <v>72</v>
      </c>
      <c r="E33" s="22">
        <v>1.0</v>
      </c>
      <c r="F33" s="22">
        <v>20.0</v>
      </c>
      <c r="G33" s="22">
        <f>E33*F33</f>
        <v>20</v>
      </c>
      <c r="H33" s="23"/>
      <c r="I33" s="23"/>
      <c r="J33" s="23"/>
      <c r="K33" s="23"/>
      <c r="L33" s="23"/>
      <c r="M33" s="23"/>
      <c r="N33" s="23"/>
      <c r="O33" s="23">
        <v>1.0</v>
      </c>
      <c r="P33" s="23"/>
      <c r="Q33" s="23"/>
      <c r="R33" s="23"/>
      <c r="S33" s="23"/>
      <c r="T33" s="24" t="s">
        <v>57</v>
      </c>
      <c r="U33" s="25"/>
      <c r="V33" s="11"/>
    </row>
    <row r="34" ht="54.75" customHeight="1">
      <c r="A34" s="32"/>
      <c r="B34" s="26"/>
      <c r="C34" s="20">
        <v>30.0</v>
      </c>
      <c r="D34" s="35" t="s">
        <v>73</v>
      </c>
      <c r="E34" s="22">
        <v>1.0</v>
      </c>
      <c r="F34" s="22">
        <f t="shared" ref="F34:F43" si="6">G34/E34</f>
        <v>29</v>
      </c>
      <c r="G34" s="22">
        <v>29.0</v>
      </c>
      <c r="H34" s="23"/>
      <c r="I34" s="23"/>
      <c r="J34" s="23"/>
      <c r="K34" s="23">
        <v>1.0</v>
      </c>
      <c r="L34" s="23"/>
      <c r="M34" s="23"/>
      <c r="N34" s="23"/>
      <c r="O34" s="23"/>
      <c r="P34" s="23"/>
      <c r="Q34" s="23"/>
      <c r="R34" s="23"/>
      <c r="S34" s="23"/>
      <c r="T34" s="24" t="s">
        <v>74</v>
      </c>
      <c r="U34" s="42" t="s">
        <v>25</v>
      </c>
      <c r="V34" s="11"/>
    </row>
    <row r="35" ht="54.75" customHeight="1">
      <c r="A35" s="32"/>
      <c r="B35" s="26"/>
      <c r="C35" s="20">
        <v>31.0</v>
      </c>
      <c r="D35" s="35" t="s">
        <v>75</v>
      </c>
      <c r="E35" s="22">
        <v>1.0</v>
      </c>
      <c r="F35" s="22">
        <f t="shared" si="6"/>
        <v>23</v>
      </c>
      <c r="G35" s="22">
        <v>23.0</v>
      </c>
      <c r="H35" s="23"/>
      <c r="I35" s="23">
        <v>1.0</v>
      </c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4" t="s">
        <v>76</v>
      </c>
      <c r="U35" s="25"/>
      <c r="V35" s="11"/>
    </row>
    <row r="36" ht="54.75" customHeight="1">
      <c r="A36" s="32"/>
      <c r="B36" s="26"/>
      <c r="C36" s="20">
        <v>32.0</v>
      </c>
      <c r="D36" s="35" t="s">
        <v>77</v>
      </c>
      <c r="E36" s="22">
        <v>4.0</v>
      </c>
      <c r="F36" s="22">
        <f t="shared" si="6"/>
        <v>50</v>
      </c>
      <c r="G36" s="22">
        <v>200.0</v>
      </c>
      <c r="H36" s="23"/>
      <c r="I36" s="23">
        <v>1.0</v>
      </c>
      <c r="J36" s="23"/>
      <c r="K36" s="23"/>
      <c r="L36" s="23">
        <v>1.0</v>
      </c>
      <c r="M36" s="23"/>
      <c r="N36" s="23"/>
      <c r="O36" s="23">
        <v>1.0</v>
      </c>
      <c r="P36" s="23"/>
      <c r="Q36" s="23">
        <v>1.0</v>
      </c>
      <c r="R36" s="23"/>
      <c r="S36" s="23"/>
      <c r="T36" s="24" t="s">
        <v>78</v>
      </c>
      <c r="U36" s="25"/>
      <c r="V36" s="11"/>
    </row>
    <row r="37" ht="54.75" customHeight="1">
      <c r="A37" s="32"/>
      <c r="B37" s="26"/>
      <c r="C37" s="20">
        <v>33.0</v>
      </c>
      <c r="D37" s="35" t="s">
        <v>79</v>
      </c>
      <c r="E37" s="22">
        <v>4.0</v>
      </c>
      <c r="F37" s="22">
        <f t="shared" si="6"/>
        <v>50</v>
      </c>
      <c r="G37" s="22">
        <v>200.0</v>
      </c>
      <c r="H37" s="23"/>
      <c r="I37" s="23">
        <v>1.0</v>
      </c>
      <c r="J37" s="23"/>
      <c r="K37" s="23"/>
      <c r="L37" s="23">
        <v>1.0</v>
      </c>
      <c r="M37" s="23"/>
      <c r="N37" s="23"/>
      <c r="O37" s="23">
        <v>1.0</v>
      </c>
      <c r="P37" s="23"/>
      <c r="Q37" s="23">
        <v>1.0</v>
      </c>
      <c r="R37" s="23"/>
      <c r="S37" s="23"/>
      <c r="T37" s="24" t="s">
        <v>57</v>
      </c>
      <c r="U37" s="25"/>
      <c r="V37" s="11"/>
    </row>
    <row r="38" ht="54.75" customHeight="1">
      <c r="A38" s="32"/>
      <c r="B38" s="27"/>
      <c r="C38" s="20">
        <v>34.0</v>
      </c>
      <c r="D38" s="43" t="s">
        <v>80</v>
      </c>
      <c r="E38" s="22">
        <v>10.0</v>
      </c>
      <c r="F38" s="22">
        <f t="shared" si="6"/>
        <v>40</v>
      </c>
      <c r="G38" s="22">
        <v>400.0</v>
      </c>
      <c r="H38" s="23"/>
      <c r="I38" s="23">
        <v>1.0</v>
      </c>
      <c r="J38" s="23">
        <v>1.0</v>
      </c>
      <c r="K38" s="23">
        <v>1.0</v>
      </c>
      <c r="L38" s="23">
        <v>1.0</v>
      </c>
      <c r="M38" s="23">
        <v>1.0</v>
      </c>
      <c r="N38" s="23">
        <v>1.0</v>
      </c>
      <c r="O38" s="23">
        <v>1.0</v>
      </c>
      <c r="P38" s="23">
        <v>1.0</v>
      </c>
      <c r="Q38" s="23">
        <v>1.0</v>
      </c>
      <c r="R38" s="23">
        <v>1.0</v>
      </c>
      <c r="S38" s="23"/>
      <c r="T38" s="24" t="s">
        <v>81</v>
      </c>
      <c r="U38" s="25" t="s">
        <v>82</v>
      </c>
      <c r="V38" s="11"/>
    </row>
    <row r="39" ht="54.75" customHeight="1">
      <c r="A39" s="32"/>
      <c r="B39" s="33" t="s">
        <v>83</v>
      </c>
      <c r="C39" s="20">
        <v>35.0</v>
      </c>
      <c r="D39" s="35" t="s">
        <v>84</v>
      </c>
      <c r="E39" s="22">
        <v>2.0</v>
      </c>
      <c r="F39" s="22">
        <f t="shared" si="6"/>
        <v>31</v>
      </c>
      <c r="G39" s="22">
        <v>62.0</v>
      </c>
      <c r="H39" s="23"/>
      <c r="I39" s="23"/>
      <c r="J39" s="23"/>
      <c r="K39" s="23">
        <v>1.0</v>
      </c>
      <c r="L39" s="23"/>
      <c r="M39" s="23"/>
      <c r="N39" s="23"/>
      <c r="O39" s="23"/>
      <c r="P39" s="23">
        <v>1.0</v>
      </c>
      <c r="Q39" s="23"/>
      <c r="R39" s="23"/>
      <c r="S39" s="23"/>
      <c r="T39" s="24" t="s">
        <v>57</v>
      </c>
      <c r="U39" s="25" t="s">
        <v>47</v>
      </c>
      <c r="V39" s="11"/>
    </row>
    <row r="40" ht="54.75" customHeight="1">
      <c r="A40" s="32"/>
      <c r="B40" s="44"/>
      <c r="C40" s="20">
        <v>36.0</v>
      </c>
      <c r="D40" s="35" t="s">
        <v>85</v>
      </c>
      <c r="E40" s="22">
        <v>2.0</v>
      </c>
      <c r="F40" s="22">
        <f t="shared" si="6"/>
        <v>42</v>
      </c>
      <c r="G40" s="22">
        <v>84.0</v>
      </c>
      <c r="H40" s="23"/>
      <c r="I40" s="23"/>
      <c r="J40" s="23"/>
      <c r="K40" s="23"/>
      <c r="L40" s="23">
        <v>1.0</v>
      </c>
      <c r="M40" s="23"/>
      <c r="N40" s="23"/>
      <c r="O40" s="23"/>
      <c r="P40" s="23"/>
      <c r="Q40" s="23">
        <v>1.0</v>
      </c>
      <c r="R40" s="23"/>
      <c r="S40" s="23"/>
      <c r="T40" s="24" t="s">
        <v>57</v>
      </c>
      <c r="U40" s="25" t="s">
        <v>47</v>
      </c>
      <c r="V40" s="11"/>
    </row>
    <row r="41" ht="54.75" customHeight="1">
      <c r="A41" s="32"/>
      <c r="B41" s="44"/>
      <c r="C41" s="20">
        <v>37.0</v>
      </c>
      <c r="D41" s="35" t="s">
        <v>86</v>
      </c>
      <c r="E41" s="22">
        <v>2.0</v>
      </c>
      <c r="F41" s="22">
        <f t="shared" si="6"/>
        <v>25</v>
      </c>
      <c r="G41" s="22">
        <v>50.0</v>
      </c>
      <c r="H41" s="23"/>
      <c r="I41" s="23"/>
      <c r="J41" s="23"/>
      <c r="K41" s="23"/>
      <c r="L41" s="23"/>
      <c r="M41" s="23">
        <v>1.0</v>
      </c>
      <c r="N41" s="23"/>
      <c r="O41" s="23"/>
      <c r="P41" s="23"/>
      <c r="Q41" s="23"/>
      <c r="R41" s="23">
        <v>1.0</v>
      </c>
      <c r="S41" s="23"/>
      <c r="T41" s="24" t="s">
        <v>57</v>
      </c>
      <c r="U41" s="25" t="s">
        <v>47</v>
      </c>
      <c r="V41" s="11"/>
    </row>
    <row r="42" ht="54.75" customHeight="1">
      <c r="A42" s="32"/>
      <c r="B42" s="44"/>
      <c r="C42" s="20">
        <v>38.0</v>
      </c>
      <c r="D42" s="35" t="s">
        <v>87</v>
      </c>
      <c r="E42" s="22">
        <v>2.0</v>
      </c>
      <c r="F42" s="22">
        <f t="shared" si="6"/>
        <v>38</v>
      </c>
      <c r="G42" s="22">
        <v>76.0</v>
      </c>
      <c r="H42" s="23"/>
      <c r="I42" s="23"/>
      <c r="J42" s="23"/>
      <c r="K42" s="23"/>
      <c r="L42" s="23">
        <v>1.0</v>
      </c>
      <c r="M42" s="23"/>
      <c r="N42" s="23"/>
      <c r="O42" s="23">
        <v>1.0</v>
      </c>
      <c r="P42" s="23"/>
      <c r="Q42" s="23"/>
      <c r="R42" s="23"/>
      <c r="S42" s="23"/>
      <c r="T42" s="24" t="s">
        <v>50</v>
      </c>
      <c r="U42" s="37" t="s">
        <v>88</v>
      </c>
      <c r="V42" s="11"/>
    </row>
    <row r="43" ht="54.75" customHeight="1">
      <c r="A43" s="32"/>
      <c r="B43" s="44"/>
      <c r="C43" s="20">
        <v>39.0</v>
      </c>
      <c r="D43" s="35" t="s">
        <v>89</v>
      </c>
      <c r="E43" s="22">
        <v>2.0</v>
      </c>
      <c r="F43" s="22">
        <f t="shared" si="6"/>
        <v>55</v>
      </c>
      <c r="G43" s="22">
        <v>110.0</v>
      </c>
      <c r="H43" s="23"/>
      <c r="I43" s="23"/>
      <c r="J43" s="23"/>
      <c r="K43" s="23">
        <v>1.0</v>
      </c>
      <c r="L43" s="23"/>
      <c r="M43" s="23"/>
      <c r="N43" s="23"/>
      <c r="O43" s="23"/>
      <c r="P43" s="23"/>
      <c r="Q43" s="23"/>
      <c r="R43" s="23"/>
      <c r="S43" s="23"/>
      <c r="T43" s="24" t="s">
        <v>90</v>
      </c>
      <c r="U43" s="25" t="s">
        <v>91</v>
      </c>
      <c r="V43" s="11"/>
    </row>
    <row r="44" ht="54.75" customHeight="1">
      <c r="A44" s="32"/>
      <c r="B44" s="44"/>
      <c r="C44" s="20">
        <v>40.0</v>
      </c>
      <c r="D44" s="21" t="s">
        <v>92</v>
      </c>
      <c r="E44" s="28">
        <v>1.0</v>
      </c>
      <c r="F44" s="28">
        <v>20.0</v>
      </c>
      <c r="G44" s="28">
        <f t="shared" ref="G44:G45" si="7">E44*F44</f>
        <v>20</v>
      </c>
      <c r="H44" s="29"/>
      <c r="I44" s="29"/>
      <c r="J44" s="29"/>
      <c r="K44" s="29"/>
      <c r="L44" s="29">
        <v>1.0</v>
      </c>
      <c r="M44" s="29"/>
      <c r="N44" s="29"/>
      <c r="O44" s="29"/>
      <c r="P44" s="29"/>
      <c r="Q44" s="29"/>
      <c r="R44" s="29"/>
      <c r="S44" s="29"/>
      <c r="T44" s="38" t="s">
        <v>57</v>
      </c>
      <c r="U44" s="34" t="s">
        <v>93</v>
      </c>
      <c r="V44" s="31"/>
    </row>
    <row r="45" ht="54.75" customHeight="1">
      <c r="A45" s="32"/>
      <c r="B45" s="44"/>
      <c r="C45" s="20">
        <v>41.0</v>
      </c>
      <c r="D45" s="21" t="s">
        <v>94</v>
      </c>
      <c r="E45" s="28">
        <v>1.0</v>
      </c>
      <c r="F45" s="28">
        <v>30.0</v>
      </c>
      <c r="G45" s="28">
        <f t="shared" si="7"/>
        <v>30</v>
      </c>
      <c r="H45" s="29"/>
      <c r="I45" s="29"/>
      <c r="J45" s="29">
        <v>1.0</v>
      </c>
      <c r="K45" s="29"/>
      <c r="L45" s="29"/>
      <c r="M45" s="29"/>
      <c r="N45" s="29"/>
      <c r="O45" s="29"/>
      <c r="P45" s="29"/>
      <c r="Q45" s="29"/>
      <c r="R45" s="29"/>
      <c r="S45" s="29"/>
      <c r="T45" s="38" t="s">
        <v>95</v>
      </c>
      <c r="U45" s="34" t="s">
        <v>96</v>
      </c>
      <c r="V45" s="31"/>
    </row>
    <row r="46" ht="54.75" customHeight="1">
      <c r="A46" s="32"/>
      <c r="B46" s="44"/>
      <c r="C46" s="20">
        <v>42.0</v>
      </c>
      <c r="D46" s="35" t="s">
        <v>97</v>
      </c>
      <c r="E46" s="22">
        <v>1.0</v>
      </c>
      <c r="F46" s="22">
        <f t="shared" ref="F46:F47" si="8">G46/E46</f>
        <v>20</v>
      </c>
      <c r="G46" s="22">
        <v>20.0</v>
      </c>
      <c r="H46" s="23"/>
      <c r="I46" s="23"/>
      <c r="J46" s="23"/>
      <c r="K46" s="23">
        <v>1.0</v>
      </c>
      <c r="L46" s="23"/>
      <c r="M46" s="23"/>
      <c r="N46" s="23"/>
      <c r="O46" s="23"/>
      <c r="P46" s="23"/>
      <c r="Q46" s="23"/>
      <c r="R46" s="23"/>
      <c r="S46" s="23"/>
      <c r="T46" s="24" t="s">
        <v>98</v>
      </c>
      <c r="U46" s="25" t="s">
        <v>99</v>
      </c>
      <c r="V46" s="11"/>
    </row>
    <row r="47" ht="54.75" customHeight="1">
      <c r="A47" s="32"/>
      <c r="B47" s="44"/>
      <c r="C47" s="20">
        <v>43.0</v>
      </c>
      <c r="D47" s="35" t="s">
        <v>100</v>
      </c>
      <c r="E47" s="22">
        <v>2.0</v>
      </c>
      <c r="F47" s="22">
        <f t="shared" si="8"/>
        <v>80</v>
      </c>
      <c r="G47" s="22">
        <v>160.0</v>
      </c>
      <c r="H47" s="45"/>
      <c r="I47" s="45"/>
      <c r="J47" s="45">
        <v>1.0</v>
      </c>
      <c r="K47" s="45"/>
      <c r="L47" s="45"/>
      <c r="M47" s="45"/>
      <c r="N47" s="45">
        <v>1.0</v>
      </c>
      <c r="O47" s="45"/>
      <c r="P47" s="45"/>
      <c r="Q47" s="45"/>
      <c r="R47" s="45"/>
      <c r="S47" s="45"/>
      <c r="T47" s="41" t="s">
        <v>101</v>
      </c>
      <c r="U47" s="25"/>
      <c r="V47" s="11"/>
    </row>
    <row r="48" ht="54.75" customHeight="1">
      <c r="A48" s="32"/>
      <c r="B48" s="46"/>
      <c r="C48" s="20">
        <v>44.0</v>
      </c>
      <c r="D48" s="35" t="s">
        <v>102</v>
      </c>
      <c r="E48" s="22">
        <v>1.0</v>
      </c>
      <c r="F48" s="22">
        <v>1159.0</v>
      </c>
      <c r="G48" s="47">
        <v>1159.0</v>
      </c>
      <c r="H48" s="48"/>
      <c r="I48" s="48"/>
      <c r="J48" s="48"/>
      <c r="K48" s="48"/>
      <c r="L48" s="48"/>
      <c r="M48" s="48"/>
      <c r="N48" s="48"/>
      <c r="O48" s="48">
        <v>1.0</v>
      </c>
      <c r="P48" s="48"/>
      <c r="Q48" s="48"/>
      <c r="R48" s="48"/>
      <c r="S48" s="48"/>
      <c r="T48" s="41" t="s">
        <v>103</v>
      </c>
      <c r="U48" s="17"/>
      <c r="V48" s="11"/>
    </row>
    <row r="49" ht="54.75" customHeight="1">
      <c r="A49" s="49"/>
      <c r="B49" s="50" t="s">
        <v>104</v>
      </c>
      <c r="C49" s="51"/>
      <c r="D49" s="13"/>
      <c r="E49" s="14">
        <f t="shared" ref="E49:G49" si="9">SUM(E5:E48)</f>
        <v>105</v>
      </c>
      <c r="F49" s="14">
        <f t="shared" si="9"/>
        <v>2522</v>
      </c>
      <c r="G49" s="12">
        <f t="shared" si="9"/>
        <v>4729</v>
      </c>
      <c r="H49" s="16">
        <f t="shared" ref="H49:N49" si="10">SUM(H5:H47)</f>
        <v>0</v>
      </c>
      <c r="I49" s="16">
        <f t="shared" si="10"/>
        <v>10</v>
      </c>
      <c r="J49" s="16">
        <f t="shared" si="10"/>
        <v>11</v>
      </c>
      <c r="K49" s="16">
        <f t="shared" si="10"/>
        <v>11</v>
      </c>
      <c r="L49" s="16">
        <f t="shared" si="10"/>
        <v>17</v>
      </c>
      <c r="M49" s="16">
        <f t="shared" si="10"/>
        <v>6</v>
      </c>
      <c r="N49" s="16">
        <f t="shared" si="10"/>
        <v>7</v>
      </c>
      <c r="O49" s="16">
        <f>SUM(O5:O48)</f>
        <v>15</v>
      </c>
      <c r="P49" s="16">
        <f t="shared" ref="P49:S49" si="11">SUM(P5:P47)</f>
        <v>8</v>
      </c>
      <c r="Q49" s="16">
        <f t="shared" si="11"/>
        <v>11</v>
      </c>
      <c r="R49" s="16">
        <f t="shared" si="11"/>
        <v>7</v>
      </c>
      <c r="S49" s="16">
        <f t="shared" si="11"/>
        <v>1</v>
      </c>
      <c r="T49" s="52"/>
      <c r="U49" s="17"/>
      <c r="V49" s="11"/>
    </row>
    <row r="50" ht="14.25" customHeight="1">
      <c r="A50" s="53"/>
      <c r="B50" s="53"/>
      <c r="C50" s="54"/>
      <c r="D50" s="55"/>
      <c r="E50" s="56"/>
      <c r="F50" s="56"/>
      <c r="G50" s="56"/>
      <c r="H50" s="57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11"/>
      <c r="V50" s="11"/>
    </row>
    <row r="51" ht="14.25" customHeight="1">
      <c r="A51" s="56"/>
      <c r="B51" s="56"/>
      <c r="C51" s="54"/>
      <c r="D51" s="55"/>
      <c r="E51" s="56"/>
      <c r="F51" s="56"/>
      <c r="G51" s="56"/>
      <c r="H51" s="57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11"/>
      <c r="V51" s="11"/>
    </row>
    <row r="52" ht="14.25" customHeight="1">
      <c r="A52" s="56"/>
      <c r="B52" s="56"/>
      <c r="C52" s="54"/>
      <c r="D52" s="55"/>
      <c r="E52" s="56"/>
      <c r="F52" s="56"/>
      <c r="G52" s="56"/>
      <c r="H52" s="57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11"/>
      <c r="V52" s="11"/>
    </row>
    <row r="53" ht="14.25" customHeight="1">
      <c r="A53" s="56"/>
      <c r="B53" s="56"/>
      <c r="C53" s="54"/>
      <c r="D53" s="55"/>
      <c r="E53" s="56"/>
      <c r="F53" s="56"/>
      <c r="G53" s="56"/>
      <c r="H53" s="57"/>
      <c r="I53" s="58"/>
      <c r="J53" s="58"/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11"/>
      <c r="V53" s="11"/>
    </row>
  </sheetData>
  <autoFilter ref="$B$4:$V$49"/>
  <mergeCells count="5">
    <mergeCell ref="B1:U1"/>
    <mergeCell ref="B2:U2"/>
    <mergeCell ref="B3:U3"/>
    <mergeCell ref="B4:C4"/>
    <mergeCell ref="B49:D49"/>
  </mergeCells>
  <printOptions/>
  <pageMargins bottom="0.45450917797286516" footer="0.0" header="0.0" left="0.2984836392657622" right="0.2458100558659218" top="0.34596967278531526"/>
  <pageSetup scale="38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2024-01-02T17:35:24Z</dcterms:created>
  <dc:creator>Cristina Wilches</dc:creator>
</cp:coreProperties>
</file>