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1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HOMIC SST\DOCUMENTOS SST\Plan de trabajo\2024\"/>
    </mc:Choice>
  </mc:AlternateContent>
  <bookViews>
    <workbookView xWindow="0" yWindow="0" windowWidth="25125" windowHeight="10815" activeTab="1"/>
  </bookViews>
  <sheets>
    <sheet name="Hoja1" sheetId="1" r:id="rId1"/>
    <sheet name="2024" sheetId="3" r:id="rId2"/>
  </sheets>
  <definedNames>
    <definedName name="_xlnm._FilterDatabase" localSheetId="1" hidden="1">'2024'!$A$6:$AK$88</definedName>
  </definedNames>
  <calcPr calcId="152511"/>
  <pivotCaches>
    <pivotCache cacheId="3" r:id="rId3"/>
  </pivotCaches>
  <extLst>
    <ext uri="GoogleSheetsCustomDataVersion2">
      <go:sheetsCustomData xmlns:go="http://customooxmlschemas.google.com/" r:id="rId8" roundtripDataChecksum="5Xd6Qxx3yxSCO6Z/Q0phYvdUheayN2sFYaKJYPrLakE="/>
    </ext>
  </extLst>
</workbook>
</file>

<file path=xl/calcChain.xml><?xml version="1.0" encoding="utf-8"?>
<calcChain xmlns="http://schemas.openxmlformats.org/spreadsheetml/2006/main">
  <c r="AK36" i="3" l="1"/>
  <c r="AK67" i="3"/>
  <c r="AK27" i="3"/>
  <c r="M78" i="3" l="1"/>
  <c r="AK19" i="3" l="1"/>
  <c r="AK18" i="3"/>
  <c r="AK17" i="3"/>
  <c r="AK21" i="3"/>
  <c r="AK70" i="3"/>
  <c r="AK66" i="3"/>
  <c r="AK64" i="3"/>
  <c r="AK61" i="3" l="1"/>
  <c r="M88" i="3" l="1"/>
  <c r="AR84" i="3"/>
  <c r="AQ84" i="3"/>
  <c r="F84" i="3"/>
  <c r="E84" i="3"/>
  <c r="AU83" i="3"/>
  <c r="AT83" i="3"/>
  <c r="AR83" i="3"/>
  <c r="AQ83" i="3"/>
  <c r="AO83" i="3"/>
  <c r="AN83" i="3"/>
  <c r="AL83" i="3"/>
  <c r="AK83" i="3"/>
  <c r="F83" i="3"/>
  <c r="AU82" i="3"/>
  <c r="AT82" i="3"/>
  <c r="AR82" i="3"/>
  <c r="AQ82" i="3"/>
  <c r="AO82" i="3"/>
  <c r="AN82" i="3"/>
  <c r="AL82" i="3"/>
  <c r="AK82" i="3"/>
  <c r="F82" i="3"/>
  <c r="AU81" i="3"/>
  <c r="AT81" i="3"/>
  <c r="AR81" i="3"/>
  <c r="AQ81" i="3"/>
  <c r="AO81" i="3"/>
  <c r="AN81" i="3"/>
  <c r="AL81" i="3"/>
  <c r="AK81" i="3"/>
  <c r="F81" i="3"/>
  <c r="E81" i="3"/>
  <c r="AI79" i="3"/>
  <c r="AG79" i="3"/>
  <c r="AE79" i="3"/>
  <c r="AC79" i="3"/>
  <c r="AA79" i="3"/>
  <c r="Y79" i="3"/>
  <c r="W79" i="3"/>
  <c r="U79" i="3"/>
  <c r="S79" i="3"/>
  <c r="Q79" i="3"/>
  <c r="O79" i="3"/>
  <c r="M79" i="3"/>
  <c r="AI78" i="3"/>
  <c r="AG78" i="3"/>
  <c r="AE78" i="3"/>
  <c r="AC78" i="3"/>
  <c r="AA78" i="3"/>
  <c r="Y78" i="3"/>
  <c r="W78" i="3"/>
  <c r="U78" i="3"/>
  <c r="S78" i="3"/>
  <c r="O78" i="3"/>
  <c r="O86" i="3" s="1"/>
  <c r="AK77" i="3"/>
  <c r="AK76" i="3"/>
  <c r="AK75" i="3"/>
  <c r="AK74" i="3"/>
  <c r="AK72" i="3"/>
  <c r="AK63" i="3"/>
  <c r="AK62" i="3"/>
  <c r="AK60" i="3"/>
  <c r="AK59" i="3"/>
  <c r="AK58" i="3"/>
  <c r="AK57" i="3"/>
  <c r="AK56" i="3"/>
  <c r="AK55" i="3"/>
  <c r="AK54" i="3"/>
  <c r="AK53" i="3"/>
  <c r="AK52" i="3"/>
  <c r="AK51" i="3"/>
  <c r="AK50" i="3"/>
  <c r="AK49" i="3"/>
  <c r="AK48" i="3"/>
  <c r="AK47" i="3"/>
  <c r="AK46" i="3"/>
  <c r="AK45" i="3"/>
  <c r="AK44" i="3"/>
  <c r="AK43" i="3"/>
  <c r="AK42" i="3"/>
  <c r="AK41" i="3"/>
  <c r="AK40" i="3"/>
  <c r="AK39" i="3"/>
  <c r="AK38" i="3"/>
  <c r="AK37" i="3"/>
  <c r="AK35" i="3"/>
  <c r="AK34" i="3"/>
  <c r="AK33" i="3"/>
  <c r="AK32" i="3"/>
  <c r="AK31" i="3"/>
  <c r="AK30" i="3"/>
  <c r="AK29" i="3"/>
  <c r="AK28" i="3"/>
  <c r="AK26" i="3"/>
  <c r="AK25" i="3"/>
  <c r="AK24" i="3"/>
  <c r="AK23" i="3"/>
  <c r="AK22" i="3"/>
  <c r="AK16" i="3"/>
  <c r="AK15" i="3"/>
  <c r="AK14" i="3"/>
  <c r="AK13" i="3"/>
  <c r="AK12" i="3"/>
  <c r="AK11" i="3"/>
  <c r="AK10" i="3"/>
  <c r="AK9" i="3"/>
  <c r="AK8" i="3"/>
  <c r="AK7" i="3"/>
  <c r="AM82" i="3" l="1"/>
  <c r="AP83" i="3"/>
  <c r="AS81" i="3"/>
  <c r="AM83" i="3"/>
  <c r="AM81" i="3"/>
  <c r="M80" i="3"/>
  <c r="AC80" i="3"/>
  <c r="AS83" i="3"/>
  <c r="AQ79" i="3"/>
  <c r="AS82" i="3"/>
  <c r="O80" i="3"/>
  <c r="AT80" i="3"/>
  <c r="AP81" i="3"/>
  <c r="AG80" i="3"/>
  <c r="AN80" i="3"/>
  <c r="AI80" i="3"/>
  <c r="AV82" i="3"/>
  <c r="U80" i="3"/>
  <c r="AT79" i="3"/>
  <c r="W80" i="3"/>
  <c r="AQ80" i="3"/>
  <c r="AP82" i="3"/>
  <c r="AN79" i="3"/>
  <c r="AA80" i="3"/>
  <c r="AV81" i="3"/>
  <c r="AV83" i="3"/>
  <c r="AE80" i="3"/>
  <c r="O87" i="3"/>
  <c r="S80" i="3"/>
  <c r="AK80" i="3"/>
  <c r="Y80" i="3"/>
  <c r="AR79" i="3" l="1"/>
  <c r="AU79" i="3"/>
  <c r="AO79" i="3"/>
  <c r="O88" i="3"/>
  <c r="Q87" i="3"/>
  <c r="Q88" i="3" l="1"/>
  <c r="S87" i="3"/>
  <c r="S88" i="3" l="1"/>
  <c r="U87" i="3"/>
  <c r="W87" i="3" l="1"/>
  <c r="U88" i="3"/>
  <c r="Y87" i="3" l="1"/>
  <c r="W88" i="3"/>
  <c r="AA87" i="3" l="1"/>
  <c r="Y88" i="3"/>
  <c r="AA88" i="3" l="1"/>
  <c r="AC87" i="3"/>
  <c r="AC88" i="3" l="1"/>
  <c r="AE87" i="3"/>
  <c r="AE88" i="3" l="1"/>
  <c r="AG87" i="3"/>
  <c r="AG88" i="3" l="1"/>
  <c r="AI87" i="3"/>
  <c r="AI88" i="3" s="1"/>
  <c r="AK71" i="3"/>
  <c r="Q78" i="3"/>
  <c r="Q86" i="3" s="1"/>
  <c r="S86" i="3" s="1"/>
  <c r="U86" i="3" s="1"/>
  <c r="W86" i="3" s="1"/>
  <c r="Y86" i="3" s="1"/>
  <c r="AA86" i="3" s="1"/>
  <c r="AC86" i="3" s="1"/>
  <c r="AE86" i="3" s="1"/>
  <c r="AG86" i="3" s="1"/>
  <c r="AK86" i="3" l="1"/>
  <c r="AI86" i="3"/>
  <c r="AK79" i="3"/>
  <c r="AL79" i="3" s="1"/>
  <c r="Q80" i="3"/>
</calcChain>
</file>

<file path=xl/comments1.xml><?xml version="1.0" encoding="utf-8"?>
<comments xmlns="http://schemas.openxmlformats.org/spreadsheetml/2006/main">
  <authors>
    <author>Diana Rodriguez</author>
  </authors>
  <commentList>
    <comment ref="O33" authorId="0" shapeId="0">
      <text>
        <r>
          <rPr>
            <b/>
            <sz val="9"/>
            <color indexed="81"/>
            <rFont val="Tahoma"/>
            <charset val="1"/>
          </rPr>
          <t>Diana Rodriguez:</t>
        </r>
        <r>
          <rPr>
            <sz val="9"/>
            <color indexed="81"/>
            <rFont val="Tahoma"/>
            <charset val="1"/>
          </rPr>
          <t xml:space="preserve">
SOCIALIZACIÒN 2023</t>
        </r>
      </text>
    </comment>
    <comment ref="M34" authorId="0" shapeId="0">
      <text>
        <r>
          <rPr>
            <sz val="9"/>
            <color indexed="81"/>
            <rFont val="Tahoma"/>
            <charset val="1"/>
          </rPr>
          <t xml:space="preserve">Revisión y gestion de la matriz de inspecciones
</t>
        </r>
      </text>
    </comment>
    <comment ref="O37" authorId="0" shapeId="0">
      <text>
        <r>
          <rPr>
            <b/>
            <sz val="9"/>
            <color indexed="81"/>
            <rFont val="Tahoma"/>
            <charset val="1"/>
          </rPr>
          <t>Diana Rodriguez:</t>
        </r>
        <r>
          <rPr>
            <sz val="9"/>
            <color indexed="81"/>
            <rFont val="Tahoma"/>
            <charset val="1"/>
          </rPr>
          <t xml:space="preserve">
ESTABLECIMIENTO DE MEDICIÒN E IMPACTO</t>
        </r>
      </text>
    </comment>
    <comment ref="S41" authorId="0" shapeId="0">
      <text>
        <r>
          <rPr>
            <b/>
            <sz val="9"/>
            <color indexed="81"/>
            <rFont val="Tahoma"/>
            <charset val="1"/>
          </rPr>
          <t>Diana Rodriguez:</t>
        </r>
        <r>
          <rPr>
            <sz val="9"/>
            <color indexed="81"/>
            <rFont val="Tahoma"/>
            <charset val="1"/>
          </rPr>
          <t xml:space="preserve">
SOCIALIZACION DE ESTANDARES -SEGUIMIENTO</t>
        </r>
      </text>
    </comment>
    <comment ref="AE41" authorId="0" shapeId="0">
      <text>
        <r>
          <rPr>
            <b/>
            <sz val="9"/>
            <color indexed="81"/>
            <rFont val="Tahoma"/>
            <charset val="1"/>
          </rPr>
          <t>Diana Rodriguez:</t>
        </r>
        <r>
          <rPr>
            <sz val="9"/>
            <color indexed="81"/>
            <rFont val="Tahoma"/>
            <charset val="1"/>
          </rPr>
          <t xml:space="preserve">
SOCIALIZACION DE ESTANDARES -MEDICIÒN</t>
        </r>
      </text>
    </comment>
    <comment ref="AI61" authorId="0" shapeId="0">
      <text>
        <r>
          <rPr>
            <b/>
            <sz val="9"/>
            <color indexed="81"/>
            <rFont val="Tahoma"/>
            <charset val="1"/>
          </rPr>
          <t>Diana Rodriguez:</t>
        </r>
        <r>
          <rPr>
            <sz val="9"/>
            <color indexed="81"/>
            <rFont val="Tahoma"/>
            <charset val="1"/>
          </rPr>
          <t xml:space="preserve">
Evaluación de impacto
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aeaGiLXdL4/x7DzKR1tK6u0VKmw=="/>
    </ext>
  </extLst>
</comments>
</file>

<file path=xl/sharedStrings.xml><?xml version="1.0" encoding="utf-8"?>
<sst xmlns="http://schemas.openxmlformats.org/spreadsheetml/2006/main" count="1201" uniqueCount="278">
  <si>
    <t>ACTIVIDAD</t>
  </si>
  <si>
    <t>Cuenta de ACTIVIDAD</t>
  </si>
  <si>
    <t>Suma de total</t>
  </si>
  <si>
    <t>GESTION DE AMENAZAS (10%)</t>
  </si>
  <si>
    <t>GESTIÓN DE LA SALUD (20%)</t>
  </si>
  <si>
    <t>GESTIÓN DE PELIGROS Y RIESGOS (30%)</t>
  </si>
  <si>
    <t>GESTION INTEGRAL DEL SISTEMA DE GESTIÓN DE LA SEGURIDAD Y LA SALUD EN EL TRABAJO (15%)</t>
  </si>
  <si>
    <t>GESTIÓN INTEGRAL DEL SISTEMA DE GESTIÓN DE LA SEGURIDAD Y LA SALUD EN EL TRABAJO (15%)</t>
  </si>
  <si>
    <t>MEJORAMIENTO (10%)</t>
  </si>
  <si>
    <t>RECURSOS (10%)</t>
  </si>
  <si>
    <t>VERIFICACIÓN DEL SG-SST (5%)</t>
  </si>
  <si>
    <t>Etiquetas de fila</t>
  </si>
  <si>
    <t>Total general</t>
  </si>
  <si>
    <t>TAREA A DESARROLLAR PARA EL PLAN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</si>
  <si>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</si>
  <si>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</si>
  <si>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</si>
  <si>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</si>
  <si>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</si>
  <si>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</si>
  <si>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</si>
  <si>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</si>
  <si>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</si>
  <si>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</si>
  <si>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</si>
  <si>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</si>
  <si>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</si>
  <si>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CICLO</t>
  </si>
  <si>
    <t>estándar</t>
  </si>
  <si>
    <t>ítem estándar</t>
  </si>
  <si>
    <t xml:space="preserve">FRECUENCIA </t>
  </si>
  <si>
    <t>FECHA DE INICIO</t>
  </si>
  <si>
    <t>FECHA DE FINALIZACIÓN</t>
  </si>
  <si>
    <t>SEGUIMIENTO</t>
  </si>
  <si>
    <t>RESPONSABLE</t>
  </si>
  <si>
    <t>P</t>
  </si>
  <si>
    <t>E</t>
  </si>
  <si>
    <t>total</t>
  </si>
  <si>
    <t>Conservación de la documentación (2%)</t>
  </si>
  <si>
    <t>2.5.1 Archivo o retención documental del Sistema de Gestión en Seguridad y Salud en el Trabajo SG-SST</t>
  </si>
  <si>
    <t>Actualización documental de Seguridad y Salud en el trabajo</t>
  </si>
  <si>
    <t>Documentos de SST Avalados por calidad de acuerdo al inventario documental</t>
  </si>
  <si>
    <t xml:space="preserve">Responsable Seguridad y Salud en el Trabajo </t>
  </si>
  <si>
    <t>X</t>
  </si>
  <si>
    <t>Política de Seguridad y Salud en el Trabajo (1%)</t>
  </si>
  <si>
    <t>2.1.1 Política del Sistema de Gestión de Seguridad y Salud en el Trabajo SG-SST firmada, fechada y comunicada al COPASST</t>
  </si>
  <si>
    <t>ANUAL</t>
  </si>
  <si>
    <t>Política Firmada y Avalada por la alta dirección</t>
  </si>
  <si>
    <t>Rendición de cuentas (1%)</t>
  </si>
  <si>
    <t>2.6.1 Rendición sobre el desempeño</t>
  </si>
  <si>
    <t>Rendición de cuentas del año Anterior</t>
  </si>
  <si>
    <t>Presentación y evidencia de socialización</t>
  </si>
  <si>
    <t>Gestión y resultados del SG-SST (5%)</t>
  </si>
  <si>
    <t>6.1.1 Definición de indicadores del SG-SST de acuerdo condiciones de la empresa</t>
  </si>
  <si>
    <t>MENSUAL</t>
  </si>
  <si>
    <t>MATRIZ DE INDICADORES</t>
  </si>
  <si>
    <t>6.1.3 Revisión anual de la alta dirección, resultados de la auditoría</t>
  </si>
  <si>
    <t>Revisión por la alta Dirección y establecimiento de plan de mejoramiento</t>
  </si>
  <si>
    <t>Acta de Reunión</t>
  </si>
  <si>
    <t>Implementación del sistema de gestión de seguridad y salud en el trabajo</t>
  </si>
  <si>
    <t>I. PLANEAR</t>
  </si>
  <si>
    <t>Acciones preventivas y correctivas con base en los resultados del SG-SST (10%)</t>
  </si>
  <si>
    <t>7.1.4 Elaboración Plan de mejoramiento, implementación de medidas y acciones correctivas solicitadas por autoridades y ARL</t>
  </si>
  <si>
    <t xml:space="preserve">Seguimiento de acciones preventivas y correctivas </t>
  </si>
  <si>
    <t>TRIMESTRAL</t>
  </si>
  <si>
    <t>MATRIZ SEGUIMIENTO NOVEDADES</t>
  </si>
  <si>
    <t>Gestión del cambio (1%)</t>
  </si>
  <si>
    <t>2.11.1 Evaluación del impacto de cambios internos y externos en el Sistema de Gestión de Seguridad y Salud en el Trabajo SG-SST</t>
  </si>
  <si>
    <t xml:space="preserve">Formatos de implementación </t>
  </si>
  <si>
    <t>6.1.2 Las empresa adelanta auditoría por lo menos una vez al año</t>
  </si>
  <si>
    <t>INFORME DE AUDITORIA Y SEGUIMIENTO PLAN DE MEJORA</t>
  </si>
  <si>
    <t>Control Interno - COPASST - Responsable Seguridad y Salud en el Trabajo</t>
  </si>
  <si>
    <t>Normatividad nacional vigente y aplicable en materia de seguridad y salud en el trabajo (2%)</t>
  </si>
  <si>
    <t>2.7.1 Matriz legal</t>
  </si>
  <si>
    <t>Evaluación y Actualización de Matriz Legal</t>
  </si>
  <si>
    <t xml:space="preserve">JULIO </t>
  </si>
  <si>
    <t>Matriz de actualización</t>
  </si>
  <si>
    <t>Recursos financieros, técnicos humanos y de otra índole requeridos para coordinar y desarrollar el Sistema de Gestión de la Seguridad y Salud en el Trabajo (SG-SST) (4 %)</t>
  </si>
  <si>
    <t>1.1.3 Asignación de recursos para el Sistema de Gestión en Seguridad y Salud en el Trabajo – SG-SST</t>
  </si>
  <si>
    <t xml:space="preserve">Seguimiento cumplimiento de SST del plan anual de adquisiciones </t>
  </si>
  <si>
    <t xml:space="preserve">NOVIEMBRE </t>
  </si>
  <si>
    <t xml:space="preserve">Matriz de seguimiento </t>
  </si>
  <si>
    <t>Desarrollo y Actualización del Plan Hospitalario de Gestión del Riesgo ante Emergencias y Desastres en el contexto Hospitalario (GREDCH)</t>
  </si>
  <si>
    <t>III. VERIFICAR</t>
  </si>
  <si>
    <t>Plan de prevención, preparación y respuesta ante emergencias (10%)</t>
  </si>
  <si>
    <t>5.1.2 Brigada de prevención conformada, capacitada y dotada</t>
  </si>
  <si>
    <t>Entrenamiento de equipos de respuesta</t>
  </si>
  <si>
    <t xml:space="preserve">LISTADOS DE ASISTENCIA </t>
  </si>
  <si>
    <t xml:space="preserve">Lider Gestión del Riesgo </t>
  </si>
  <si>
    <t>5.1.1 Se cuenta con el Plan de Prevención,  Preparación y respuesta  ante emergencias</t>
  </si>
  <si>
    <t xml:space="preserve">Actualización y mantenimiento del plan hospitalario  de emergencias y PONS </t>
  </si>
  <si>
    <t>Plan de ayuda mutua ( Reuniones de acuerdos interentidades)</t>
  </si>
  <si>
    <t>CUATRIMESTRAL</t>
  </si>
  <si>
    <t>ACTA DE REUNIÓN</t>
  </si>
  <si>
    <t>SEMESTRAL</t>
  </si>
  <si>
    <t>Informe Recarga y/o mantenimiento de Extintores</t>
  </si>
  <si>
    <t xml:space="preserve">INFORME </t>
  </si>
  <si>
    <t>Inspección de equipos de extinción contra incendios</t>
  </si>
  <si>
    <t xml:space="preserve">Inspección de equipos de atención de personas </t>
  </si>
  <si>
    <t>Inspección de rutas de emergencias  y seguridad humana - lámparas de emergencia</t>
  </si>
  <si>
    <t>Divulgación  del  plan de gestión del riesgo de desastres cliente interno y externo</t>
  </si>
  <si>
    <t>LISTAS DE ASISTENCIA</t>
  </si>
  <si>
    <t>Comité de Gestión del Riesgo</t>
  </si>
  <si>
    <t xml:space="preserve">ACTAS  DE REUNIÓN </t>
  </si>
  <si>
    <t xml:space="preserve">Simulacro </t>
  </si>
  <si>
    <t>Seguimiento matriz de hallazgos de Gestión de Riesgo</t>
  </si>
  <si>
    <t xml:space="preserve"> Programa de Higiene y Seguridad Industrial</t>
  </si>
  <si>
    <t>II. HACER</t>
  </si>
  <si>
    <t>Registro, reporte e investigación de las enfermedades laborales, los incidentes y accidentes del trabajo (5%)</t>
  </si>
  <si>
    <t>3.2.1 Reporte de los Accidentes de Trabajo y Rnfermedad Laboral a la ARL, EPS y Dirección Territorial del Ministerio de Trabajo</t>
  </si>
  <si>
    <t xml:space="preserve">Seguimiento e Investigación de AT y EL </t>
  </si>
  <si>
    <t>BASE DE DATOS</t>
  </si>
  <si>
    <t>Lider Higiene y Seguridad Industrial - Medico Ocupacional</t>
  </si>
  <si>
    <t>IV. ACTUAR</t>
  </si>
  <si>
    <t>7.1.3 Acciones de mejora con base en investigaciones de accidentes de trabajo y enfermedades laborales</t>
  </si>
  <si>
    <t>Lider Higiene y Seguridad Industrial</t>
  </si>
  <si>
    <t>Identificación de peligros, evaluación y valoración de riesgos (15%)</t>
  </si>
  <si>
    <t>4.1.4 Realización mediciones ambientales, químicos, físicos y biológicos</t>
  </si>
  <si>
    <t>Identificación de peligros, evaluación y valoración de riesgos (15%)
Medidas de prevención y control para intervenir los peligros/riesgos (15%)</t>
  </si>
  <si>
    <t xml:space="preserve">4.1.2 Identificación de peligros con participación de todos los niveles de la empresa
4.2.4 Realización de Inspecciones a instalaciones, maquinaria o  equipos con participación del COPASST.
</t>
  </si>
  <si>
    <t>Ejecución y Seguimientos de Inspecciones Planeadas</t>
  </si>
  <si>
    <t xml:space="preserve">FEBRERO </t>
  </si>
  <si>
    <t>ACTAS DE VISITA O INFORMES</t>
  </si>
  <si>
    <t>BASE DE DATOS - LISTAS DE CHEQUEO</t>
  </si>
  <si>
    <t>Lider Higiene y Seguridad Industrial - Lider Riesgo Biologico</t>
  </si>
  <si>
    <t>Medidas de prevención y control para intervenir los peligros/riesgos (15%)</t>
  </si>
  <si>
    <t>4.2.1 Implementación de medidas de prevención y control frente a peligros/riesgos identificados</t>
  </si>
  <si>
    <t>Continuidad en la ejecución del Programa de Orden y Aseo</t>
  </si>
  <si>
    <t xml:space="preserve">LISTAS DE ASISTENCIA - ACTAS DE VISITA </t>
  </si>
  <si>
    <t>4.2.5 Mantenimiento periódico de instalaciones, equipos, máquinas, herramientas</t>
  </si>
  <si>
    <t xml:space="preserve">Seguimiento a mantenimiento de maquinas, equipos y herramientas </t>
  </si>
  <si>
    <t>4.2.2 Verificación de aplicación de medidas de prevención y control por parte de los trabajadores</t>
  </si>
  <si>
    <t xml:space="preserve">Seguimiento de Reporte de actos y condiciones inseguros </t>
  </si>
  <si>
    <t>BASE DE DATOS- INFORME</t>
  </si>
  <si>
    <t>4.2.3 Elaboración de procedimientos, instructivos, fichas, protocolos</t>
  </si>
  <si>
    <t xml:space="preserve">ACTAS DE SEGUIMIENTO </t>
  </si>
  <si>
    <t xml:space="preserve"> LISTAS DE CAPACITACIÓN - ACTAS DE REUNION </t>
  </si>
  <si>
    <t>DOCUMENTO - LISTAS DE CAPACITACIÓN - ACTAS DE REUNIÓN</t>
  </si>
  <si>
    <t xml:space="preserve">LISTAS DE ASISTENCIA Y ACTAS DE REUNIÓN </t>
  </si>
  <si>
    <t>Contratación (2%)</t>
  </si>
  <si>
    <t>2.10.1 Evaluación y selección de proveedores y contratistas</t>
  </si>
  <si>
    <t>Informe de Seguimiento de SGSST a Contratistas  y solicitud de nuevos documentos a los nuevos contratistas</t>
  </si>
  <si>
    <t>INFORME Y/O OFICIOS</t>
  </si>
  <si>
    <t>4.1.2 Identificación de peligros con participación de todos los niveles de la empresa</t>
  </si>
  <si>
    <t>Actualización y seguimiento a medidas de intervención Matriz de Riesgo IPEVAR.</t>
  </si>
  <si>
    <t>Medicina Preventiva y del Trabajo</t>
  </si>
  <si>
    <t>Mecanismos de vigilancia de las condiciones de salud de los trabajadores (6%)</t>
  </si>
  <si>
    <t>3.3.4 Medición de la prevalencia de Enfermedad Laboral
3.3.5 Medición de la incidencia de Enfermedad Laboral</t>
  </si>
  <si>
    <t>Seguimiento de Enfermedad Laboral ( mesas laborales )- Para Covid hasta la emergencia se hace seguimiento periodico</t>
  </si>
  <si>
    <t>ACTA DE REUNION</t>
  </si>
  <si>
    <t>Medico Ocupacional</t>
  </si>
  <si>
    <t>3.3.5 Medición de la incidencia de Enfermedad Laboral</t>
  </si>
  <si>
    <t xml:space="preserve">Asistencia a Comité calificación de origen de enfermedad de la DGSM </t>
  </si>
  <si>
    <t>Condiciones de salud en el trabajo (9%)</t>
  </si>
  <si>
    <t>3.1.2 Actividades de Promoción y Prevención en Salud</t>
  </si>
  <si>
    <t>Seguimiento Dosimétrico de los trabajadores expuestos a radiaciones ionizantes</t>
  </si>
  <si>
    <t>SOPORTES DE ENTREGA</t>
  </si>
  <si>
    <t xml:space="preserve"> Lider Riesgo Biologico</t>
  </si>
  <si>
    <t>3.1.4 Realización de los evaluaciones médicas ocupacionales: Peligros- Periodicidad Comunicación al Trabajador</t>
  </si>
  <si>
    <t>Realización de exámenes médicos Ocupacionales de Ingreso, egreso, periódicos y post incapacidad a demanda de la Unidad de Talento Humano</t>
  </si>
  <si>
    <t>INFORME DE SUPERVISIÓN DE CONTRATO</t>
  </si>
  <si>
    <t>Realización de titulación de HB</t>
  </si>
  <si>
    <t>LISTA DE ASISTENCIA</t>
  </si>
  <si>
    <t>Realización de Jornadas de Vacunación de HB y Tétano</t>
  </si>
  <si>
    <t>Seguimiento SVE para la Conservación Auditiva (laboratorios y exámenes para vigilancia medica)</t>
  </si>
  <si>
    <t>INFORME DE EJECUCIÓN LISTA DE ASISTENCIA</t>
  </si>
  <si>
    <t>Seguimiento SVE Riesgo Químico
(laboratorios y exámenes para vigilancia medica)</t>
  </si>
  <si>
    <t>Seguimiento SVE Riesgo Radiaciones ionizantes (laboratorios y exámenes para vigilancia medica)</t>
  </si>
  <si>
    <t>Exámenes periódicos, para conductores, manipuladores de alimentos  y Trabajo en altura</t>
  </si>
  <si>
    <t>JULIO  Y NOVIEMBRE</t>
  </si>
  <si>
    <t>INFORME -
LISTA DE ASISTENCIA</t>
  </si>
  <si>
    <t xml:space="preserve">ABRIL </t>
  </si>
  <si>
    <t>LISTAS DE VERIFICACIÓN- INFORME</t>
  </si>
  <si>
    <t>Implementar el programa SVE para conservación de la voz</t>
  </si>
  <si>
    <t>DOCUMENTO INFORME DE EJCUCIÓN LISTAS DE ASISTENCIA</t>
  </si>
  <si>
    <t>3.1.7 Estilos de Vida y entornos saludables</t>
  </si>
  <si>
    <t xml:space="preserve">Seguimiento de Programa de Estilos de vida Saludable </t>
  </si>
  <si>
    <t>INFORME DEL AVANCE DEL PROGRAMA Y LISTAS DE ASISTENCIAS</t>
  </si>
  <si>
    <t>Seguimiento al cumplimiento del manual general de bioseguridad</t>
  </si>
  <si>
    <t>LISTAS DE CHEQUEO Y LISTAS DE ASISTENCIA</t>
  </si>
  <si>
    <t>Responsable de programa de riesgo psicosocial</t>
  </si>
  <si>
    <t>LISTAS DE ASISTENCIA-ACTAS</t>
  </si>
  <si>
    <t>3.1.7 Estilos de vida y entornos saludables (controles tabaquismo, alcoholismo, farmacodependencia y otros)</t>
  </si>
  <si>
    <t>Seguimiento del programa de Fatiga ( plan de trabajo)</t>
  </si>
  <si>
    <t>JUNIO Y DICIEMBRE</t>
  </si>
  <si>
    <t>INFORME -LISTAS DE ASISTENCIA</t>
  </si>
  <si>
    <t>3.3.6 Medición del ausentismo por causa medica</t>
  </si>
  <si>
    <t xml:space="preserve">Análisis de indicadores de ausentismo laboral  de acuerdo al programa </t>
  </si>
  <si>
    <t>INFORME</t>
  </si>
  <si>
    <t xml:space="preserve">Otras Programas </t>
  </si>
  <si>
    <t>1.1.8 Conformación Comité de Convivencia</t>
  </si>
  <si>
    <t>INFORME, ACTA DE VISITA Y/O CAPACITACION</t>
  </si>
  <si>
    <t>SEGURIDAD VIAL</t>
  </si>
  <si>
    <t>SST</t>
  </si>
  <si>
    <t>Capacitación en el Sistema de Gestión de Seguridad y Salud en el Trabajo (6 %)</t>
  </si>
  <si>
    <t>1.2.1 Programa Capacitación promoción y prevención PYP</t>
  </si>
  <si>
    <t>Semana de Seguridad y Salud en el trabajo</t>
  </si>
  <si>
    <t>REGISTRO FOTOGRAFICO Y LISTAS DE ASISTENCIA</t>
  </si>
  <si>
    <t>Plan de capacitación anual</t>
  </si>
  <si>
    <t>Realizar capacitación a toda la población en los diferentes temas de SG-SST</t>
  </si>
  <si>
    <t>1.2.2 Inducción y Reinducción en Sistema de Gestión de Seguridad y Salud en el Trabajo SG-SST, actividades de Promoción y Prevención PyP</t>
  </si>
  <si>
    <t>Inducción / Re inducción  SGSST (  BIENESTAR Y CAPACITACION - ENTREGA DE CALENDARIOS)</t>
  </si>
  <si>
    <t>FEBRERO A MARZO</t>
  </si>
  <si>
    <t>Actividades programadas</t>
  </si>
  <si>
    <t>PRIMER TRIMESTRE</t>
  </si>
  <si>
    <t>SEGUNDO TRIMESTRE</t>
  </si>
  <si>
    <t>TERCER TRIMESTRE</t>
  </si>
  <si>
    <t>CUARTO TRIMESTRE</t>
  </si>
  <si>
    <t>Actividades ejecutadas</t>
  </si>
  <si>
    <t>Porcentaje de cumplimiento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</si>
  <si>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</si>
  <si>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</si>
  <si>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</si>
  <si>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</si>
  <si>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</si>
  <si>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</si>
  <si>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</si>
  <si>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</si>
  <si>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</si>
  <si>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</si>
  <si>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</si>
  <si>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</si>
  <si>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Actividades Programadas</t>
  </si>
  <si>
    <t>Actividades Ejecutadas</t>
  </si>
  <si>
    <t>Porcentaje de cumplimiento GENERAL</t>
  </si>
  <si>
    <t/>
  </si>
  <si>
    <t>Caracterización Anual de AT 2023 y seguimiento semestral 2024</t>
  </si>
  <si>
    <t>INFORME Y SEGUIMIENTO</t>
  </si>
  <si>
    <t>ACTAS DE ACTIVIDAD</t>
  </si>
  <si>
    <t>Entrega de elementos de protección personal y seguimiento al uso de EPP en áreas asitenciales y operativas.</t>
  </si>
  <si>
    <t xml:space="preserve">
LISTAS DE ASISTENCIA</t>
  </si>
  <si>
    <t>Continuidad con la ejecucion  del programa  de prevención de Riesgo Mecánico.</t>
  </si>
  <si>
    <t>Acompañamiento en la gestion del Copasst</t>
  </si>
  <si>
    <t xml:space="preserve">BASE DE DATOS </t>
  </si>
  <si>
    <t>Gestion y comunicación de riesgos críticos y factores de desempeño del PESV a todos los actores viales.</t>
  </si>
  <si>
    <t xml:space="preserve">DOCUMENTO - LISTAS DE CAPACITACIÓN - CAPSULAS INFORMATIVAS </t>
  </si>
  <si>
    <t>Continuidad con el  programa de Trabajo Seguro en Alturas</t>
  </si>
  <si>
    <t>Continuidad con la ejecucion del subprograma de Riesgo Eléctrico</t>
  </si>
  <si>
    <t>4.2.6 Entrega de Elementos de Protección Personal EPP, se verifica con contratistas y subcontratistas</t>
  </si>
  <si>
    <t>Continuidad con la ejecucion  del Subprograma de Riesgo Quimico</t>
  </si>
  <si>
    <t>4.2.3 Socialización  de los estandares, instructivos, fichas, protocolos.</t>
  </si>
  <si>
    <t>1.1.7 Acompañamiento en la gestion del Copass</t>
  </si>
  <si>
    <t xml:space="preserve">4.2.4 Realización de Inspecciones a instalaciones, maquinaria o  equipos </t>
  </si>
  <si>
    <t>Continuidad con la Implementación del Plan Estrategico de Seguridad Vial</t>
  </si>
  <si>
    <t>4.2.3 Aplicación  de procedimientos, instructivos, fichas, protocolos</t>
  </si>
  <si>
    <t>PLAN DE ACCION OPERATIVO SEGURIDAD Y SALUD EN EL TRABAJO 2024</t>
  </si>
  <si>
    <t>Analisis y socialización de Mediciones Ambientales de acuerdo revisión de la matriz de peligro y programa de riesgo quimico</t>
  </si>
  <si>
    <t>SE REALIZARAN NUEVAS MEDICIONES DE ACUERDO AL ANALISIS, SE SOLICITARA DIAGNSOTICO DE ILUMINACIÓN</t>
  </si>
  <si>
    <t>Seguimiento de Señalizaciòn de Áreas</t>
  </si>
  <si>
    <t>INFORME+LISTA DE ASISTENCIA</t>
  </si>
  <si>
    <t>SEGÚN ESQUEMA DE VACUNACION 0-1-6  MAYO/JUNIO /NOVIEMBRE</t>
  </si>
  <si>
    <t xml:space="preserve">Implementar el Programa de Rehabilitación Integral </t>
  </si>
  <si>
    <t>Seguimiento SVE de desórdenes musculo esqueléticos: acondicionamiento físico Individual- pausas activas</t>
  </si>
  <si>
    <t>Escuelas Terapeuticas: Conformación de Grupos con sintomatologia y enfermedad por segmentos corporales para la aplicaciòn de estrategias terapeuticas.</t>
  </si>
  <si>
    <t>Actividades de psicoeducación para la prevención e intervención de factores de riesgo psicosocial intra y extralaboral</t>
  </si>
  <si>
    <t>Aplicación de la batería para riesgo psicosocial y Matriz de Intervención</t>
  </si>
  <si>
    <t>LISTAS DE ASISTENCIA-ACTAS -INFORME - MATRIZ DE ACCIÓN</t>
  </si>
  <si>
    <t>Ejecución de actividades derivadas de los resultados de la aplicación de la batería de riesgo psicosocial.</t>
  </si>
  <si>
    <t>LISTAS DE ASISTENCIA - ACTAS</t>
  </si>
  <si>
    <t>Seguimiento y Actualización del SVE Riesgo Psicosocial</t>
  </si>
  <si>
    <t>Realizar actividades de promoción del cuidado de la salud mental y la consecución de ambientes de trabajo saludables.</t>
  </si>
  <si>
    <t>Asesorar, capacitar y/o verificar el cumplimiento del Comité de Convivencia de acuerdo con los requerimientos.</t>
  </si>
  <si>
    <t>PLAN ACTUALIZADO E INFORME DE RESULTADOS</t>
  </si>
  <si>
    <t>Capacitaciones y socialización Plan atención a incidentes por múltiples victimas</t>
  </si>
  <si>
    <t>Capacitaciones en procesos de evacuación hospitalaria</t>
  </si>
  <si>
    <t>LISTADOS DE ASISTENCIA</t>
  </si>
  <si>
    <t>Revisión de Política, Objetivos y Metas (Incluye seguridad Vial)</t>
  </si>
  <si>
    <t>Seguimiento de indicadores de SGSST (Incluye seguridad Vial)</t>
  </si>
  <si>
    <t>Revisiòn de la aplicación del procedimiento de Gestión del Cambio SST para HOMIL</t>
  </si>
  <si>
    <t>Auditoria Anual al SGSST y PESV</t>
  </si>
  <si>
    <t>Lider de Higiene y Seguridad Industrial</t>
  </si>
  <si>
    <t>ACTA DE SEGUIMIENTO</t>
  </si>
  <si>
    <t>CORREDOR</t>
  </si>
  <si>
    <t>Inspección ergonómica de áreas de trabajo a HOMIL</t>
  </si>
  <si>
    <t>Responsable Seguridad y Salud en el Trabajo - Lider de riesgo psicosocial</t>
  </si>
  <si>
    <t xml:space="preserve">Capacitación del Sistema Comando Incidentes Hospitalario </t>
  </si>
  <si>
    <t>Programa de prevención de ruido- Campaña de silencio (adquisición, instalación, divulgación campaña de silencio)</t>
  </si>
  <si>
    <t>Lider de psicocial - Humanización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</si>
</sst>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Arial Narrow"/>
      <family val="2"/>
    </font>
    <font>
      <sz val="11"/>
      <name val="Calibri"/>
      <family val="2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EDEDED"/>
        <bgColor rgb="FFEDEDED"/>
      </patternFill>
    </fill>
    <fill>
      <patternFill patternType="solid">
        <fgColor theme="0"/>
        <bgColor rgb="FF00B050"/>
      </patternFill>
    </fill>
  </fills>
  <borders count="36">
    <border>
      <left/>
      <right/>
      <top/>
      <bottom/>
      <diagonal/>
    </border>
    <border>
      <left/>
      <right/>
      <top/>
      <bottom style="thin">
        <color rgb="FF9CC2E5"/>
      </bottom>
      <diagonal/>
    </border>
    <border>
      <left/>
      <right/>
      <top style="thin">
        <color rgb="FF9CC2E5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4">
    <xf numFmtId="0" fontId="0" fillId="0" borderId="0" xfId="0" applyFont="1" applyAlignment="1"/>
    <xf numFmtId="0" fontId="4" fillId="0" borderId="0" xfId="0" applyFont="1"/>
    <xf numFmtId="0" fontId="3" fillId="0" borderId="0" xfId="0" applyFont="1" applyAlignment="1">
      <alignment horizontal="left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2" xfId="0" applyFont="1" applyFill="1" applyBorder="1"/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8" fillId="0" borderId="10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9" fillId="5" borderId="11" xfId="0" applyFont="1" applyFill="1" applyBorder="1" applyAlignment="1">
      <alignment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/>
    <xf numFmtId="0" fontId="9" fillId="5" borderId="6" xfId="0" applyFont="1" applyFill="1" applyBorder="1" applyAlignment="1">
      <alignment wrapText="1"/>
    </xf>
    <xf numFmtId="0" fontId="9" fillId="0" borderId="6" xfId="0" applyFont="1" applyBorder="1" applyAlignment="1">
      <alignment wrapText="1"/>
    </xf>
    <xf numFmtId="0" fontId="9" fillId="5" borderId="14" xfId="0" applyFont="1" applyFill="1" applyBorder="1" applyAlignment="1">
      <alignment wrapText="1"/>
    </xf>
    <xf numFmtId="0" fontId="9" fillId="6" borderId="6" xfId="0" applyFont="1" applyFill="1" applyBorder="1" applyAlignment="1">
      <alignment horizontal="left" vertical="center" wrapText="1"/>
    </xf>
    <xf numFmtId="0" fontId="9" fillId="0" borderId="6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0" fillId="6" borderId="6" xfId="0" applyFont="1" applyFill="1" applyBorder="1" applyAlignment="1">
      <alignment horizontal="center" vertical="center"/>
    </xf>
    <xf numFmtId="0" fontId="10" fillId="5" borderId="6" xfId="0" applyFont="1" applyFill="1" applyBorder="1"/>
    <xf numFmtId="0" fontId="10" fillId="5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/>
    </xf>
    <xf numFmtId="0" fontId="3" fillId="0" borderId="22" xfId="0" applyFont="1" applyBorder="1"/>
    <xf numFmtId="164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9" fontId="3" fillId="0" borderId="23" xfId="0" applyNumberFormat="1" applyFont="1" applyBorder="1" applyAlignment="1">
      <alignment horizontal="center"/>
    </xf>
    <xf numFmtId="164" fontId="3" fillId="0" borderId="24" xfId="0" applyNumberFormat="1" applyFont="1" applyBorder="1" applyAlignment="1">
      <alignment horizontal="center"/>
    </xf>
    <xf numFmtId="9" fontId="3" fillId="0" borderId="24" xfId="0" applyNumberFormat="1" applyFont="1" applyBorder="1" applyAlignment="1">
      <alignment horizontal="center"/>
    </xf>
    <xf numFmtId="9" fontId="3" fillId="0" borderId="25" xfId="0" applyNumberFormat="1" applyFont="1" applyBorder="1" applyAlignment="1">
      <alignment horizontal="center"/>
    </xf>
    <xf numFmtId="9" fontId="3" fillId="0" borderId="6" xfId="0" applyNumberFormat="1" applyFont="1" applyBorder="1"/>
    <xf numFmtId="0" fontId="3" fillId="0" borderId="8" xfId="0" applyFont="1" applyBorder="1" applyAlignment="1">
      <alignment horizontal="center"/>
    </xf>
    <xf numFmtId="0" fontId="3" fillId="0" borderId="23" xfId="0" applyFont="1" applyBorder="1"/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9" fontId="3" fillId="0" borderId="0" xfId="0" applyNumberFormat="1" applyFont="1"/>
    <xf numFmtId="0" fontId="9" fillId="6" borderId="5" xfId="0" applyFont="1" applyFill="1" applyBorder="1" applyAlignment="1">
      <alignment horizontal="left" vertical="center" wrapText="1"/>
    </xf>
    <xf numFmtId="164" fontId="3" fillId="0" borderId="0" xfId="0" applyNumberFormat="1" applyFont="1"/>
    <xf numFmtId="0" fontId="0" fillId="0" borderId="26" xfId="0" applyFont="1" applyBorder="1" applyAlignment="1"/>
    <xf numFmtId="0" fontId="0" fillId="0" borderId="26" xfId="0" pivotButton="1" applyFont="1" applyBorder="1" applyAlignment="1"/>
    <xf numFmtId="0" fontId="0" fillId="0" borderId="27" xfId="0" applyFont="1" applyBorder="1" applyAlignment="1"/>
    <xf numFmtId="0" fontId="0" fillId="0" borderId="28" xfId="0" applyFont="1" applyBorder="1" applyAlignment="1"/>
    <xf numFmtId="0" fontId="0" fillId="0" borderId="26" xfId="0" applyNumberFormat="1" applyFont="1" applyBorder="1" applyAlignment="1"/>
    <xf numFmtId="0" fontId="0" fillId="0" borderId="28" xfId="0" applyNumberFormat="1" applyFont="1" applyBorder="1" applyAlignment="1"/>
    <xf numFmtId="0" fontId="0" fillId="0" borderId="29" xfId="0" applyFont="1" applyBorder="1" applyAlignment="1"/>
    <xf numFmtId="0" fontId="0" fillId="0" borderId="29" xfId="0" applyNumberFormat="1" applyFont="1" applyBorder="1" applyAlignment="1"/>
    <xf numFmtId="0" fontId="0" fillId="0" borderId="30" xfId="0" applyNumberFormat="1" applyFont="1" applyBorder="1" applyAlignment="1"/>
    <xf numFmtId="0" fontId="0" fillId="0" borderId="31" xfId="0" applyFont="1" applyBorder="1" applyAlignment="1"/>
    <xf numFmtId="0" fontId="0" fillId="0" borderId="31" xfId="0" applyNumberFormat="1" applyFont="1" applyBorder="1" applyAlignment="1"/>
    <xf numFmtId="0" fontId="0" fillId="0" borderId="32" xfId="0" applyNumberFormat="1" applyFont="1" applyBorder="1" applyAlignment="1"/>
    <xf numFmtId="0" fontId="9" fillId="0" borderId="14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6" borderId="33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/>
    <xf numFmtId="0" fontId="10" fillId="0" borderId="6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0" fillId="0" borderId="15" xfId="0" applyFont="1" applyFill="1" applyBorder="1"/>
    <xf numFmtId="0" fontId="10" fillId="0" borderId="16" xfId="0" applyFont="1" applyFill="1" applyBorder="1"/>
    <xf numFmtId="0" fontId="10" fillId="0" borderId="1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10" fillId="0" borderId="7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" fillId="0" borderId="0" xfId="0" applyFont="1"/>
    <xf numFmtId="0" fontId="10" fillId="0" borderId="35" xfId="0" applyFont="1" applyFill="1" applyBorder="1"/>
    <xf numFmtId="0" fontId="10" fillId="0" borderId="12" xfId="0" applyFont="1" applyFill="1" applyBorder="1" applyAlignment="1">
      <alignment horizontal="center" vertical="center"/>
    </xf>
    <xf numFmtId="0" fontId="11" fillId="0" borderId="33" xfId="0" applyFont="1" applyFill="1" applyBorder="1"/>
    <xf numFmtId="0" fontId="15" fillId="6" borderId="6" xfId="0" applyFont="1" applyFill="1" applyBorder="1" applyAlignment="1">
      <alignment vertical="center" wrapText="1"/>
    </xf>
    <xf numFmtId="0" fontId="1" fillId="0" borderId="0" xfId="0" applyFont="1"/>
    <xf numFmtId="0" fontId="10" fillId="8" borderId="6" xfId="0" applyFont="1" applyFill="1" applyBorder="1" applyAlignment="1">
      <alignment horizontal="center" vertical="center"/>
    </xf>
    <xf numFmtId="17" fontId="3" fillId="4" borderId="7" xfId="0" applyNumberFormat="1" applyFont="1" applyFill="1" applyBorder="1" applyAlignment="1">
      <alignment horizontal="center" vertical="center"/>
    </xf>
    <xf numFmtId="0" fontId="7" fillId="0" borderId="9" xfId="0" applyFont="1" applyBorder="1"/>
    <xf numFmtId="0" fontId="6" fillId="4" borderId="7" xfId="0" applyFont="1" applyFill="1" applyBorder="1" applyAlignment="1">
      <alignment horizontal="center" vertical="center" wrapText="1"/>
    </xf>
    <xf numFmtId="0" fontId="7" fillId="0" borderId="8" xfId="0" applyFont="1" applyBorder="1"/>
    <xf numFmtId="0" fontId="3" fillId="7" borderId="17" xfId="0" applyFont="1" applyFill="1" applyBorder="1" applyAlignment="1">
      <alignment horizontal="center"/>
    </xf>
    <xf numFmtId="0" fontId="7" fillId="0" borderId="18" xfId="0" applyFont="1" applyBorder="1"/>
    <xf numFmtId="0" fontId="7" fillId="0" borderId="20" xfId="0" applyFont="1" applyBorder="1"/>
    <xf numFmtId="0" fontId="3" fillId="7" borderId="21" xfId="0" applyFont="1" applyFill="1" applyBorder="1" applyAlignment="1">
      <alignment horizontal="center"/>
    </xf>
    <xf numFmtId="0" fontId="7" fillId="0" borderId="19" xfId="0" applyFont="1" applyBorder="1"/>
    <xf numFmtId="0" fontId="3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7" fillId="0" borderId="34" xfId="0" applyFont="1" applyBorder="1"/>
    <xf numFmtId="0" fontId="4" fillId="0" borderId="0" xfId="0" applyFont="1" applyAlignment="1"/>
    <xf numFmtId="0" fontId="3" fillId="0" borderId="0" xfId="0" applyFont="1" applyAlignment="1">
      <alignment wrapText="1"/>
    </xf>
    <xf numFmtId="0" fontId="3" fillId="0" borderId="0" xfId="0" applyFont="1" applyAlignment="1"/>
  </cellXfs>
  <cellStyles count="1">
    <cellStyle name="Normal" xfId="0" builtinId="0"/>
  </cellStyles>
  <dxfs count="94"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title>
      <c:tx>
        <c:rich>
          <a:bodyPr/>
          <a:lstStyle/>
          <a:p>
            <a:pPr lvl="0">
              <a:defRPr sz="1800" b="1" i="0">
                <a:solidFill>
                  <a:schemeClr val="dk1"/>
                </a:solidFill>
                <a:latin typeface="+mn-lt"/>
              </a:defRPr>
            </a:pPr>
            <a:r>
              <a:rPr lang="es-CO" sz="1800" b="1" i="0">
                <a:solidFill>
                  <a:schemeClr val="dk1"/>
                </a:solidFill>
                <a:latin typeface="+mn-lt"/>
              </a:rPr>
              <a:t>Cumplimiento Plan de Trabajo SG-SST 2023</a:t>
            </a:r>
          </a:p>
        </c:rich>
      </c:tx>
      <c:layout/>
      <c:overlay val="0"/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'2024'!$D$81:$D$84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lvl="0" rtl="0">
            <a:defRPr sz="900" b="0" i="0">
              <a:solidFill>
                <a:schemeClr val="dk1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914400</xdr:colOff>
      <xdr:row>93</xdr:row>
      <xdr:rowOff>190500</xdr:rowOff>
    </xdr:from>
    <xdr:ext cx="5629275" cy="1905000"/>
    <xdr:graphicFrame macro="">
      <xdr:nvGraphicFramePr>
        <xdr:cNvPr id="2037518692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Diana Rodriguez" refreshedDate="45316.35635347222" refreshedVersion="5" recordCount="69">
  <cacheSource type="worksheet">
    <worksheetSource ref="D6:AK77" sheet="2024"/>
  </cacheSource>
  <cacheFields count="34">
    <cacheField name="ACTIVIDAD" numFmtId="0">
      <sharedItems count="8">
        <s v="GESTION INTEGRAL DEL SISTEMA DE GESTIÓN DE LA SEGURIDAD Y LA SALUD EN EL TRABAJO (15%)"/>
        <s v="VERIFICACIÓN DEL SG-SST (5%)"/>
        <s v="MEJORAMIENTO (10%)"/>
        <s v="RECURSOS (10%)"/>
        <s v="GESTIÓN INTEGRAL DEL SISTEMA DE GESTIÓN DE LA SEGURIDAD Y LA SALUD EN EL TRABAJO (15%)"/>
        <s v="GESTION DE AMENAZAS (10%)"/>
        <s v="GESTIÓN DE LA SALUD (20%)"/>
        <s v="GESTIÓN DE PELIGROS Y RIESGOS (30%)"/>
      </sharedItems>
    </cacheField>
    <cacheField name="estándar" numFmtId="0">
      <sharedItems/>
    </cacheField>
    <cacheField name="ítem estándar" numFmtId="0">
      <sharedItems/>
    </cacheField>
    <cacheField name="TAREA A DESARROLLAR PARA EL PLAN" numFmtId="0">
      <sharedItems/>
    </cacheField>
    <cacheField name="FRECUENCIA " numFmtId="0">
      <sharedItems/>
    </cacheField>
    <cacheField name="FECHA DE INICIO" numFmtId="0">
      <sharedItems/>
    </cacheField>
    <cacheField name="FECHA DE FINALIZACIÓN" numFmtId="0">
      <sharedItems/>
    </cacheField>
    <cacheField name="SEGUIMIENTO" numFmtId="0">
      <sharedItems/>
    </cacheField>
    <cacheField name="RESPONSABLE" numFmtId="0">
      <sharedItems/>
    </cacheField>
    <cacheField name="P" numFmtId="0">
      <sharedItems containsBlank="1"/>
    </cacheField>
    <cacheField name="E" numFmtId="0">
      <sharedItems containsNonDate="0" containsString="0" containsBlank="1"/>
    </cacheField>
    <cacheField name="P2" numFmtId="0">
      <sharedItems containsBlank="1"/>
    </cacheField>
    <cacheField name="E2" numFmtId="0">
      <sharedItems containsNonDate="0" containsString="0" containsBlank="1"/>
    </cacheField>
    <cacheField name="P3" numFmtId="0">
      <sharedItems containsBlank="1"/>
    </cacheField>
    <cacheField name="E3" numFmtId="0">
      <sharedItems containsNonDate="0" containsString="0" containsBlank="1"/>
    </cacheField>
    <cacheField name="P4" numFmtId="0">
      <sharedItems containsBlank="1"/>
    </cacheField>
    <cacheField name="E4" numFmtId="0">
      <sharedItems containsNonDate="0" containsString="0" containsBlank="1"/>
    </cacheField>
    <cacheField name="P5" numFmtId="0">
      <sharedItems containsBlank="1"/>
    </cacheField>
    <cacheField name="E5" numFmtId="0">
      <sharedItems containsNonDate="0" containsString="0" containsBlank="1"/>
    </cacheField>
    <cacheField name="P6" numFmtId="0">
      <sharedItems containsBlank="1"/>
    </cacheField>
    <cacheField name="E6" numFmtId="0">
      <sharedItems containsNonDate="0" containsString="0" containsBlank="1"/>
    </cacheField>
    <cacheField name="P7" numFmtId="0">
      <sharedItems containsBlank="1"/>
    </cacheField>
    <cacheField name="E7" numFmtId="0">
      <sharedItems containsNonDate="0" containsString="0" containsBlank="1"/>
    </cacheField>
    <cacheField name="P8" numFmtId="0">
      <sharedItems containsBlank="1"/>
    </cacheField>
    <cacheField name="E8" numFmtId="0">
      <sharedItems containsNonDate="0" containsString="0" containsBlank="1"/>
    </cacheField>
    <cacheField name="P9" numFmtId="0">
      <sharedItems containsBlank="1"/>
    </cacheField>
    <cacheField name="E9" numFmtId="0">
      <sharedItems containsNonDate="0" containsString="0" containsBlank="1"/>
    </cacheField>
    <cacheField name="P10" numFmtId="0">
      <sharedItems containsBlank="1"/>
    </cacheField>
    <cacheField name="E10" numFmtId="0">
      <sharedItems containsNonDate="0" containsString="0" containsBlank="1"/>
    </cacheField>
    <cacheField name="P11" numFmtId="0">
      <sharedItems containsBlank="1"/>
    </cacheField>
    <cacheField name="E11" numFmtId="0">
      <sharedItems containsNonDate="0" containsString="0" containsBlank="1"/>
    </cacheField>
    <cacheField name="P12" numFmtId="0">
      <sharedItems containsBlank="1"/>
    </cacheField>
    <cacheField name="E12" numFmtId="0">
      <sharedItems containsNonDate="0" containsString="0" containsBlank="1"/>
    </cacheField>
    <cacheField name="total" numFmtId="0">
      <sharedItems containsString="0" containsBlank="1" containsNumber="1" containsInteger="1" minValue="1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9">
  <r>
    <x v="0"/>
    <s v="Conservación de la documentación (2%)"/>
    <s v="2.5.1 Archivo o retención documental del Sistema de Gestión en Seguridad y Salud en el Trabajo SG-SST"/>
    <s v="Actualización documental de Seguridad y Salud en el trabajo"/>
    <s v="SEMESTRAL"/>
    <s v="FEBRERO"/>
    <s v="AGOSTO"/>
    <s v="Documentos de SST Avalados por calidad de acuerdo al inventario documental"/>
    <s v="Responsable Seguridad y Salud en el Trabajo "/>
    <m/>
    <m/>
    <s v="X"/>
    <m/>
    <m/>
    <m/>
    <m/>
    <m/>
    <m/>
    <m/>
    <m/>
    <m/>
    <m/>
    <m/>
    <s v="X"/>
    <m/>
    <m/>
    <m/>
    <m/>
    <m/>
    <m/>
    <m/>
    <m/>
    <m/>
    <n v="2"/>
  </r>
  <r>
    <x v="0"/>
    <s v="Política de Seguridad y Salud en el Trabajo (1%)"/>
    <s v="2.1.1 Política del Sistema de Gestión de Seguridad y Salud en el Trabajo SG-SST firmada, fechada y comunicada al COPASST"/>
    <s v="Revisión de Política, Objetivos y Metas (Incluye seguridad Vial)"/>
    <s v="ANUAL"/>
    <s v="DICIEMBRE"/>
    <s v="DICIEMBRE"/>
    <s v="Política Firmada y Avalada por la alta dirección"/>
    <s v="Responsable Seguridad y Salud en el Trabajo "/>
    <m/>
    <m/>
    <m/>
    <m/>
    <m/>
    <m/>
    <m/>
    <m/>
    <m/>
    <m/>
    <m/>
    <m/>
    <m/>
    <m/>
    <m/>
    <m/>
    <m/>
    <m/>
    <m/>
    <m/>
    <m/>
    <m/>
    <s v="X"/>
    <m/>
    <n v="1"/>
  </r>
  <r>
    <x v="0"/>
    <s v="Rendición de cuentas (1%)"/>
    <s v="2.6.1 Rendición sobre el desempeño"/>
    <s v="Rendición de cuentas del año Anterior"/>
    <s v="ANUAL"/>
    <s v="ENERO"/>
    <s v="ENERO"/>
    <s v="Presentación y evidencia de socialización"/>
    <s v="Responsable Seguridad y Salud en el Trabajo "/>
    <s v="X"/>
    <m/>
    <m/>
    <m/>
    <m/>
    <m/>
    <m/>
    <m/>
    <m/>
    <m/>
    <m/>
    <m/>
    <m/>
    <m/>
    <m/>
    <m/>
    <m/>
    <m/>
    <m/>
    <m/>
    <m/>
    <m/>
    <m/>
    <m/>
    <n v="1"/>
  </r>
  <r>
    <x v="1"/>
    <s v="Gestión y resultados del SG-SST (5%)"/>
    <s v="6.1.1 Definición de indicadores del SG-SST de acuerdo condiciones de la empresa"/>
    <s v="Seguimiento de indicadores de SGSST (Incluye seguridad Vial)"/>
    <s v="MENSUAL"/>
    <s v="ENERO"/>
    <s v="DICIEMBRE"/>
    <s v="MATRIZ DE INDICADORES"/>
    <s v="Responsable Seguridad y Salud en el Trabaj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1"/>
    <s v="Gestión y resultados del SG-SST (5%)"/>
    <s v="6.1.3 Revisión anual de la alta dirección, resultados de la auditoría"/>
    <s v="Revisión por la alta Dirección y establecimiento de plan de mejoramiento"/>
    <s v="ANUAL"/>
    <s v="FEBRERO"/>
    <s v="FEBRERO"/>
    <s v="Acta de Reunión"/>
    <s v="Responsable Seguridad y Salud en el Trabajo "/>
    <m/>
    <m/>
    <s v="X"/>
    <m/>
    <m/>
    <m/>
    <m/>
    <m/>
    <m/>
    <m/>
    <m/>
    <m/>
    <m/>
    <m/>
    <m/>
    <m/>
    <m/>
    <m/>
    <m/>
    <m/>
    <m/>
    <m/>
    <m/>
    <m/>
    <n v="1"/>
  </r>
  <r>
    <x v="2"/>
    <s v="Acciones preventivas y correctivas con base en los resultados del SG-SST (10%)"/>
    <s v="7.1.4 Elaboración Plan de mejoramiento, implementación de medidas y acciones correctivas solicitadas por autoridades y ARL"/>
    <s v="Seguimiento de acciones preventivas y correctivas "/>
    <s v="TRIMESTRAL"/>
    <s v="MARZO"/>
    <s v="DICIEMBRE"/>
    <s v="MATRIZ SEGUIMIENTO NOVEDADES"/>
    <s v="Responsable Seguridad y Salud en el Trabaj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0"/>
    <s v="Gestión del cambio (1%)"/>
    <s v="2.11.1 Evaluación del impacto de cambios internos y externos en el Sistema de Gestión de Seguridad y Salud en el Trabajo SG-SST"/>
    <s v="Revisiòn de la aplicación del procedimiento de Gestión del Cambio SST para HOMIL"/>
    <s v="SEMESTRAL"/>
    <s v="ABRIL"/>
    <s v="OCTUBRE"/>
    <s v="Formatos de implementación "/>
    <s v="Responsable Seguridad y Salud en el Trabajo "/>
    <m/>
    <m/>
    <m/>
    <m/>
    <m/>
    <m/>
    <s v="X"/>
    <m/>
    <m/>
    <m/>
    <m/>
    <m/>
    <m/>
    <m/>
    <m/>
    <m/>
    <m/>
    <m/>
    <s v="X"/>
    <m/>
    <m/>
    <m/>
    <m/>
    <m/>
    <n v="2"/>
  </r>
  <r>
    <x v="3"/>
    <s v="Gestión y resultados del SG-SST (5%)"/>
    <s v="6.1.2 Las empresa adelanta auditoría por lo menos una vez al año"/>
    <s v="Auditoria Anual al SGSST y PESV"/>
    <s v="ANUAL"/>
    <s v="NOVIEMBRE"/>
    <s v="NOVIEMBRE"/>
    <s v="INFORME DE AUDITORIA Y SEGUIMIENTO PLAN DE MEJORA"/>
    <s v="Control Interno - COPASST - Responsable Seguridad y Salud en el Trabajo"/>
    <m/>
    <m/>
    <m/>
    <m/>
    <m/>
    <m/>
    <m/>
    <m/>
    <m/>
    <m/>
    <m/>
    <m/>
    <m/>
    <m/>
    <m/>
    <m/>
    <m/>
    <m/>
    <m/>
    <m/>
    <s v="X"/>
    <m/>
    <m/>
    <m/>
    <n v="1"/>
  </r>
  <r>
    <x v="4"/>
    <s v="Normatividad nacional vigente y aplicable en materia de seguridad y salud en el trabajo (2%)"/>
    <s v="2.7.1 Matriz legal"/>
    <s v="Evaluación y Actualización de Matriz Legal"/>
    <s v="SEMESTRAL"/>
    <s v="ENERO"/>
    <s v="JULIO "/>
    <s v="Matriz de actualización"/>
    <s v="Responsable Seguridad y Salud en el Trabajo "/>
    <s v="X"/>
    <m/>
    <m/>
    <m/>
    <m/>
    <m/>
    <m/>
    <m/>
    <m/>
    <m/>
    <m/>
    <m/>
    <s v="X"/>
    <m/>
    <m/>
    <m/>
    <m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3 Asignación de recursos para el Sistema de Gestión en Seguridad y Salud en el Trabajo – SG-SST"/>
    <s v="Seguimiento cumplimiento de SST del plan anual de adquisiciones "/>
    <s v="CUATRIMESTRAL"/>
    <s v="MAYO"/>
    <s v="NOVIEMBRE "/>
    <s v="Matriz de seguimiento "/>
    <s v="Responsable Seguridad y Salud en el Trabajo "/>
    <m/>
    <m/>
    <m/>
    <m/>
    <m/>
    <m/>
    <s v="X"/>
    <m/>
    <m/>
    <m/>
    <m/>
    <m/>
    <m/>
    <m/>
    <s v="X"/>
    <m/>
    <m/>
    <m/>
    <m/>
    <m/>
    <m/>
    <m/>
    <s v="X"/>
    <m/>
    <n v="3"/>
  </r>
  <r>
    <x v="5"/>
    <s v="Plan de prevención, preparación y respuesta ante emergencias (10%)"/>
    <s v="5.1.2 Brigada de prevención conformada, capacitada y dotada"/>
    <s v="Entrenamiento de equipos de respuesta"/>
    <s v="MENSUAL"/>
    <s v="FEBRERO"/>
    <s v="NOVIEMBRE "/>
    <s v="LISTADOS DE ASISTENCIA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Actualización y mantenimiento del plan hospitalario  de emergencias y PONS "/>
    <s v="ANUAL"/>
    <s v="NOVIEMBRE"/>
    <s v="NOVIEMBRE"/>
    <s v="PLAN ACTUALIZADO E INFORME DE RESULTADOS"/>
    <s v="Lider Gestión del Riesgo "/>
    <m/>
    <m/>
    <m/>
    <m/>
    <m/>
    <m/>
    <m/>
    <m/>
    <m/>
    <m/>
    <m/>
    <m/>
    <m/>
    <m/>
    <m/>
    <m/>
    <m/>
    <m/>
    <m/>
    <m/>
    <s v="X"/>
    <m/>
    <m/>
    <m/>
    <n v="1"/>
  </r>
  <r>
    <x v="5"/>
    <s v="Plan de prevención, preparación y respuesta ante emergencias (10%)"/>
    <s v="5.1.1 Se cuenta con el Plan de Prevención,  Preparación y respuesta  ante emergencias"/>
    <s v="Plan de ayuda mutua ( Reuniones de acuerdos interentidades)"/>
    <s v="CUATRIMESTRAL"/>
    <s v="ABRIL"/>
    <s v="DICIEMBRE"/>
    <s v="Acta de Reunión"/>
    <s v="Lider Gestión del Riesgo "/>
    <m/>
    <m/>
    <m/>
    <m/>
    <m/>
    <m/>
    <s v="X"/>
    <m/>
    <m/>
    <m/>
    <m/>
    <m/>
    <m/>
    <m/>
    <m/>
    <m/>
    <m/>
    <m/>
    <m/>
    <m/>
    <m/>
    <m/>
    <m/>
    <m/>
    <n v="1"/>
  </r>
  <r>
    <x v="5"/>
    <s v="Plan de prevención, preparación y respuesta ante emergencias (10%)"/>
    <s v="5.1.1 Se cuenta con el Plan de Prevención,  Preparación y respuesta  ante emergencias"/>
    <s v="Capacitaciones y socialización Plan atención a incidentes por múltiples victimas"/>
    <s v="TRIMESTRAL"/>
    <s v="ABRIL"/>
    <s v="DICIEMBRE"/>
    <s v="LISTADOS DE ASISTENCIA "/>
    <s v="Lider Gestión del Riesgo "/>
    <m/>
    <m/>
    <m/>
    <m/>
    <m/>
    <m/>
    <s v="X"/>
    <m/>
    <m/>
    <m/>
    <m/>
    <m/>
    <s v="X"/>
    <m/>
    <m/>
    <m/>
    <m/>
    <m/>
    <s v="X"/>
    <m/>
    <m/>
    <m/>
    <m/>
    <m/>
    <m/>
  </r>
  <r>
    <x v="5"/>
    <s v="Plan de prevención, preparación y respuesta ante emergencias (10%)"/>
    <s v="5.1.1 Se cuenta con el Plan de Prevención,  Preparación y respuesta  ante emergencias"/>
    <s v="Capacitaciones en procesos de evacuación hospitalaria"/>
    <s v="SEMESTRAL"/>
    <s v="JUNIO"/>
    <s v="DICIEMBRE"/>
    <s v="LISTADOS DE ASISTENCIA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Informe Recarga y/o mantenimiento de Extintores"/>
    <s v="ANUAL"/>
    <s v="NOVIEMBRE"/>
    <s v="NOVIEMBRE"/>
    <s v="INFORME "/>
    <s v="Lider Gestión del Riesgo "/>
    <m/>
    <m/>
    <m/>
    <m/>
    <m/>
    <m/>
    <m/>
    <m/>
    <m/>
    <m/>
    <m/>
    <m/>
    <m/>
    <m/>
    <m/>
    <m/>
    <m/>
    <m/>
    <m/>
    <m/>
    <s v="X"/>
    <m/>
    <m/>
    <m/>
    <n v="1"/>
  </r>
  <r>
    <x v="5"/>
    <s v="Plan de prevención, preparación y respuesta ante emergencias (10%)"/>
    <s v="5.1.1 Se cuenta con el Plan de Prevención,  Preparación y respuesta  ante emergencias"/>
    <s v="Inspección de equipos de extinción contra incendios"/>
    <s v="SEMESTRAL"/>
    <s v="MAYO"/>
    <s v="NOVIEMBRE "/>
    <s v="INFORME "/>
    <s v="Lider Gestión del Riesgo "/>
    <m/>
    <m/>
    <m/>
    <m/>
    <m/>
    <m/>
    <m/>
    <m/>
    <s v="X"/>
    <m/>
    <m/>
    <m/>
    <m/>
    <m/>
    <m/>
    <m/>
    <m/>
    <m/>
    <m/>
    <m/>
    <s v="X"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equipos de atención de personas "/>
    <s v="SEMESTRAL"/>
    <s v="MAYO"/>
    <s v="NOVIEMBRE "/>
    <s v="INFORME "/>
    <s v="Lider Gestión del Riesgo "/>
    <m/>
    <m/>
    <m/>
    <m/>
    <m/>
    <m/>
    <m/>
    <m/>
    <s v="X"/>
    <m/>
    <m/>
    <m/>
    <m/>
    <m/>
    <m/>
    <m/>
    <m/>
    <m/>
    <m/>
    <m/>
    <s v="X"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rutas de emergencias  y seguridad humana - lámparas de emergencia"/>
    <s v="SEMESTRAL"/>
    <s v="MAYO"/>
    <s v="NOVIEMBRE "/>
    <s v="INFORME "/>
    <s v="Lider Gestión del Riesgo "/>
    <m/>
    <m/>
    <m/>
    <m/>
    <m/>
    <m/>
    <m/>
    <m/>
    <s v="X"/>
    <m/>
    <m/>
    <m/>
    <m/>
    <m/>
    <m/>
    <m/>
    <m/>
    <m/>
    <m/>
    <m/>
    <s v="X"/>
    <m/>
    <m/>
    <m/>
    <n v="2"/>
  </r>
  <r>
    <x v="5"/>
    <s v="Plan de prevención, preparación y respuesta ante emergencias (10%)"/>
    <s v="5.1.1 Se cuenta con el Plan de Prevención,  Preparación y respuesta  ante emergencias"/>
    <s v="Divulgación  del  plan de gestión del riesgo de desastres cliente interno y externo"/>
    <s v="MENSUAL"/>
    <s v="FEBRERO"/>
    <s v="NOVIEMBRE"/>
    <s v="LISTAS DE ASISTENCIA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Comité de Gestión del Riesgo"/>
    <s v="MENSUAL"/>
    <s v="FEBRERO"/>
    <s v="DICIEMBRE"/>
    <s v="ACTAS  DE REUNIÓN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5"/>
    <s v="Plan de prevención, preparación y respuesta ante emergencias (10%)"/>
    <s v="5.1.1 Se cuenta con el Plan de Prevención,  Preparación y respuesta  ante emergencias"/>
    <s v="Simulacro "/>
    <s v="CUATRIMESTRAL"/>
    <s v="FEBRERO"/>
    <s v="OCTUBRE"/>
    <s v="INFORME "/>
    <s v="Lider Gestión del Riesgo "/>
    <m/>
    <m/>
    <m/>
    <m/>
    <m/>
    <m/>
    <s v="X"/>
    <m/>
    <m/>
    <m/>
    <m/>
    <m/>
    <s v="X"/>
    <m/>
    <m/>
    <m/>
    <m/>
    <m/>
    <s v="X"/>
    <m/>
    <m/>
    <m/>
    <m/>
    <m/>
    <n v="3"/>
  </r>
  <r>
    <x v="5"/>
    <s v="Plan de prevención, preparación y respuesta ante emergencias (10%)"/>
    <s v="5.1.1 Se cuenta con el Plan de Prevención,  Preparación y respuesta  ante emergencias"/>
    <s v="Seguimiento matriz de hallazgos de Gestión de Riesgo"/>
    <s v="TRIMESTRAL"/>
    <s v="MARZO"/>
    <s v="DICIEMBRE"/>
    <s v="INFORME "/>
    <s v="Lider Gestión del Riesg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Registro, reporte e investigación de las enfermedades laborales, los incidentes y accidentes del trabajo (5%)"/>
    <s v="3.2.1 Reporte de los Accidentes de Trabajo y Rnfermedad Laboral a la ARL, EPS y Dirección Territorial del Ministerio de Trabajo"/>
    <s v="Seguimiento e Investigación de AT y EL "/>
    <s v="MENSUAL"/>
    <s v="ENERO"/>
    <s v="DICIEMBRE"/>
    <s v="BASE DE DATOS"/>
    <s v="Lider Higiene y Seguridad Industrial - Medico Ocupacional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2"/>
    <s v="Acciones preventivas y correctivas con base en los resultados del SG-SST (10%)"/>
    <s v="7.1.3 Acciones de mejora con base en investigaciones de accidentes de trabajo y enfermedades laborales"/>
    <s v="Caracterización Anual de AT 2023 y seguimiento semestral 2024"/>
    <s v="SEMESTRAL"/>
    <s v="ENERO"/>
    <s v="JULIO "/>
    <s v="INFORME Y SEGUIMIENTO"/>
    <s v="Lider Higiene y Seguridad Industrial"/>
    <s v="X"/>
    <m/>
    <m/>
    <m/>
    <m/>
    <m/>
    <m/>
    <m/>
    <m/>
    <m/>
    <m/>
    <m/>
    <s v="X"/>
    <m/>
    <m/>
    <m/>
    <m/>
    <m/>
    <m/>
    <m/>
    <m/>
    <m/>
    <m/>
    <m/>
    <n v="2"/>
  </r>
  <r>
    <x v="7"/>
    <s v="Identificación de peligros, evaluación y valoración de riesgos (15%)"/>
    <s v="4.1.4 Realización mediciones ambientales, químicos, físicos y biológicos"/>
    <s v="Analisis y socialización de Mediciones Ambientales de acuerdo revisión de la matriz de peligro y programa de riesgo quimico"/>
    <s v="ANUAL"/>
    <s v="OCTUBRE"/>
    <s v="OCTUBRE"/>
    <s v="ACTAS DE ACTIVIDAD"/>
    <s v="Lider Higiene y Seguridad Industrial"/>
    <m/>
    <m/>
    <s v="X"/>
    <m/>
    <m/>
    <m/>
    <m/>
    <m/>
    <m/>
    <m/>
    <m/>
    <m/>
    <m/>
    <m/>
    <m/>
    <m/>
    <m/>
    <m/>
    <m/>
    <m/>
    <m/>
    <m/>
    <m/>
    <m/>
    <n v="1"/>
  </r>
  <r>
    <x v="7"/>
    <s v="Identificación de peligros, evaluación y valoración de riesgos (15%)_x000a_Medidas de prevención y control para intervenir los peligros/riesgos (15%)"/>
    <s v="4.1.2 Identificación de peligros con participación de todos los niveles de la empresa_x000a_4.2.4 Realización de Inspecciones a instalaciones, maquinaria o  equipos con participación del COPASST._x000a_"/>
    <s v="Ejecución y Seguimientos de Inspecciones Planeadas"/>
    <s v="MENSUAL"/>
    <s v="FEBRERO "/>
    <s v="NOVIEMBRE"/>
    <s v="ACTAS DE VISITA O INFORMES"/>
    <s v="Lider Higiene y Seguridad Industrial"/>
    <s v="X"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1"/>
  </r>
  <r>
    <x v="7"/>
    <s v="Identificación de peligros, evaluación y valoración de riesgos (15%)"/>
    <s v="4.2.6 Entrega de Elementos de Protección Personal EPP, se verifica con contratistas y subcontratistas"/>
    <s v="Entrega de elementos de protección personal y seguimiento al uso de EPP en áreas asitenciales y operativas."/>
    <s v="MENSUAL"/>
    <s v="ENERO"/>
    <s v="NOVIEMBRE"/>
    <s v="BASE DE DATOS - LISTAS DE CHEQUEO"/>
    <s v="Lider Higiene y Seguridad Industrial -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7"/>
    <s v="Medidas de prevención y control para intervenir los peligros/riesgos (15%)"/>
    <s v="4.2.1 Implementación de medidas de prevención y control frente a peligros/riesgos identificados"/>
    <s v="Gestion y comunicación de riesgos críticos y factores de desempeño del PESV a todos los actores viales."/>
    <s v="TRIMESTRAL"/>
    <s v="MARZO"/>
    <s v="DICIEMBRE"/>
    <s v="DOCUMENTO - LISTAS DE CAPACITACIÓN - CAPSULAS INFORMATIVAS 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m/>
  </r>
  <r>
    <x v="7"/>
    <s v="Medidas de prevención y control para intervenir los peligros/riesgos (15%)"/>
    <s v="4.2.1 Implementación de medidas de prevención y control frente a peligros/riesgos identificados"/>
    <s v="Continuidad en la ejecución del Programa de Orden y Aseo"/>
    <s v="MENSUAL"/>
    <s v="FEBRERO "/>
    <s v="DICIEMBRE"/>
    <s v="LISTAS DE ASISTENCIA - ACTAS DE VISITA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7"/>
    <s v="Medidas de prevención y control para intervenir los peligros/riesgos (15%)"/>
    <s v="4.2.5 Mantenimiento periódico de instalaciones, equipos, máquinas, herramientas"/>
    <s v="Seguimiento a mantenimiento de maquinas, equipos y herramientas "/>
    <s v="SEMESTRAL"/>
    <s v="FEBRERO"/>
    <s v="AGOSTO"/>
    <s v="ACTA DE SEGUIMIENTO"/>
    <s v="Lider de Higiene y Seguridad Industrial"/>
    <m/>
    <m/>
    <s v="X"/>
    <m/>
    <m/>
    <m/>
    <m/>
    <m/>
    <m/>
    <m/>
    <m/>
    <m/>
    <m/>
    <m/>
    <s v="X"/>
    <m/>
    <m/>
    <m/>
    <m/>
    <m/>
    <m/>
    <m/>
    <m/>
    <m/>
    <n v="2"/>
  </r>
  <r>
    <x v="7"/>
    <s v="Medidas de prevención y control para intervenir los peligros/riesgos (15%)"/>
    <s v="4.2.2 Verificación de aplicación de medidas de prevención y control por parte de los trabajadores"/>
    <s v="Seguimiento de Reporte de actos y condiciones inseguros "/>
    <s v="ANUAL"/>
    <s v="DICIEMBRE"/>
    <s v="DICIEMBRE"/>
    <s v="BASE DE DATOS- INFORME"/>
    <s v="Lider Higiene y Seguridad Industrial"/>
    <m/>
    <m/>
    <m/>
    <m/>
    <m/>
    <m/>
    <m/>
    <m/>
    <m/>
    <m/>
    <m/>
    <m/>
    <m/>
    <m/>
    <m/>
    <m/>
    <m/>
    <m/>
    <m/>
    <m/>
    <m/>
    <m/>
    <s v="X"/>
    <m/>
    <n v="1"/>
  </r>
  <r>
    <x v="7"/>
    <s v="Medidas de prevención y control para intervenir los peligros/riesgos (15%)"/>
    <s v="4.2.3 Aplicación  de procedimientos, instructivos, fichas, protocolos"/>
    <s v="Continuidad con el  programa de Trabajo Seguro en Alturas"/>
    <s v="SEMESTRAL"/>
    <s v="ABRIL"/>
    <s v="OCTUBRE"/>
    <s v="ACTAS DE SEGUIMIENTO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Socialización  de los estandares, instructivos, fichas, protocolos."/>
    <s v="Continuidad con la ejecucion  del programa  de prevención de Riesgo Mecánico."/>
    <s v="SEMESTRAL"/>
    <s v="ABRIL"/>
    <s v="OCTUBRE"/>
    <s v="_x000a_LISTAS DE ASISTENCIA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Elaboración de procedimientos, instructivos, fichas, protocolos"/>
    <s v="Continuidad con la ejecucion del subprograma de Riesgo Eléctrico"/>
    <s v="SEMESTRAL"/>
    <s v="ABRIL"/>
    <s v="OCTUBRE"/>
    <s v=" LISTAS DE CAPACITACIÓN - ACTAS DE REUNION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4 Realización de Inspecciones a instalaciones, maquinaria o  equipos "/>
    <s v="Continuidad con la ejecucion  del Subprograma de Riesgo Quimico"/>
    <s v="CUATRIMESTRAL"/>
    <s v="ABRIL"/>
    <s v="DICIEMBRE"/>
    <s v="DOCUMENTO - LISTAS DE CAPACITACIÓN - ACTAS DE REUNIÓN"/>
    <s v="Lider Higiene y Seguridad Industrial"/>
    <m/>
    <m/>
    <m/>
    <m/>
    <m/>
    <m/>
    <s v="X"/>
    <m/>
    <m/>
    <m/>
    <m/>
    <m/>
    <m/>
    <m/>
    <s v="X"/>
    <m/>
    <m/>
    <m/>
    <m/>
    <m/>
    <m/>
    <m/>
    <s v="X"/>
    <m/>
    <n v="3"/>
  </r>
  <r>
    <x v="3"/>
    <s v="Recursos financieros, técnicos humanos y de otra índole requeridos para coordinar y desarrollar el Sistema de Gestión de la Seguridad y Salud en el Trabajo (SG-SST) (4 %)"/>
    <s v="1.1.7 Acompañamiento en la gestion del Copass"/>
    <s v="Acompañamiento en la gestion del Copasst"/>
    <s v="MENSUAL"/>
    <s v="FEBRERO"/>
    <s v="NOVIEMBRE"/>
    <s v="LISTAS DE ASISTENCIA Y ACTAS DE REUNIÓN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0"/>
    <s v="Contratación (2%)"/>
    <s v="2.10.1 Evaluación y selección de proveedores y contratistas"/>
    <s v="Informe de Seguimiento de SGSST a Contratistas  y solicitud de nuevos documentos a los nuevos contratistas"/>
    <s v="ANUAL"/>
    <s v="MARZO"/>
    <s v="MARZO"/>
    <s v="INFORME Y/O OFICIOS"/>
    <s v="Responsable Seguridad y Salud en el Trabajo "/>
    <m/>
    <m/>
    <m/>
    <m/>
    <s v="X"/>
    <m/>
    <m/>
    <m/>
    <m/>
    <m/>
    <m/>
    <m/>
    <m/>
    <m/>
    <m/>
    <m/>
    <m/>
    <m/>
    <m/>
    <m/>
    <m/>
    <m/>
    <m/>
    <m/>
    <n v="1"/>
  </r>
  <r>
    <x v="7"/>
    <s v="Identificación de peligros, evaluación y valoración de riesgos (15%)"/>
    <s v="4.1.2 Identificación de peligros con participación de todos los niveles de la empresa"/>
    <s v="Actualización y seguimiento a medidas de intervención Matriz de Riesgo IPEVAR."/>
    <s v="MENSUAL"/>
    <s v="FEBRERO"/>
    <s v="NOVIEMBRE"/>
    <s v="BASE DE DATOS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6"/>
    <s v="Mecanismos de vigilancia de las condiciones de salud de los trabajadores (6%)"/>
    <s v="3.3.4 Medición de la prevalencia de Enfermedad Laboral_x000a_3.3.5 Medición de la incidencia de Enfermedad Laboral"/>
    <s v="Seguimiento de Enfermedad Laboral ( mesas laborales )- Para Covid hasta la emergencia se hace seguimiento periodico"/>
    <s v="TRIMESTRAL"/>
    <s v="MARZO"/>
    <s v="DICIEMBRE"/>
    <s v="ACTA DE REUNION"/>
    <s v="Medico Ocupacion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Mecanismos de vigilancia de las condiciones de salud de los trabajadores (6%)"/>
    <s v="3.3.5 Medición de la incidencia de Enfermedad Laboral"/>
    <s v="Asistencia a Comité calificación de origen de enfermedad de la DGSM "/>
    <s v="MENSUAL"/>
    <s v="FEBRERO"/>
    <s v="DICIEMBRE"/>
    <s v="ACTA DE REUNIÓN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Seguimiento Dosimétrico de los trabajadores expuestos a radiaciones ionizantes"/>
    <s v="MENSUAL"/>
    <s v="ENERO"/>
    <s v="DICIEMBRE"/>
    <s v="SOPORTES DE ENTREGA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4 Realización de los evaluaciones médicas ocupacionales: Peligros- Periodicidad Comunicación al Trabajador"/>
    <s v="Realización de exámenes médicos Ocupacionales de Ingreso, egreso, periódicos y post incapacidad a demanda de la Unidad de Talento Humano"/>
    <s v="MENSUAL"/>
    <s v="ENERO"/>
    <s v="DICIEMBRE"/>
    <s v="INFORME DE SUPERVISIÓN DE CONTRATO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2 Actividades de Promoción y Prevención en Salud"/>
    <s v="Realización de titulación de HB"/>
    <s v="ANUAL"/>
    <s v="ABRIL"/>
    <s v="ABRIL"/>
    <s v="LISTA DE ASISTENCIA"/>
    <s v=" Lider Riesgo Biologico"/>
    <m/>
    <m/>
    <m/>
    <m/>
    <m/>
    <m/>
    <s v="X"/>
    <m/>
    <m/>
    <m/>
    <m/>
    <m/>
    <m/>
    <m/>
    <m/>
    <m/>
    <m/>
    <m/>
    <m/>
    <m/>
    <m/>
    <m/>
    <m/>
    <m/>
    <n v="1"/>
  </r>
  <r>
    <x v="6"/>
    <s v="Condiciones de salud en el trabajo (9%)"/>
    <s v="3.1.2 Actividades de Promoción y Prevención en Salud"/>
    <s v="Realización de Jornadas de Vacunación de HB y Tétano"/>
    <s v="SEGÚN ESQUEMA DE VACUNACION 0-1-6  MAYO/JUNIO /NOVIEMBRE"/>
    <s v="MAYO"/>
    <s v="NOVIEMBRE"/>
    <s v="LISTA DE ASISTENCIA"/>
    <s v=" Lider Riesgo Biologico"/>
    <m/>
    <m/>
    <m/>
    <m/>
    <m/>
    <m/>
    <m/>
    <m/>
    <s v="X"/>
    <m/>
    <s v="X"/>
    <m/>
    <m/>
    <m/>
    <m/>
    <m/>
    <m/>
    <m/>
    <m/>
    <m/>
    <s v="X"/>
    <m/>
    <m/>
    <m/>
    <n v="3"/>
  </r>
  <r>
    <x v="6"/>
    <s v="Condiciones de salud en el trabajo (9%)"/>
    <s v="3.1.2 Actividades de Promoción y Prevención en Salud"/>
    <s v="Seguimiento SVE para la Conservación Auditiva (laboratorios y exámenes para vigilancia medica)"/>
    <s v="ANUAL"/>
    <s v="DICIEMBRE"/>
    <s v="DICIEMBRE"/>
    <s v="INFORME DE EJECUCIÓN LISTA DE ASISTENCIA"/>
    <s v=" Lider Riesgo Biologico"/>
    <m/>
    <m/>
    <m/>
    <m/>
    <m/>
    <m/>
    <m/>
    <m/>
    <m/>
    <m/>
    <m/>
    <m/>
    <m/>
    <m/>
    <m/>
    <m/>
    <m/>
    <m/>
    <m/>
    <m/>
    <m/>
    <m/>
    <s v="X"/>
    <m/>
    <n v="1"/>
  </r>
  <r>
    <x v="6"/>
    <s v="Condiciones de salud en el trabajo (9%)"/>
    <s v="3.1.2 Actividades de Promoción y Prevención en Salud"/>
    <s v="Seguimiento SVE Riesgo Químico_x000a_(laboratorios y exámenes para vigilancia medica)"/>
    <s v="ANUAL"/>
    <s v="DICIEMBRE"/>
    <s v="DICIEMBRE"/>
    <s v="INFORME DE EJECUCIÓN LISTA DE ASISTENCIA"/>
    <s v=" Lider Riesgo Biologico"/>
    <m/>
    <m/>
    <m/>
    <m/>
    <m/>
    <m/>
    <m/>
    <m/>
    <m/>
    <m/>
    <m/>
    <m/>
    <m/>
    <m/>
    <m/>
    <m/>
    <m/>
    <m/>
    <m/>
    <m/>
    <m/>
    <m/>
    <s v="X"/>
    <m/>
    <n v="1"/>
  </r>
  <r>
    <x v="6"/>
    <s v="Condiciones de salud en el trabajo (9%)"/>
    <s v="3.1.2 Actividades de Promoción y Prevención en Salud"/>
    <s v="Seguimiento SVE Riesgo Radiaciones ionizantes (laboratorios y exámenes para vigilancia medica)"/>
    <s v="ANUAL"/>
    <s v="DICIEMBRE"/>
    <s v="DICIEMBRE"/>
    <s v="INFORME DE EJECUCIÓN LISTA DE ASISTENCIA"/>
    <s v=" Lider Riesgo Biologico"/>
    <m/>
    <m/>
    <m/>
    <m/>
    <m/>
    <m/>
    <m/>
    <m/>
    <m/>
    <m/>
    <m/>
    <m/>
    <m/>
    <m/>
    <m/>
    <m/>
    <m/>
    <m/>
    <m/>
    <m/>
    <m/>
    <m/>
    <s v="X"/>
    <m/>
    <n v="1"/>
  </r>
  <r>
    <x v="6"/>
    <s v="Condiciones de salud en el trabajo (9%)"/>
    <s v="3.1.4 Realización de los evaluaciones médicas ocupacionales: Peligros- Periodicidad Comunicación al Trabajador"/>
    <s v="Exámenes periódicos, para conductores, manipuladores de alimentos  y Trabajo en altura"/>
    <s v="JULIO  Y NOVIEMBRE"/>
    <s v="JULIO"/>
    <s v="NOVIEMBRE"/>
    <s v="INFORME -_x000a_LISTA DE ASISTENCIA"/>
    <s v=" Lider Riesgo Biologico"/>
    <m/>
    <m/>
    <m/>
    <m/>
    <m/>
    <m/>
    <m/>
    <m/>
    <m/>
    <m/>
    <m/>
    <m/>
    <s v="X"/>
    <m/>
    <m/>
    <m/>
    <m/>
    <m/>
    <m/>
    <m/>
    <s v="X"/>
    <m/>
    <m/>
    <m/>
    <n v="2"/>
  </r>
  <r>
    <x v="6"/>
    <s v="Condiciones de salud en el trabajo (9%)"/>
    <s v="3.1.2 Actividades de Promoción y Prevención en Salud"/>
    <s v="Inspección ergonómica de áreas de trabajo a HOMIL"/>
    <s v="ANUAL"/>
    <s v="ABRIL "/>
    <s v="ABRIL"/>
    <s v="LISTAS DE VERIFICACIÓN- INFORME"/>
    <s v="Medico Ocupacional"/>
    <m/>
    <m/>
    <m/>
    <m/>
    <m/>
    <m/>
    <s v="X"/>
    <m/>
    <m/>
    <m/>
    <m/>
    <m/>
    <m/>
    <m/>
    <m/>
    <m/>
    <m/>
    <m/>
    <m/>
    <m/>
    <m/>
    <m/>
    <m/>
    <m/>
    <n v="1"/>
  </r>
  <r>
    <x v="6"/>
    <s v="Condiciones de salud en el trabajo (9%)"/>
    <s v="3.1.2 Actividades de Promoción y Prevención en Salud"/>
    <s v="Implementar el programa SVE para conservación de la voz"/>
    <s v="ANUAL"/>
    <s v="SEPTIEMBRE"/>
    <s v="SEPTIEMBRE"/>
    <s v="DOCUMENTO INFORME DE EJCUCIÓN LISTAS DE ASISTENCIA"/>
    <s v="Medico Ocupacional"/>
    <m/>
    <m/>
    <m/>
    <m/>
    <m/>
    <m/>
    <m/>
    <m/>
    <m/>
    <m/>
    <m/>
    <m/>
    <m/>
    <m/>
    <m/>
    <m/>
    <s v="X"/>
    <m/>
    <m/>
    <m/>
    <m/>
    <m/>
    <m/>
    <m/>
    <n v="1"/>
  </r>
  <r>
    <x v="6"/>
    <s v="Condiciones de salud en el trabajo (9%)"/>
    <s v="3.1.2 Actividades de Promoción y Prevención en Salud"/>
    <s v="Implementar el Programa de Rehabilitación Integral "/>
    <s v="TRIMESTRAL"/>
    <s v="ENERO"/>
    <s v="DICIEMBRE"/>
    <s v="DOCUMENTO INFORME DE EJCUCIÓN LISTAS DE ASISTENCIA"/>
    <s v="Medico Ocupacional"/>
    <s v="X"/>
    <m/>
    <m/>
    <m/>
    <m/>
    <m/>
    <m/>
    <m/>
    <m/>
    <m/>
    <m/>
    <m/>
    <m/>
    <m/>
    <m/>
    <m/>
    <m/>
    <m/>
    <m/>
    <m/>
    <m/>
    <m/>
    <s v="X"/>
    <m/>
    <n v="2"/>
  </r>
  <r>
    <x v="6"/>
    <s v="Condiciones de salud en el trabajo (9%)"/>
    <s v="3.1.2 Actividades de Promoción y Prevención en Salud"/>
    <s v="Seguimiento SVE de desórdenes musculo esqueléticos: acondicionamiento físico Individual- pausas activas"/>
    <s v="MENSUAL"/>
    <s v="FEBRERO"/>
    <s v="DICIEMBRE"/>
    <s v="LISTAS DE ASISTENCIA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Escuelas Terapeuticas: Conformación de Grupos con sintomatologia y enfermedad por segmentos corporales para la aplicaciòn de estrategias terapeuticas."/>
    <s v="MENSUAL"/>
    <s v="FEBRERO"/>
    <s v="DICIEMBRE"/>
    <s v="INFORME+LISTA DE ASISTENCIA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7 Estilos de Vida y entornos saludables"/>
    <s v="Seguimiento de Programa de Estilos de vida Saludable "/>
    <s v="SEMESTRAL"/>
    <s v="JUNIO"/>
    <s v="DICIEMBRE"/>
    <s v="INFORME DEL AVANCE DEL PROGRAMA Y LISTAS DE ASISTENCIAS"/>
    <s v="Medico Ocupacional"/>
    <m/>
    <m/>
    <m/>
    <m/>
    <m/>
    <m/>
    <m/>
    <m/>
    <m/>
    <m/>
    <s v="X"/>
    <m/>
    <m/>
    <m/>
    <m/>
    <m/>
    <m/>
    <m/>
    <m/>
    <m/>
    <m/>
    <m/>
    <s v="X"/>
    <m/>
    <n v="2"/>
  </r>
  <r>
    <x v="7"/>
    <s v="Identificación de peligros, evaluación y valoración de riesgos (15%)"/>
    <s v="4.1.2 Identificación de peligros con participación de todos los niveles de la empresa"/>
    <s v="Seguimiento al cumplimiento del manual general de bioseguridad"/>
    <s v="TRIMESTRAL"/>
    <s v="MARZO"/>
    <s v="DICIEMBRE"/>
    <s v="LISTAS DE CHEQUEO Y LISTAS DE ASISTENCIA"/>
    <s v=" Lider Riesgo Biologico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7"/>
    <s v="Identificación de peligros, evaluación y valoración de riesgos (15%)"/>
    <s v="4.1.2 Identificación de peligros con participación de todos los niveles de la empresa"/>
    <s v="Actividades de psicoeducación para la prevención e intervención de factores de riesgo psicosocial intra y extralaboral"/>
    <s v="MENSUAL"/>
    <s v="FEBRERO"/>
    <s v="NOVIEMBRE"/>
    <s v="LISTAS DE ASISTENCIA - ACTAS DE VISITA "/>
    <s v="Responsable de programa de riesgo psicosoc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Aplicación de la batería para riesgo psicosocial y Matriz de Intervención"/>
    <s v="ANUAL"/>
    <s v="ABRIL"/>
    <s v="JULIO"/>
    <s v="LISTAS DE ASISTENCIA-ACTAS -INFORME - MATRIZ DE ACCIÓN"/>
    <s v="Responsable de programa de riesgo psicosocial"/>
    <m/>
    <m/>
    <m/>
    <m/>
    <m/>
    <m/>
    <s v="X"/>
    <m/>
    <s v="X"/>
    <m/>
    <s v="X"/>
    <m/>
    <s v="X"/>
    <m/>
    <m/>
    <m/>
    <m/>
    <m/>
    <m/>
    <m/>
    <m/>
    <m/>
    <m/>
    <m/>
    <m/>
  </r>
  <r>
    <x v="7"/>
    <s v="Identificación de peligros, evaluación y valoración de riesgos (15%)"/>
    <s v="4.1.2 Identificación de peligros con participación de todos los niveles de la empresa"/>
    <s v="Ejecución de actividades derivadas de los resultados de la aplicación de la batería de riesgo psicosocial."/>
    <s v="MENSUAL"/>
    <s v="SEPTIEMBRE"/>
    <s v="DICIEMBRE"/>
    <s v="LISTAS DE ASISTENCIA - ACTAS"/>
    <s v="Responsable de programa de riesgo psicosocial"/>
    <m/>
    <m/>
    <m/>
    <m/>
    <m/>
    <m/>
    <m/>
    <m/>
    <m/>
    <m/>
    <m/>
    <m/>
    <m/>
    <m/>
    <m/>
    <m/>
    <s v="X"/>
    <m/>
    <s v="X"/>
    <m/>
    <s v="X"/>
    <m/>
    <s v="X"/>
    <m/>
    <n v="4"/>
  </r>
  <r>
    <x v="6"/>
    <s v="Condiciones de salud en el trabajo (9%)"/>
    <s v="3.1.2 Actividades de Promoción y Prevención en Salud"/>
    <s v="Seguimiento y Actualización del SVE Riesgo Psicosocial"/>
    <s v="MENSUAL"/>
    <s v="FEBRERO"/>
    <s v="NOVIEMBRE"/>
    <s v="LISTAS DE ASISTENCIA-ACTAS"/>
    <s v="Responsable de programa de riesgo psicosocial"/>
    <s v="X"/>
    <m/>
    <s v="X"/>
    <m/>
    <s v="X"/>
    <m/>
    <s v="X"/>
    <m/>
    <s v="X"/>
    <m/>
    <s v="X"/>
    <m/>
    <s v="X"/>
    <m/>
    <s v="X"/>
    <m/>
    <s v="X"/>
    <m/>
    <s v="X"/>
    <m/>
    <s v="X"/>
    <m/>
    <m/>
    <m/>
    <m/>
  </r>
  <r>
    <x v="6"/>
    <s v="Condiciones de salud en el trabajo (9%)"/>
    <s v="3.1.2 Actividades de Promoción y Prevención en Salud"/>
    <s v="Realizar actividades de promoción del cuidado de la salud mental y la consecución de ambientes de trabajo saludables."/>
    <s v="MENSUAL"/>
    <s v="FEBRERO"/>
    <s v="DICIEMBRE"/>
    <s v="LISTAS DE ASISTENCIA - ACTAS"/>
    <s v="Responsable de programa de riesgo psicosoc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m/>
  </r>
  <r>
    <x v="6"/>
    <s v="Condiciones de salud en el trabajo (9%)"/>
    <s v="3.1.7 Estilos de vida y entornos saludables (controles tabaquismo, alcoholismo, farmacodependencia y otros)"/>
    <s v="Seguimiento del programa de Fatiga ( plan de trabajo)"/>
    <s v="JUNIO Y DICIEMBRE"/>
    <s v="JUNIO"/>
    <s v="DICIEMBRE"/>
    <s v="INFORME -LISTAS DE ASISTENCIA"/>
    <s v="Responsable de programa de riesgo psicosocial"/>
    <m/>
    <m/>
    <m/>
    <m/>
    <m/>
    <m/>
    <m/>
    <m/>
    <m/>
    <m/>
    <s v="X"/>
    <m/>
    <m/>
    <m/>
    <m/>
    <m/>
    <m/>
    <m/>
    <m/>
    <m/>
    <m/>
    <m/>
    <s v="X"/>
    <m/>
    <n v="2"/>
  </r>
  <r>
    <x v="6"/>
    <s v="Mecanismos de vigilancia de las condiciones de salud de los trabajadores (6%)"/>
    <s v="3.3.6 Medición del ausentismo por causa medica"/>
    <s v="Análisis de indicadores de ausentismo laboral  de acuerdo al programa "/>
    <s v="SEMESTRAL"/>
    <s v="ENERO"/>
    <s v="JULIO"/>
    <s v="INFORME"/>
    <s v="Medico Ocupacional"/>
    <s v="X"/>
    <m/>
    <m/>
    <m/>
    <m/>
    <m/>
    <m/>
    <m/>
    <m/>
    <m/>
    <m/>
    <m/>
    <s v="X"/>
    <m/>
    <m/>
    <m/>
    <m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8 Conformación Comité de Convivencia"/>
    <s v="Asesorar, capacitar y/o verificar el cumplimiento del Comité de Convivencia de acuerdo con los requerimientos."/>
    <s v="SEMESTRAL"/>
    <s v="ENERO"/>
    <s v="JULIO"/>
    <s v="INFORME, ACTA DE VISITA Y/O CAPACITACION"/>
    <s v="Responsable Seguridad y Salud en el Trabajo - Lider de riesgo psicosocial"/>
    <s v="X"/>
    <m/>
    <m/>
    <m/>
    <m/>
    <m/>
    <m/>
    <m/>
    <m/>
    <m/>
    <m/>
    <m/>
    <s v="X"/>
    <m/>
    <m/>
    <m/>
    <m/>
    <m/>
    <m/>
    <m/>
    <m/>
    <m/>
    <m/>
    <m/>
    <n v="2"/>
  </r>
  <r>
    <x v="7"/>
    <s v="Medidas de prevención y control para intervenir los peligros/riesgos (15%)"/>
    <s v="4.2.1 Implementación de medidas de prevención y control frente a peligros/riesgos identificados"/>
    <s v="Seguimiento de Señalizaciòn de Áreas"/>
    <s v="TRIMESTRAL"/>
    <s v="MARZO"/>
    <s v="DICIEMBRE"/>
    <s v="DOCUMENTO - LISTAS DE CAPACITACIÓN - ACTAS DE REUNIÓN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m/>
  </r>
  <r>
    <x v="7"/>
    <s v="Medidas de prevención y control para intervenir los peligros/riesgos (15%)"/>
    <s v="4.2.1 Implementación de medidas de prevención y control frente a peligros/riesgos identificados"/>
    <s v="Continuidad con la Implementación del Plan Estrategico de Seguridad Vial"/>
    <s v="TRIMESTRAL"/>
    <s v="MARZO"/>
    <s v="DICIEMBRE"/>
    <s v="DOCUMENTO - LISTAS DE CAPACITACIÓN - ACTAS DE REUNIÓN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3"/>
    <s v="Capacitación en el Sistema de Gestión de Seguridad y Salud en el Trabajo (6 %)"/>
    <s v="1.2.1 Programa Capacitación promoción y prevención PYP"/>
    <s v="Semana de Seguridad y Salud en el trabajo"/>
    <s v="ANUAL"/>
    <s v="NOVIEMBRE"/>
    <s v="NOVIEMBRE"/>
    <s v="REGISTRO FOTOGRAFICO Y LISTAS DE ASISTENCIA"/>
    <s v="Responsable Seguridad y Salud en el Trabajo "/>
    <m/>
    <m/>
    <m/>
    <m/>
    <m/>
    <m/>
    <m/>
    <m/>
    <m/>
    <m/>
    <m/>
    <m/>
    <m/>
    <m/>
    <m/>
    <m/>
    <m/>
    <m/>
    <m/>
    <m/>
    <s v="X"/>
    <m/>
    <m/>
    <m/>
    <n v="1"/>
  </r>
  <r>
    <x v="3"/>
    <s v="Capacitación en el Sistema de Gestión de Seguridad y Salud en el Trabajo (6 %)"/>
    <s v="1.2.1 Programa Capacitación promoción y prevención PYP"/>
    <s v="Realizar capacitación a toda la población en los diferentes temas de SG-SST"/>
    <s v="MENSUAL"/>
    <s v="FEBRERO"/>
    <s v="DICIEMBRE"/>
    <s v="LISTAS DE ASISTENCIA"/>
    <s v="Responsable Seguridad y Salud en el Trabaj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3"/>
    <s v="Capacitación en el Sistema de Gestión de Seguridad y Salud en el Trabajo (6 %)"/>
    <s v="1.2.2 Inducción y Reinducción en Sistema de Gestión de Seguridad y Salud en el Trabajo SG-SST, actividades de Promoción y Prevención PyP"/>
    <s v="Inducción / Re inducción  SGSST (  BIENESTAR Y CAPACITACION - ENTREGA DE CALENDARIOS)"/>
    <s v="FEBRERO A MARZO"/>
    <s v="FEBRERO"/>
    <s v="MARZO"/>
    <s v="LISTAS DE ASISTENCIA"/>
    <s v="Responsable Seguridad y Salud en el Trabajo "/>
    <m/>
    <m/>
    <m/>
    <m/>
    <s v="X"/>
    <m/>
    <m/>
    <m/>
    <m/>
    <m/>
    <m/>
    <m/>
    <m/>
    <m/>
    <m/>
    <m/>
    <m/>
    <m/>
    <m/>
    <m/>
    <m/>
    <m/>
    <m/>
    <m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Hoja1" cacheId="3" applyNumberFormats="0" applyBorderFormats="0" applyFontFormats="0" applyPatternFormats="0" applyAlignmentFormats="0" applyWidthHeightFormats="0" dataCaption="" updatedVersion="5" compact="0" compactData="0">
  <location ref="A3:C13" firstHeaderRow="1" firstDataRow="2" firstDataCol="1"/>
  <pivotFields count="34">
    <pivotField name="ACTIVIDAD" axis="axisRow" dataField="1" compact="0" outline="0" multipleItemSelectionAllowed="1" showAll="0" sortType="ascending">
      <items count="9">
        <item x="5"/>
        <item x="6"/>
        <item x="7"/>
        <item x="0"/>
        <item x="4"/>
        <item x="2"/>
        <item x="3"/>
        <item x="1"/>
        <item t="default"/>
      </items>
    </pivotField>
    <pivotField name="estándar" compact="0" outline="0" multipleItemSelectionAllowed="1" showAll="0"/>
    <pivotField name="ítem estándar" compact="0" outline="0" multipleItemSelectionAllowed="1" showAll="0"/>
    <pivotField name="TAREA A DESARROLLAR PARA EL PLAN" compact="0" outline="0" multipleItemSelectionAllowed="1" showAll="0"/>
    <pivotField name="FRECUENCIA " compact="0" outline="0" multipleItemSelectionAllowed="1" showAll="0"/>
    <pivotField name="FECHA DE INICIO" compact="0" outline="0" multipleItemSelectionAllowed="1" showAll="0"/>
    <pivotField name="FECHA DE FINALIZACIÓN" compact="0" outline="0" multipleItemSelectionAllowed="1" showAll="0"/>
    <pivotField name="SEGUIMIENTO" compact="0" outline="0" multipleItemSelectionAllowed="1" showAll="0"/>
    <pivotField name="RESPONSABLE" compact="0" outline="0" multipleItemSelectionAllowed="1" showAll="0"/>
    <pivotField name="P" compact="0" outline="0" multipleItemSelectionAllowed="1" showAll="0"/>
    <pivotField name="E" compact="0" outline="0" multipleItemSelectionAllowed="1" showAll="0"/>
    <pivotField name="p2" compact="0" outline="0" multipleItemSelectionAllowed="1" showAll="0"/>
    <pivotField name="e2" compact="0" outline="0" multipleItemSelectionAllowed="1" showAll="0"/>
    <pivotField name="p3" compact="0" outline="0" multipleItemSelectionAllowed="1" showAll="0"/>
    <pivotField name="e3" compact="0" outline="0" multipleItemSelectionAllowed="1" showAll="0"/>
    <pivotField name="p4" compact="0" outline="0" multipleItemSelectionAllowed="1" showAll="0"/>
    <pivotField name="e4" compact="0" outline="0" multipleItemSelectionAllowed="1" showAll="0"/>
    <pivotField name="p5" compact="0" outline="0" multipleItemSelectionAllowed="1" showAll="0"/>
    <pivotField name="e5" compact="0" outline="0" multipleItemSelectionAllowed="1" showAll="0"/>
    <pivotField name="p6" compact="0" outline="0" multipleItemSelectionAllowed="1" showAll="0"/>
    <pivotField name="e6" compact="0" outline="0" multipleItemSelectionAllowed="1" showAll="0"/>
    <pivotField name="p7" compact="0" outline="0" multipleItemSelectionAllowed="1" showAll="0"/>
    <pivotField name="e7" compact="0" outline="0" multipleItemSelectionAllowed="1" showAll="0"/>
    <pivotField name="p8" compact="0" outline="0" multipleItemSelectionAllowed="1" showAll="0"/>
    <pivotField name="e8" compact="0" outline="0" multipleItemSelectionAllowed="1" showAll="0"/>
    <pivotField name="p9" compact="0" outline="0" multipleItemSelectionAllowed="1" showAll="0"/>
    <pivotField name="e9" compact="0" outline="0" multipleItemSelectionAllowed="1" showAll="0"/>
    <pivotField name="p10" compact="0" outline="0" multipleItemSelectionAllowed="1" showAll="0"/>
    <pivotField name="e10" compact="0" outline="0" multipleItemSelectionAllowed="1" showAll="0"/>
    <pivotField name="p11" compact="0" outline="0" multipleItemSelectionAllowed="1" showAll="0"/>
    <pivotField name="e11" compact="0" outline="0" multipleItemSelectionAllowed="1" showAll="0"/>
    <pivotField name="p12" compact="0" outline="0" multipleItemSelectionAllowed="1" showAll="0"/>
    <pivotField name="e12" compact="0" outline="0" multipleItemSelectionAllowed="1" showAll="0"/>
    <pivotField name="total" dataField="1" compact="0" outline="0" multipleItemSelectionAllowed="1" showAl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ACTIVIDAD" fld="0" subtotal="count" baseField="0"/>
    <dataField name="Suma de total" fld="33" baseField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00"/>
  <sheetViews>
    <sheetView topLeftCell="A13" workbookViewId="0"/>
  </sheetViews>
  <sheetFormatPr baseColWidth="10" defaultColWidth="14.42578125" defaultRowHeight="15" customHeight="1" x14ac:dyDescent="0.25"/>
  <cols>
    <col min="1" max="1" width="87.140625" customWidth="1"/>
    <col min="2" max="2" width="20.28515625" customWidth="1"/>
    <col min="3" max="3" width="13.140625" customWidth="1"/>
    <col min="4" max="4" width="2" customWidth="1"/>
    <col min="5" max="6" width="3" customWidth="1"/>
    <col min="7" max="26" width="11.42578125" customWidth="1"/>
  </cols>
  <sheetData>
    <row r="3" spans="1:3" x14ac:dyDescent="0.25">
      <c r="A3" s="52"/>
      <c r="B3" s="53" t="s">
        <v>225</v>
      </c>
      <c r="C3" s="54"/>
    </row>
    <row r="4" spans="1:3" x14ac:dyDescent="0.25">
      <c r="A4" s="53" t="s">
        <v>0</v>
      </c>
      <c r="B4" s="52" t="s">
        <v>1</v>
      </c>
      <c r="C4" s="55" t="s">
        <v>2</v>
      </c>
    </row>
    <row r="5" spans="1:3" x14ac:dyDescent="0.25">
      <c r="A5" s="52" t="s">
        <v>3</v>
      </c>
      <c r="B5" s="56">
        <v>13</v>
      </c>
      <c r="C5" s="57">
        <v>57</v>
      </c>
    </row>
    <row r="6" spans="1:3" x14ac:dyDescent="0.25">
      <c r="A6" s="58" t="s">
        <v>4</v>
      </c>
      <c r="B6" s="59">
        <v>22</v>
      </c>
      <c r="C6" s="60">
        <v>92</v>
      </c>
    </row>
    <row r="7" spans="1:3" x14ac:dyDescent="0.25">
      <c r="A7" s="58" t="s">
        <v>5</v>
      </c>
      <c r="B7" s="59">
        <v>17</v>
      </c>
      <c r="C7" s="60">
        <v>80</v>
      </c>
    </row>
    <row r="8" spans="1:3" x14ac:dyDescent="0.25">
      <c r="A8" s="58" t="s">
        <v>6</v>
      </c>
      <c r="B8" s="59">
        <v>5</v>
      </c>
      <c r="C8" s="60">
        <v>7</v>
      </c>
    </row>
    <row r="9" spans="1:3" x14ac:dyDescent="0.25">
      <c r="A9" s="58" t="s">
        <v>7</v>
      </c>
      <c r="B9" s="59">
        <v>1</v>
      </c>
      <c r="C9" s="60">
        <v>2</v>
      </c>
    </row>
    <row r="10" spans="1:3" x14ac:dyDescent="0.25">
      <c r="A10" s="58" t="s">
        <v>8</v>
      </c>
      <c r="B10" s="59">
        <v>2</v>
      </c>
      <c r="C10" s="60">
        <v>6</v>
      </c>
    </row>
    <row r="11" spans="1:3" x14ac:dyDescent="0.25">
      <c r="A11" s="58" t="s">
        <v>9</v>
      </c>
      <c r="B11" s="59">
        <v>7</v>
      </c>
      <c r="C11" s="60">
        <v>29</v>
      </c>
    </row>
    <row r="12" spans="1:3" x14ac:dyDescent="0.25">
      <c r="A12" s="58" t="s">
        <v>10</v>
      </c>
      <c r="B12" s="59">
        <v>2</v>
      </c>
      <c r="C12" s="60">
        <v>12</v>
      </c>
    </row>
    <row r="13" spans="1:3" ht="15" customHeight="1" x14ac:dyDescent="0.25">
      <c r="A13" s="61" t="s">
        <v>12</v>
      </c>
      <c r="B13" s="62">
        <v>69</v>
      </c>
      <c r="C13" s="63">
        <v>285</v>
      </c>
    </row>
    <row r="18" spans="1:3" x14ac:dyDescent="0.25">
      <c r="A18" s="3" t="s">
        <v>11</v>
      </c>
      <c r="B18" s="3" t="s">
        <v>1</v>
      </c>
      <c r="C18" s="3" t="s">
        <v>2</v>
      </c>
    </row>
    <row r="19" spans="1:3" x14ac:dyDescent="0.25">
      <c r="A19" s="2" t="s">
        <v>3</v>
      </c>
      <c r="B19" s="1">
        <v>12</v>
      </c>
      <c r="C19" s="1">
        <v>56</v>
      </c>
    </row>
    <row r="20" spans="1:3" x14ac:dyDescent="0.25">
      <c r="A20" s="2" t="s">
        <v>4</v>
      </c>
      <c r="B20" s="1">
        <v>19</v>
      </c>
      <c r="C20" s="1">
        <v>96</v>
      </c>
    </row>
    <row r="21" spans="1:3" ht="15.75" customHeight="1" x14ac:dyDescent="0.25">
      <c r="A21" s="2" t="s">
        <v>5</v>
      </c>
      <c r="B21" s="1">
        <v>15</v>
      </c>
      <c r="C21" s="1">
        <v>79</v>
      </c>
    </row>
    <row r="22" spans="1:3" ht="15.75" customHeight="1" x14ac:dyDescent="0.25">
      <c r="A22" s="2" t="s">
        <v>6</v>
      </c>
      <c r="B22" s="1">
        <v>18</v>
      </c>
      <c r="C22" s="1">
        <v>60</v>
      </c>
    </row>
    <row r="23" spans="1:3" ht="15.75" customHeight="1" x14ac:dyDescent="0.25">
      <c r="A23" s="4" t="s">
        <v>12</v>
      </c>
      <c r="B23" s="5">
        <v>64</v>
      </c>
      <c r="C23" s="5">
        <v>291</v>
      </c>
    </row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006"/>
  <sheetViews>
    <sheetView tabSelected="1" workbookViewId="0">
      <selection activeCell="L82" sqref="L82"/>
    </sheetView>
  </sheetViews>
  <sheetFormatPr baseColWidth="10" defaultColWidth="14.42578125" defaultRowHeight="15" customHeight="1" x14ac:dyDescent="0.25"/>
  <cols>
    <col min="1" max="1" width="5" customWidth="1"/>
    <col min="2" max="2" width="25.140625" customWidth="1"/>
    <col min="3" max="3" width="23.140625" customWidth="1"/>
    <col min="4" max="4" width="17.5703125" customWidth="1"/>
    <col min="5" max="5" width="25.85546875" customWidth="1"/>
    <col min="6" max="6" width="32.28515625" customWidth="1"/>
    <col min="7" max="7" width="34.5703125" customWidth="1"/>
    <col min="8" max="8" width="14.7109375" customWidth="1"/>
    <col min="9" max="10" width="15.140625" customWidth="1"/>
    <col min="11" max="11" width="25.28515625" customWidth="1"/>
    <col min="12" max="12" width="25" customWidth="1"/>
    <col min="13" max="33" width="4.140625" customWidth="1"/>
    <col min="34" max="34" width="3.85546875" customWidth="1"/>
    <col min="35" max="36" width="4.140625" customWidth="1"/>
    <col min="37" max="48" width="12.7109375" customWidth="1"/>
    <col min="49" max="49" width="9.140625" customWidth="1"/>
  </cols>
  <sheetData>
    <row r="1" spans="1:49" ht="39" customHeight="1" x14ac:dyDescent="0.25">
      <c r="C1" s="6" t="s">
        <v>0</v>
      </c>
      <c r="D1" s="7" t="s">
        <v>13</v>
      </c>
      <c r="T1" s="8"/>
      <c r="U1" s="8"/>
      <c r="V1" s="8"/>
      <c r="W1" s="8"/>
      <c r="X1" s="8"/>
      <c r="Y1" s="8"/>
      <c r="Z1" s="8"/>
      <c r="AD1" s="1"/>
    </row>
    <row r="2" spans="1:49" ht="14.25" customHeight="1" x14ac:dyDescent="0.25">
      <c r="C2" s="9"/>
      <c r="D2" s="9"/>
      <c r="T2" s="8"/>
      <c r="U2" s="8"/>
      <c r="V2" s="8"/>
      <c r="W2" s="8"/>
      <c r="X2" s="8"/>
      <c r="Y2" s="8"/>
      <c r="Z2" s="8"/>
    </row>
    <row r="3" spans="1:49" ht="14.25" hidden="1" customHeight="1" x14ac:dyDescent="0.25">
      <c r="C3" s="9"/>
      <c r="D3" s="9"/>
      <c r="T3" s="8"/>
      <c r="U3" s="8"/>
      <c r="V3" s="8"/>
      <c r="W3" s="8"/>
      <c r="X3" s="8"/>
      <c r="Y3" s="8"/>
      <c r="Z3" s="8"/>
    </row>
    <row r="4" spans="1:49" ht="14.25" hidden="1" customHeight="1" x14ac:dyDescent="0.25">
      <c r="C4" s="9"/>
      <c r="D4" s="9"/>
      <c r="T4" s="8"/>
      <c r="U4" s="8"/>
      <c r="V4" s="8"/>
      <c r="W4" s="8"/>
      <c r="X4" s="8"/>
      <c r="Y4" s="8"/>
      <c r="Z4" s="8"/>
    </row>
    <row r="5" spans="1:49" ht="39" customHeight="1" x14ac:dyDescent="0.25">
      <c r="A5" s="10"/>
      <c r="B5" s="11" t="s">
        <v>14</v>
      </c>
      <c r="C5" s="89" t="s">
        <v>245</v>
      </c>
      <c r="D5" s="90"/>
      <c r="E5" s="90"/>
      <c r="F5" s="90"/>
      <c r="G5" s="90"/>
      <c r="H5" s="90"/>
      <c r="I5" s="90"/>
      <c r="J5" s="90"/>
      <c r="K5" s="90"/>
      <c r="L5" s="88"/>
      <c r="M5" s="87" t="s">
        <v>15</v>
      </c>
      <c r="N5" s="88"/>
      <c r="O5" s="87" t="s">
        <v>16</v>
      </c>
      <c r="P5" s="88"/>
      <c r="Q5" s="87" t="s">
        <v>17</v>
      </c>
      <c r="R5" s="88"/>
      <c r="S5" s="87" t="s">
        <v>18</v>
      </c>
      <c r="T5" s="88"/>
      <c r="U5" s="87" t="s">
        <v>19</v>
      </c>
      <c r="V5" s="88"/>
      <c r="W5" s="87" t="s">
        <v>20</v>
      </c>
      <c r="X5" s="88"/>
      <c r="Y5" s="87" t="s">
        <v>21</v>
      </c>
      <c r="Z5" s="88"/>
      <c r="AA5" s="87" t="s">
        <v>22</v>
      </c>
      <c r="AB5" s="88"/>
      <c r="AC5" s="87" t="s">
        <v>23</v>
      </c>
      <c r="AD5" s="88"/>
      <c r="AE5" s="87" t="s">
        <v>24</v>
      </c>
      <c r="AF5" s="88"/>
      <c r="AG5" s="87" t="s">
        <v>25</v>
      </c>
      <c r="AH5" s="88"/>
      <c r="AI5" s="87" t="s">
        <v>26</v>
      </c>
      <c r="AJ5" s="88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</row>
    <row r="6" spans="1:49" ht="46.5" customHeight="1" x14ac:dyDescent="0.25">
      <c r="A6" s="8"/>
      <c r="B6" s="12"/>
      <c r="C6" s="13" t="s">
        <v>27</v>
      </c>
      <c r="D6" s="13" t="s">
        <v>0</v>
      </c>
      <c r="E6" s="13" t="s">
        <v>28</v>
      </c>
      <c r="F6" s="13" t="s">
        <v>29</v>
      </c>
      <c r="G6" s="13" t="s">
        <v>13</v>
      </c>
      <c r="H6" s="13" t="s">
        <v>30</v>
      </c>
      <c r="I6" s="13" t="s">
        <v>31</v>
      </c>
      <c r="J6" s="13" t="s">
        <v>32</v>
      </c>
      <c r="K6" s="13" t="s">
        <v>33</v>
      </c>
      <c r="L6" s="13" t="s">
        <v>34</v>
      </c>
      <c r="M6" s="14" t="s">
        <v>35</v>
      </c>
      <c r="N6" s="14" t="s">
        <v>36</v>
      </c>
      <c r="O6" s="14" t="s">
        <v>35</v>
      </c>
      <c r="P6" s="14" t="s">
        <v>36</v>
      </c>
      <c r="Q6" s="14" t="s">
        <v>35</v>
      </c>
      <c r="R6" s="14" t="s">
        <v>36</v>
      </c>
      <c r="S6" s="14" t="s">
        <v>35</v>
      </c>
      <c r="T6" s="14" t="s">
        <v>36</v>
      </c>
      <c r="U6" s="14" t="s">
        <v>35</v>
      </c>
      <c r="V6" s="14" t="s">
        <v>36</v>
      </c>
      <c r="W6" s="14" t="s">
        <v>35</v>
      </c>
      <c r="X6" s="14" t="s">
        <v>36</v>
      </c>
      <c r="Y6" s="14" t="s">
        <v>35</v>
      </c>
      <c r="Z6" s="14" t="s">
        <v>36</v>
      </c>
      <c r="AA6" s="14" t="s">
        <v>35</v>
      </c>
      <c r="AB6" s="14" t="s">
        <v>36</v>
      </c>
      <c r="AC6" s="14" t="s">
        <v>35</v>
      </c>
      <c r="AD6" s="14" t="s">
        <v>36</v>
      </c>
      <c r="AE6" s="14" t="s">
        <v>35</v>
      </c>
      <c r="AF6" s="14" t="s">
        <v>36</v>
      </c>
      <c r="AG6" s="14" t="s">
        <v>35</v>
      </c>
      <c r="AH6" s="14" t="s">
        <v>36</v>
      </c>
      <c r="AI6" s="14" t="s">
        <v>35</v>
      </c>
      <c r="AJ6" s="14" t="s">
        <v>36</v>
      </c>
      <c r="AK6" s="8" t="s">
        <v>37</v>
      </c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</row>
    <row r="7" spans="1:49" ht="39" customHeight="1" x14ac:dyDescent="0.25">
      <c r="B7" s="15"/>
      <c r="C7" s="16"/>
      <c r="D7" s="17" t="s">
        <v>6</v>
      </c>
      <c r="E7" s="17" t="s">
        <v>38</v>
      </c>
      <c r="F7" s="17" t="s">
        <v>39</v>
      </c>
      <c r="G7" s="17" t="s">
        <v>40</v>
      </c>
      <c r="H7" s="16" t="s">
        <v>94</v>
      </c>
      <c r="I7" s="18" t="s">
        <v>16</v>
      </c>
      <c r="J7" s="18" t="s">
        <v>22</v>
      </c>
      <c r="K7" s="17" t="s">
        <v>41</v>
      </c>
      <c r="L7" s="19" t="s">
        <v>42</v>
      </c>
      <c r="M7" s="68"/>
      <c r="N7" s="69"/>
      <c r="O7" s="68" t="s">
        <v>43</v>
      </c>
      <c r="P7" s="69"/>
      <c r="Q7" s="68"/>
      <c r="R7" s="69"/>
      <c r="S7" s="68"/>
      <c r="T7" s="69"/>
      <c r="U7" s="68"/>
      <c r="V7" s="69"/>
      <c r="W7" s="68"/>
      <c r="X7" s="69"/>
      <c r="Y7" s="68"/>
      <c r="Z7" s="69"/>
      <c r="AA7" s="68" t="s">
        <v>43</v>
      </c>
      <c r="AB7" s="69"/>
      <c r="AC7" s="68"/>
      <c r="AD7" s="69"/>
      <c r="AE7" s="68"/>
      <c r="AF7" s="69"/>
      <c r="AG7" s="68"/>
      <c r="AH7" s="68"/>
      <c r="AI7" s="68"/>
      <c r="AJ7" s="69"/>
      <c r="AK7" s="1">
        <f t="shared" ref="AK7:AK77" si="0">COUNTIF(M7:AJ7,"x")</f>
        <v>2</v>
      </c>
    </row>
    <row r="8" spans="1:49" ht="36" customHeight="1" x14ac:dyDescent="0.25">
      <c r="B8" s="15"/>
      <c r="C8" s="16"/>
      <c r="D8" s="22" t="s">
        <v>6</v>
      </c>
      <c r="E8" s="22" t="s">
        <v>44</v>
      </c>
      <c r="F8" s="22" t="s">
        <v>45</v>
      </c>
      <c r="G8" s="22" t="s">
        <v>266</v>
      </c>
      <c r="H8" s="16" t="s">
        <v>46</v>
      </c>
      <c r="I8" s="16" t="s">
        <v>26</v>
      </c>
      <c r="J8" s="16" t="s">
        <v>26</v>
      </c>
      <c r="K8" s="22" t="s">
        <v>47</v>
      </c>
      <c r="L8" s="23" t="s">
        <v>42</v>
      </c>
      <c r="M8" s="68"/>
      <c r="N8" s="69"/>
      <c r="O8" s="68"/>
      <c r="P8" s="69"/>
      <c r="Q8" s="68"/>
      <c r="R8" s="69"/>
      <c r="S8" s="68"/>
      <c r="T8" s="69"/>
      <c r="U8" s="68"/>
      <c r="V8" s="69"/>
      <c r="W8" s="68"/>
      <c r="X8" s="69"/>
      <c r="Y8" s="68"/>
      <c r="Z8" s="69"/>
      <c r="AA8" s="68"/>
      <c r="AB8" s="69"/>
      <c r="AC8" s="68"/>
      <c r="AD8" s="69"/>
      <c r="AE8" s="68"/>
      <c r="AF8" s="69"/>
      <c r="AG8" s="68"/>
      <c r="AH8" s="69"/>
      <c r="AI8" s="68" t="s">
        <v>43</v>
      </c>
      <c r="AJ8" s="69"/>
      <c r="AK8" s="1">
        <f t="shared" si="0"/>
        <v>1</v>
      </c>
    </row>
    <row r="9" spans="1:49" ht="39" customHeight="1" x14ac:dyDescent="0.25">
      <c r="B9" s="15"/>
      <c r="C9" s="16"/>
      <c r="D9" s="22" t="s">
        <v>6</v>
      </c>
      <c r="E9" s="22" t="s">
        <v>48</v>
      </c>
      <c r="F9" s="22" t="s">
        <v>49</v>
      </c>
      <c r="G9" s="22" t="s">
        <v>50</v>
      </c>
      <c r="H9" s="16" t="s">
        <v>46</v>
      </c>
      <c r="I9" s="16" t="s">
        <v>15</v>
      </c>
      <c r="J9" s="16" t="s">
        <v>15</v>
      </c>
      <c r="K9" s="23" t="s">
        <v>51</v>
      </c>
      <c r="L9" s="23" t="s">
        <v>42</v>
      </c>
      <c r="M9" s="68" t="s">
        <v>43</v>
      </c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9"/>
      <c r="AE9" s="68"/>
      <c r="AF9" s="69"/>
      <c r="AG9" s="68"/>
      <c r="AH9" s="69"/>
      <c r="AI9" s="68"/>
      <c r="AJ9" s="69"/>
      <c r="AK9" s="1">
        <f t="shared" si="0"/>
        <v>1</v>
      </c>
    </row>
    <row r="10" spans="1:49" ht="39" customHeight="1" x14ac:dyDescent="0.25">
      <c r="B10" s="15"/>
      <c r="C10" s="16"/>
      <c r="D10" s="24" t="s">
        <v>10</v>
      </c>
      <c r="E10" s="24" t="s">
        <v>52</v>
      </c>
      <c r="F10" s="24" t="s">
        <v>53</v>
      </c>
      <c r="G10" s="24" t="s">
        <v>267</v>
      </c>
      <c r="H10" s="16" t="s">
        <v>54</v>
      </c>
      <c r="I10" s="18" t="s">
        <v>15</v>
      </c>
      <c r="J10" s="18" t="s">
        <v>26</v>
      </c>
      <c r="K10" s="19" t="s">
        <v>55</v>
      </c>
      <c r="L10" s="19" t="s">
        <v>42</v>
      </c>
      <c r="N10" s="68"/>
      <c r="O10" s="68" t="s">
        <v>43</v>
      </c>
      <c r="P10" s="68"/>
      <c r="Q10" s="68" t="s">
        <v>43</v>
      </c>
      <c r="R10" s="68"/>
      <c r="S10" s="68" t="s">
        <v>43</v>
      </c>
      <c r="T10" s="68"/>
      <c r="U10" s="68" t="s">
        <v>43</v>
      </c>
      <c r="V10" s="68"/>
      <c r="W10" s="68" t="s">
        <v>43</v>
      </c>
      <c r="X10" s="68"/>
      <c r="Y10" s="68" t="s">
        <v>43</v>
      </c>
      <c r="Z10" s="68"/>
      <c r="AA10" s="68" t="s">
        <v>43</v>
      </c>
      <c r="AB10" s="68"/>
      <c r="AC10" s="68" t="s">
        <v>43</v>
      </c>
      <c r="AD10" s="68"/>
      <c r="AE10" s="68" t="s">
        <v>43</v>
      </c>
      <c r="AF10" s="68"/>
      <c r="AG10" s="68" t="s">
        <v>43</v>
      </c>
      <c r="AH10" s="68"/>
      <c r="AI10" s="68" t="s">
        <v>43</v>
      </c>
      <c r="AJ10" s="68"/>
      <c r="AK10" s="1">
        <f t="shared" si="0"/>
        <v>11</v>
      </c>
    </row>
    <row r="11" spans="1:49" ht="39" customHeight="1" x14ac:dyDescent="0.25">
      <c r="B11" s="15"/>
      <c r="C11" s="16"/>
      <c r="D11" s="24" t="s">
        <v>10</v>
      </c>
      <c r="E11" s="24" t="s">
        <v>52</v>
      </c>
      <c r="F11" s="24" t="s">
        <v>56</v>
      </c>
      <c r="G11" s="24" t="s">
        <v>57</v>
      </c>
      <c r="H11" s="16" t="s">
        <v>46</v>
      </c>
      <c r="I11" s="18" t="s">
        <v>16</v>
      </c>
      <c r="J11" s="18" t="s">
        <v>16</v>
      </c>
      <c r="K11" s="19" t="s">
        <v>58</v>
      </c>
      <c r="L11" s="19" t="s">
        <v>42</v>
      </c>
      <c r="M11" s="68"/>
      <c r="N11" s="69"/>
      <c r="O11" s="68" t="s">
        <v>43</v>
      </c>
      <c r="P11" s="69"/>
      <c r="Q11" s="68"/>
      <c r="R11" s="69"/>
      <c r="S11" s="68"/>
      <c r="T11" s="69"/>
      <c r="U11" s="68"/>
      <c r="V11" s="69"/>
      <c r="W11" s="68"/>
      <c r="X11" s="69"/>
      <c r="Y11" s="68"/>
      <c r="Z11" s="69"/>
      <c r="AA11" s="68"/>
      <c r="AB11" s="69"/>
      <c r="AC11" s="68"/>
      <c r="AD11" s="69"/>
      <c r="AE11" s="68"/>
      <c r="AF11" s="69"/>
      <c r="AG11" s="68"/>
      <c r="AH11" s="68"/>
      <c r="AI11" s="68"/>
      <c r="AJ11" s="69"/>
      <c r="AK11" s="1">
        <f t="shared" si="0"/>
        <v>1</v>
      </c>
    </row>
    <row r="12" spans="1:49" ht="39" customHeight="1" x14ac:dyDescent="0.25">
      <c r="B12" s="15" t="s">
        <v>59</v>
      </c>
      <c r="C12" s="16" t="s">
        <v>60</v>
      </c>
      <c r="D12" s="24" t="s">
        <v>8</v>
      </c>
      <c r="E12" s="24" t="s">
        <v>61</v>
      </c>
      <c r="F12" s="24" t="s">
        <v>62</v>
      </c>
      <c r="G12" s="24" t="s">
        <v>63</v>
      </c>
      <c r="H12" s="16" t="s">
        <v>64</v>
      </c>
      <c r="I12" s="18" t="s">
        <v>17</v>
      </c>
      <c r="J12" s="18" t="s">
        <v>26</v>
      </c>
      <c r="K12" s="19" t="s">
        <v>65</v>
      </c>
      <c r="L12" s="19" t="s">
        <v>42</v>
      </c>
      <c r="M12" s="68"/>
      <c r="N12" s="69"/>
      <c r="O12" s="68"/>
      <c r="P12" s="69"/>
      <c r="Q12" s="68" t="s">
        <v>43</v>
      </c>
      <c r="R12" s="69"/>
      <c r="S12" s="68"/>
      <c r="T12" s="69"/>
      <c r="U12" s="68"/>
      <c r="V12" s="69"/>
      <c r="W12" s="68" t="s">
        <v>43</v>
      </c>
      <c r="X12" s="69"/>
      <c r="Y12" s="68"/>
      <c r="Z12" s="69"/>
      <c r="AA12" s="68"/>
      <c r="AB12" s="69"/>
      <c r="AC12" s="68" t="s">
        <v>43</v>
      </c>
      <c r="AD12" s="69"/>
      <c r="AE12" s="68"/>
      <c r="AF12" s="69"/>
      <c r="AG12" s="68"/>
      <c r="AH12" s="69"/>
      <c r="AI12" s="68" t="s">
        <v>43</v>
      </c>
      <c r="AJ12" s="69"/>
      <c r="AK12" s="1">
        <f t="shared" si="0"/>
        <v>4</v>
      </c>
    </row>
    <row r="13" spans="1:49" ht="39" customHeight="1" x14ac:dyDescent="0.25">
      <c r="B13" s="15" t="s">
        <v>59</v>
      </c>
      <c r="C13" s="16" t="s">
        <v>60</v>
      </c>
      <c r="D13" s="24" t="s">
        <v>6</v>
      </c>
      <c r="E13" s="24" t="s">
        <v>66</v>
      </c>
      <c r="F13" s="24" t="s">
        <v>67</v>
      </c>
      <c r="G13" s="24" t="s">
        <v>268</v>
      </c>
      <c r="H13" s="16" t="s">
        <v>94</v>
      </c>
      <c r="I13" s="18" t="s">
        <v>18</v>
      </c>
      <c r="J13" s="18" t="s">
        <v>24</v>
      </c>
      <c r="K13" s="19" t="s">
        <v>68</v>
      </c>
      <c r="L13" s="19" t="s">
        <v>42</v>
      </c>
      <c r="M13" s="69"/>
      <c r="N13" s="69"/>
      <c r="O13" s="68"/>
      <c r="P13" s="69"/>
      <c r="Q13" s="68"/>
      <c r="R13" s="69"/>
      <c r="S13" s="68" t="s">
        <v>43</v>
      </c>
      <c r="T13" s="69"/>
      <c r="U13" s="69"/>
      <c r="V13" s="69"/>
      <c r="W13" s="69"/>
      <c r="X13" s="69"/>
      <c r="Y13" s="69"/>
      <c r="Z13" s="69"/>
      <c r="AA13" s="68"/>
      <c r="AB13" s="69"/>
      <c r="AC13" s="69"/>
      <c r="AD13" s="69"/>
      <c r="AE13" s="68" t="s">
        <v>43</v>
      </c>
      <c r="AF13" s="69"/>
      <c r="AG13" s="68"/>
      <c r="AH13" s="68"/>
      <c r="AI13" s="69"/>
      <c r="AJ13" s="69"/>
      <c r="AK13" s="1">
        <f t="shared" si="0"/>
        <v>2</v>
      </c>
    </row>
    <row r="14" spans="1:49" ht="39" customHeight="1" x14ac:dyDescent="0.25">
      <c r="B14" s="15" t="s">
        <v>59</v>
      </c>
      <c r="C14" s="16" t="s">
        <v>60</v>
      </c>
      <c r="D14" s="25" t="s">
        <v>9</v>
      </c>
      <c r="E14" s="25" t="s">
        <v>52</v>
      </c>
      <c r="F14" s="25" t="s">
        <v>69</v>
      </c>
      <c r="G14" s="25" t="s">
        <v>269</v>
      </c>
      <c r="H14" s="16" t="s">
        <v>46</v>
      </c>
      <c r="I14" s="16" t="s">
        <v>25</v>
      </c>
      <c r="J14" s="16" t="s">
        <v>25</v>
      </c>
      <c r="K14" s="16" t="s">
        <v>70</v>
      </c>
      <c r="L14" s="26" t="s">
        <v>71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8"/>
      <c r="AB14" s="69"/>
      <c r="AC14" s="69"/>
      <c r="AD14" s="69"/>
      <c r="AE14" s="68"/>
      <c r="AF14" s="68"/>
      <c r="AG14" s="68" t="s">
        <v>43</v>
      </c>
      <c r="AH14" s="68"/>
      <c r="AI14" s="69"/>
      <c r="AJ14" s="69"/>
      <c r="AK14" s="1">
        <f t="shared" si="0"/>
        <v>1</v>
      </c>
    </row>
    <row r="15" spans="1:49" ht="39" customHeight="1" x14ac:dyDescent="0.25">
      <c r="B15" s="15"/>
      <c r="C15" s="16"/>
      <c r="D15" s="25" t="s">
        <v>7</v>
      </c>
      <c r="E15" s="25" t="s">
        <v>72</v>
      </c>
      <c r="F15" s="25" t="s">
        <v>73</v>
      </c>
      <c r="G15" s="25" t="s">
        <v>74</v>
      </c>
      <c r="H15" s="16" t="s">
        <v>94</v>
      </c>
      <c r="I15" s="16" t="s">
        <v>15</v>
      </c>
      <c r="J15" s="16" t="s">
        <v>75</v>
      </c>
      <c r="K15" s="16" t="s">
        <v>76</v>
      </c>
      <c r="L15" s="27" t="s">
        <v>42</v>
      </c>
      <c r="M15" s="68" t="s">
        <v>43</v>
      </c>
      <c r="N15" s="69"/>
      <c r="O15" s="68"/>
      <c r="P15" s="69"/>
      <c r="Q15" s="69"/>
      <c r="R15" s="69"/>
      <c r="S15" s="69"/>
      <c r="T15" s="69"/>
      <c r="U15" s="69"/>
      <c r="V15" s="69"/>
      <c r="W15" s="68"/>
      <c r="X15" s="69"/>
      <c r="Y15" s="68" t="s">
        <v>43</v>
      </c>
      <c r="Z15" s="69"/>
      <c r="AA15" s="68"/>
      <c r="AB15" s="69"/>
      <c r="AC15" s="69"/>
      <c r="AD15" s="69"/>
      <c r="AE15" s="68"/>
      <c r="AF15" s="68"/>
      <c r="AG15" s="68"/>
      <c r="AH15" s="70"/>
      <c r="AI15" s="69"/>
      <c r="AJ15" s="69"/>
      <c r="AK15" s="1">
        <f>COUNTIF(M15:AJ15,"x")</f>
        <v>2</v>
      </c>
    </row>
    <row r="16" spans="1:49" ht="39" customHeight="1" x14ac:dyDescent="0.25">
      <c r="B16" s="15" t="s">
        <v>59</v>
      </c>
      <c r="C16" s="16" t="s">
        <v>60</v>
      </c>
      <c r="D16" s="25" t="s">
        <v>9</v>
      </c>
      <c r="E16" s="25" t="s">
        <v>77</v>
      </c>
      <c r="F16" s="25" t="s">
        <v>78</v>
      </c>
      <c r="G16" s="25" t="s">
        <v>79</v>
      </c>
      <c r="H16" s="16" t="s">
        <v>92</v>
      </c>
      <c r="I16" s="16" t="s">
        <v>19</v>
      </c>
      <c r="J16" s="16" t="s">
        <v>80</v>
      </c>
      <c r="K16" s="16" t="s">
        <v>81</v>
      </c>
      <c r="L16" s="27" t="s">
        <v>42</v>
      </c>
      <c r="M16" s="69"/>
      <c r="N16" s="69"/>
      <c r="O16" s="69"/>
      <c r="P16" s="69"/>
      <c r="Q16" s="69"/>
      <c r="R16" s="69"/>
      <c r="S16" s="68" t="s">
        <v>43</v>
      </c>
      <c r="T16" s="68"/>
      <c r="U16" s="68"/>
      <c r="V16" s="69"/>
      <c r="W16" s="68"/>
      <c r="X16" s="69"/>
      <c r="Y16" s="68"/>
      <c r="Z16" s="69"/>
      <c r="AA16" s="68" t="s">
        <v>43</v>
      </c>
      <c r="AB16" s="69"/>
      <c r="AC16" s="68"/>
      <c r="AD16" s="68"/>
      <c r="AE16" s="68"/>
      <c r="AF16" s="68"/>
      <c r="AG16" s="68"/>
      <c r="AH16" s="68"/>
      <c r="AI16" s="68" t="s">
        <v>43</v>
      </c>
      <c r="AJ16" s="69"/>
      <c r="AK16" s="1">
        <f t="shared" si="0"/>
        <v>3</v>
      </c>
    </row>
    <row r="17" spans="2:37" ht="39" customHeight="1" x14ac:dyDescent="0.25">
      <c r="B17" s="28" t="s">
        <v>82</v>
      </c>
      <c r="C17" s="16" t="s">
        <v>83</v>
      </c>
      <c r="D17" s="25" t="s">
        <v>3</v>
      </c>
      <c r="E17" s="25" t="s">
        <v>84</v>
      </c>
      <c r="F17" s="25" t="s">
        <v>85</v>
      </c>
      <c r="G17" s="25" t="s">
        <v>86</v>
      </c>
      <c r="H17" s="25" t="s">
        <v>54</v>
      </c>
      <c r="I17" s="25" t="s">
        <v>16</v>
      </c>
      <c r="J17" s="25" t="s">
        <v>80</v>
      </c>
      <c r="K17" s="25" t="s">
        <v>87</v>
      </c>
      <c r="L17" s="26" t="s">
        <v>88</v>
      </c>
      <c r="M17" s="68"/>
      <c r="N17" s="68"/>
      <c r="O17" s="68" t="s">
        <v>43</v>
      </c>
      <c r="P17" s="69"/>
      <c r="Q17" s="68" t="s">
        <v>43</v>
      </c>
      <c r="R17" s="69"/>
      <c r="S17" s="68" t="s">
        <v>43</v>
      </c>
      <c r="T17" s="69"/>
      <c r="U17" s="68" t="s">
        <v>43</v>
      </c>
      <c r="V17" s="69"/>
      <c r="W17" s="68" t="s">
        <v>43</v>
      </c>
      <c r="X17" s="69"/>
      <c r="Y17" s="68" t="s">
        <v>43</v>
      </c>
      <c r="Z17" s="69"/>
      <c r="AA17" s="68" t="s">
        <v>43</v>
      </c>
      <c r="AB17" s="69"/>
      <c r="AC17" s="68" t="s">
        <v>43</v>
      </c>
      <c r="AD17" s="68"/>
      <c r="AE17" s="68" t="s">
        <v>43</v>
      </c>
      <c r="AF17" s="68"/>
      <c r="AG17" s="68" t="s">
        <v>43</v>
      </c>
      <c r="AH17" s="68"/>
      <c r="AI17" s="68"/>
      <c r="AJ17" s="68"/>
      <c r="AK17" s="85">
        <f t="shared" si="0"/>
        <v>10</v>
      </c>
    </row>
    <row r="18" spans="2:37" ht="39" customHeight="1" x14ac:dyDescent="0.25">
      <c r="B18" s="28" t="s">
        <v>82</v>
      </c>
      <c r="C18" s="16"/>
      <c r="D18" s="25" t="s">
        <v>3</v>
      </c>
      <c r="E18" s="25" t="s">
        <v>84</v>
      </c>
      <c r="F18" s="25" t="s">
        <v>89</v>
      </c>
      <c r="G18" s="25" t="s">
        <v>90</v>
      </c>
      <c r="H18" s="25" t="s">
        <v>46</v>
      </c>
      <c r="I18" s="25" t="s">
        <v>25</v>
      </c>
      <c r="J18" s="25" t="s">
        <v>25</v>
      </c>
      <c r="K18" s="25" t="s">
        <v>262</v>
      </c>
      <c r="L18" s="26" t="s">
        <v>88</v>
      </c>
      <c r="M18" s="68"/>
      <c r="N18" s="68"/>
      <c r="O18" s="68"/>
      <c r="P18" s="69"/>
      <c r="Q18" s="68"/>
      <c r="R18" s="69"/>
      <c r="S18" s="68"/>
      <c r="T18" s="69"/>
      <c r="U18" s="68"/>
      <c r="V18" s="69"/>
      <c r="W18" s="68"/>
      <c r="X18" s="69"/>
      <c r="Y18" s="68"/>
      <c r="Z18" s="69"/>
      <c r="AA18" s="68"/>
      <c r="AB18" s="69"/>
      <c r="AC18" s="68"/>
      <c r="AD18" s="68"/>
      <c r="AF18" s="68"/>
      <c r="AG18" s="68" t="s">
        <v>43</v>
      </c>
      <c r="AH18" s="68"/>
      <c r="AI18" s="68"/>
      <c r="AJ18" s="68"/>
      <c r="AK18" s="85">
        <f t="shared" si="0"/>
        <v>1</v>
      </c>
    </row>
    <row r="19" spans="2:37" ht="39" customHeight="1" x14ac:dyDescent="0.25">
      <c r="B19" s="28" t="s">
        <v>82</v>
      </c>
      <c r="C19" s="16" t="s">
        <v>83</v>
      </c>
      <c r="D19" s="25" t="s">
        <v>3</v>
      </c>
      <c r="E19" s="25" t="s">
        <v>84</v>
      </c>
      <c r="F19" s="25" t="s">
        <v>89</v>
      </c>
      <c r="G19" s="25" t="s">
        <v>91</v>
      </c>
      <c r="H19" s="25" t="s">
        <v>92</v>
      </c>
      <c r="I19" s="25" t="s">
        <v>18</v>
      </c>
      <c r="J19" s="25" t="s">
        <v>26</v>
      </c>
      <c r="K19" s="25" t="s">
        <v>93</v>
      </c>
      <c r="L19" s="26" t="s">
        <v>88</v>
      </c>
      <c r="M19" s="68"/>
      <c r="N19" s="68"/>
      <c r="O19" s="68"/>
      <c r="P19" s="74"/>
      <c r="Q19" s="68"/>
      <c r="R19" s="74"/>
      <c r="S19" s="68" t="s">
        <v>43</v>
      </c>
      <c r="T19" s="74"/>
      <c r="U19" s="68"/>
      <c r="V19" s="74"/>
      <c r="W19" s="68"/>
      <c r="X19" s="74"/>
      <c r="Y19" s="68"/>
      <c r="Z19" s="74"/>
      <c r="AA19" s="68"/>
      <c r="AB19" s="74"/>
      <c r="AC19" s="68"/>
      <c r="AD19" s="68"/>
      <c r="AE19" s="68"/>
      <c r="AF19" s="68"/>
      <c r="AG19" s="68"/>
      <c r="AH19" s="68"/>
      <c r="AI19" s="68"/>
      <c r="AJ19" s="68"/>
      <c r="AK19" s="85">
        <f t="shared" si="0"/>
        <v>1</v>
      </c>
    </row>
    <row r="20" spans="2:37" ht="39" customHeight="1" x14ac:dyDescent="0.25">
      <c r="B20" s="28"/>
      <c r="C20" s="16" t="s">
        <v>83</v>
      </c>
      <c r="D20" s="25" t="s">
        <v>3</v>
      </c>
      <c r="E20" s="25" t="s">
        <v>84</v>
      </c>
      <c r="F20" s="25" t="s">
        <v>89</v>
      </c>
      <c r="G20" s="25" t="s">
        <v>263</v>
      </c>
      <c r="H20" s="25" t="s">
        <v>64</v>
      </c>
      <c r="I20" s="25" t="s">
        <v>18</v>
      </c>
      <c r="J20" s="25" t="s">
        <v>26</v>
      </c>
      <c r="K20" s="25" t="s">
        <v>87</v>
      </c>
      <c r="L20" s="26" t="s">
        <v>88</v>
      </c>
      <c r="M20" s="68"/>
      <c r="N20" s="68"/>
      <c r="O20" s="68"/>
      <c r="P20" s="69"/>
      <c r="Q20" s="68"/>
      <c r="R20" s="69"/>
      <c r="S20" s="68" t="s">
        <v>43</v>
      </c>
      <c r="T20" s="69"/>
      <c r="U20" s="68"/>
      <c r="V20" s="69"/>
      <c r="W20" s="68"/>
      <c r="X20" s="69"/>
      <c r="Y20" s="68" t="s">
        <v>43</v>
      </c>
      <c r="Z20" s="69"/>
      <c r="AA20" s="68"/>
      <c r="AB20" s="69"/>
      <c r="AC20" s="68"/>
      <c r="AD20" s="68"/>
      <c r="AE20" s="71" t="s">
        <v>43</v>
      </c>
      <c r="AF20" s="68"/>
      <c r="AG20" s="68"/>
      <c r="AH20" s="68"/>
      <c r="AI20" s="68"/>
      <c r="AJ20" s="68"/>
      <c r="AK20" s="85"/>
    </row>
    <row r="21" spans="2:37" ht="39" customHeight="1" x14ac:dyDescent="0.25">
      <c r="B21" s="28" t="s">
        <v>82</v>
      </c>
      <c r="C21" s="16" t="s">
        <v>83</v>
      </c>
      <c r="D21" s="25" t="s">
        <v>3</v>
      </c>
      <c r="E21" s="25" t="s">
        <v>84</v>
      </c>
      <c r="F21" s="25" t="s">
        <v>89</v>
      </c>
      <c r="G21" s="25" t="s">
        <v>264</v>
      </c>
      <c r="H21" s="25" t="s">
        <v>94</v>
      </c>
      <c r="I21" s="25" t="s">
        <v>20</v>
      </c>
      <c r="J21" s="25" t="s">
        <v>26</v>
      </c>
      <c r="K21" s="25" t="s">
        <v>265</v>
      </c>
      <c r="L21" s="26" t="s">
        <v>88</v>
      </c>
      <c r="M21" s="68"/>
      <c r="N21" s="68"/>
      <c r="O21" s="68" t="s">
        <v>43</v>
      </c>
      <c r="P21" s="68"/>
      <c r="Q21" s="68" t="s">
        <v>43</v>
      </c>
      <c r="R21" s="68"/>
      <c r="S21" s="68" t="s">
        <v>43</v>
      </c>
      <c r="T21" s="68"/>
      <c r="U21" s="68" t="s">
        <v>43</v>
      </c>
      <c r="V21" s="68"/>
      <c r="W21" s="68" t="s">
        <v>43</v>
      </c>
      <c r="X21" s="68"/>
      <c r="Y21" s="68" t="s">
        <v>43</v>
      </c>
      <c r="Z21" s="68"/>
      <c r="AA21" s="68" t="s">
        <v>43</v>
      </c>
      <c r="AB21" s="68"/>
      <c r="AC21" s="68" t="s">
        <v>43</v>
      </c>
      <c r="AD21" s="68"/>
      <c r="AE21" s="68" t="s">
        <v>43</v>
      </c>
      <c r="AF21" s="68"/>
      <c r="AG21" s="68" t="s">
        <v>43</v>
      </c>
      <c r="AH21" s="68"/>
      <c r="AI21" s="68"/>
      <c r="AJ21" s="69"/>
      <c r="AK21" s="1">
        <f t="shared" si="0"/>
        <v>10</v>
      </c>
    </row>
    <row r="22" spans="2:37" ht="39" customHeight="1" x14ac:dyDescent="0.25">
      <c r="B22" s="28" t="s">
        <v>82</v>
      </c>
      <c r="C22" s="16" t="s">
        <v>83</v>
      </c>
      <c r="D22" s="25" t="s">
        <v>3</v>
      </c>
      <c r="E22" s="25" t="s">
        <v>84</v>
      </c>
      <c r="F22" s="25" t="s">
        <v>89</v>
      </c>
      <c r="G22" s="25" t="s">
        <v>95</v>
      </c>
      <c r="H22" s="25" t="s">
        <v>46</v>
      </c>
      <c r="I22" s="25" t="s">
        <v>25</v>
      </c>
      <c r="J22" s="25" t="s">
        <v>25</v>
      </c>
      <c r="K22" s="25" t="s">
        <v>96</v>
      </c>
      <c r="L22" s="26" t="s">
        <v>88</v>
      </c>
      <c r="M22" s="69"/>
      <c r="N22" s="69"/>
      <c r="O22" s="69"/>
      <c r="P22" s="69"/>
      <c r="Q22" s="69"/>
      <c r="R22" s="69"/>
      <c r="S22" s="69"/>
      <c r="T22" s="69"/>
      <c r="U22" s="68"/>
      <c r="V22" s="69"/>
      <c r="W22" s="69"/>
      <c r="X22" s="69"/>
      <c r="Y22" s="69"/>
      <c r="Z22" s="69"/>
      <c r="AA22" s="68"/>
      <c r="AB22" s="69"/>
      <c r="AC22" s="69"/>
      <c r="AD22" s="69"/>
      <c r="AE22" s="69"/>
      <c r="AF22" s="69"/>
      <c r="AG22" s="68" t="s">
        <v>43</v>
      </c>
      <c r="AH22" s="68"/>
      <c r="AI22" s="69"/>
      <c r="AJ22" s="69"/>
      <c r="AK22" s="1">
        <f t="shared" si="0"/>
        <v>1</v>
      </c>
    </row>
    <row r="23" spans="2:37" ht="39" customHeight="1" x14ac:dyDescent="0.25">
      <c r="B23" s="28" t="s">
        <v>82</v>
      </c>
      <c r="C23" s="25" t="s">
        <v>83</v>
      </c>
      <c r="D23" s="25" t="s">
        <v>3</v>
      </c>
      <c r="E23" s="25" t="s">
        <v>84</v>
      </c>
      <c r="F23" s="25" t="s">
        <v>89</v>
      </c>
      <c r="G23" s="25" t="s">
        <v>97</v>
      </c>
      <c r="H23" s="25" t="s">
        <v>94</v>
      </c>
      <c r="I23" s="25" t="s">
        <v>19</v>
      </c>
      <c r="J23" s="25" t="s">
        <v>80</v>
      </c>
      <c r="K23" s="25" t="s">
        <v>96</v>
      </c>
      <c r="L23" s="26" t="s">
        <v>88</v>
      </c>
      <c r="M23" s="68"/>
      <c r="N23" s="68"/>
      <c r="O23" s="68"/>
      <c r="P23" s="68"/>
      <c r="Q23" s="68"/>
      <c r="R23" s="68"/>
      <c r="S23" s="68"/>
      <c r="T23" s="68"/>
      <c r="U23" s="68" t="s">
        <v>43</v>
      </c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 t="s">
        <v>43</v>
      </c>
      <c r="AH23" s="68"/>
      <c r="AI23" s="68"/>
      <c r="AJ23" s="68"/>
      <c r="AK23" s="1">
        <f t="shared" si="0"/>
        <v>2</v>
      </c>
    </row>
    <row r="24" spans="2:37" ht="39" customHeight="1" x14ac:dyDescent="0.25">
      <c r="B24" s="28" t="s">
        <v>82</v>
      </c>
      <c r="C24" s="25" t="s">
        <v>83</v>
      </c>
      <c r="D24" s="25" t="s">
        <v>3</v>
      </c>
      <c r="E24" s="25" t="s">
        <v>84</v>
      </c>
      <c r="F24" s="25" t="s">
        <v>89</v>
      </c>
      <c r="G24" s="25" t="s">
        <v>98</v>
      </c>
      <c r="H24" s="25" t="s">
        <v>94</v>
      </c>
      <c r="I24" s="25" t="s">
        <v>19</v>
      </c>
      <c r="J24" s="25" t="s">
        <v>80</v>
      </c>
      <c r="K24" s="25" t="s">
        <v>96</v>
      </c>
      <c r="L24" s="26" t="s">
        <v>88</v>
      </c>
      <c r="M24" s="68"/>
      <c r="N24" s="68"/>
      <c r="O24" s="68"/>
      <c r="P24" s="68"/>
      <c r="Q24" s="68"/>
      <c r="R24" s="68"/>
      <c r="S24" s="68"/>
      <c r="T24" s="68"/>
      <c r="U24" s="68" t="s">
        <v>43</v>
      </c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 t="s">
        <v>43</v>
      </c>
      <c r="AH24" s="68"/>
      <c r="AI24" s="68"/>
      <c r="AJ24" s="68"/>
      <c r="AK24" s="1">
        <f t="shared" si="0"/>
        <v>2</v>
      </c>
    </row>
    <row r="25" spans="2:37" ht="39" customHeight="1" x14ac:dyDescent="0.25">
      <c r="B25" s="28" t="s">
        <v>82</v>
      </c>
      <c r="C25" s="25" t="s">
        <v>83</v>
      </c>
      <c r="D25" s="25" t="s">
        <v>3</v>
      </c>
      <c r="E25" s="25" t="s">
        <v>84</v>
      </c>
      <c r="F25" s="25" t="s">
        <v>89</v>
      </c>
      <c r="G25" s="25" t="s">
        <v>99</v>
      </c>
      <c r="H25" s="25" t="s">
        <v>94</v>
      </c>
      <c r="I25" s="25" t="s">
        <v>19</v>
      </c>
      <c r="J25" s="25" t="s">
        <v>80</v>
      </c>
      <c r="K25" s="25" t="s">
        <v>96</v>
      </c>
      <c r="L25" s="26" t="s">
        <v>88</v>
      </c>
      <c r="M25" s="68"/>
      <c r="N25" s="68"/>
      <c r="O25" s="68"/>
      <c r="P25" s="68"/>
      <c r="Q25" s="68"/>
      <c r="R25" s="68"/>
      <c r="S25" s="68"/>
      <c r="T25" s="68"/>
      <c r="U25" s="68" t="s">
        <v>43</v>
      </c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 t="s">
        <v>43</v>
      </c>
      <c r="AH25" s="68"/>
      <c r="AI25" s="68"/>
      <c r="AJ25" s="68"/>
      <c r="AK25" s="1">
        <f t="shared" si="0"/>
        <v>2</v>
      </c>
    </row>
    <row r="26" spans="2:37" ht="39" customHeight="1" x14ac:dyDescent="0.25">
      <c r="B26" s="28" t="s">
        <v>82</v>
      </c>
      <c r="C26" s="16" t="s">
        <v>83</v>
      </c>
      <c r="D26" s="25" t="s">
        <v>3</v>
      </c>
      <c r="E26" s="25" t="s">
        <v>84</v>
      </c>
      <c r="F26" s="25" t="s">
        <v>89</v>
      </c>
      <c r="G26" s="25" t="s">
        <v>100</v>
      </c>
      <c r="H26" s="25" t="s">
        <v>54</v>
      </c>
      <c r="I26" s="25" t="s">
        <v>16</v>
      </c>
      <c r="J26" s="25" t="s">
        <v>25</v>
      </c>
      <c r="K26" s="25" t="s">
        <v>101</v>
      </c>
      <c r="L26" s="26" t="s">
        <v>88</v>
      </c>
      <c r="M26" s="68"/>
      <c r="N26" s="68"/>
      <c r="O26" s="68" t="s">
        <v>43</v>
      </c>
      <c r="P26" s="68"/>
      <c r="Q26" s="68" t="s">
        <v>43</v>
      </c>
      <c r="R26" s="68"/>
      <c r="S26" s="68" t="s">
        <v>43</v>
      </c>
      <c r="T26" s="68"/>
      <c r="U26" s="68" t="s">
        <v>43</v>
      </c>
      <c r="V26" s="68"/>
      <c r="W26" s="68" t="s">
        <v>43</v>
      </c>
      <c r="X26" s="68"/>
      <c r="Y26" s="68" t="s">
        <v>43</v>
      </c>
      <c r="Z26" s="68"/>
      <c r="AA26" s="68" t="s">
        <v>43</v>
      </c>
      <c r="AB26" s="68"/>
      <c r="AC26" s="68" t="s">
        <v>43</v>
      </c>
      <c r="AD26" s="68"/>
      <c r="AE26" s="68" t="s">
        <v>43</v>
      </c>
      <c r="AF26" s="68"/>
      <c r="AG26" s="68" t="s">
        <v>43</v>
      </c>
      <c r="AH26" s="68"/>
      <c r="AI26" s="68"/>
      <c r="AJ26" s="68"/>
      <c r="AK26" s="1">
        <f t="shared" si="0"/>
        <v>10</v>
      </c>
    </row>
    <row r="27" spans="2:37" ht="39" customHeight="1" x14ac:dyDescent="0.25">
      <c r="B27" s="28" t="s">
        <v>82</v>
      </c>
      <c r="C27" s="16" t="s">
        <v>83</v>
      </c>
      <c r="D27" s="25" t="s">
        <v>3</v>
      </c>
      <c r="E27" s="25" t="s">
        <v>84</v>
      </c>
      <c r="F27" s="25" t="s">
        <v>89</v>
      </c>
      <c r="G27" s="25" t="s">
        <v>275</v>
      </c>
      <c r="H27" s="25" t="s">
        <v>54</v>
      </c>
      <c r="I27" s="25" t="s">
        <v>17</v>
      </c>
      <c r="J27" s="25" t="s">
        <v>20</v>
      </c>
      <c r="K27" s="25" t="s">
        <v>103</v>
      </c>
      <c r="L27" s="26" t="s">
        <v>88</v>
      </c>
      <c r="M27" s="69"/>
      <c r="N27" s="69"/>
      <c r="O27" s="68"/>
      <c r="P27" s="68"/>
      <c r="Q27" s="68" t="s">
        <v>43</v>
      </c>
      <c r="R27" s="68"/>
      <c r="S27" s="68" t="s">
        <v>43</v>
      </c>
      <c r="T27" s="68"/>
      <c r="U27" s="68" t="s">
        <v>43</v>
      </c>
      <c r="V27" s="68"/>
      <c r="W27" s="68" t="s">
        <v>43</v>
      </c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1">
        <f t="shared" ref="AK27" si="1">COUNTIF(M27:AJ27,"x")</f>
        <v>4</v>
      </c>
    </row>
    <row r="28" spans="2:37" ht="39" customHeight="1" x14ac:dyDescent="0.25">
      <c r="B28" s="28" t="s">
        <v>82</v>
      </c>
      <c r="C28" s="16" t="s">
        <v>83</v>
      </c>
      <c r="D28" s="25" t="s">
        <v>3</v>
      </c>
      <c r="E28" s="25" t="s">
        <v>84</v>
      </c>
      <c r="F28" s="25" t="s">
        <v>89</v>
      </c>
      <c r="G28" s="25" t="s">
        <v>102</v>
      </c>
      <c r="H28" s="25" t="s">
        <v>54</v>
      </c>
      <c r="I28" s="25" t="s">
        <v>16</v>
      </c>
      <c r="J28" s="25" t="s">
        <v>26</v>
      </c>
      <c r="K28" s="25" t="s">
        <v>103</v>
      </c>
      <c r="L28" s="26" t="s">
        <v>88</v>
      </c>
      <c r="M28" s="69"/>
      <c r="N28" s="69"/>
      <c r="O28" s="68" t="s">
        <v>43</v>
      </c>
      <c r="P28" s="68"/>
      <c r="Q28" s="68" t="s">
        <v>43</v>
      </c>
      <c r="R28" s="68"/>
      <c r="S28" s="68" t="s">
        <v>43</v>
      </c>
      <c r="T28" s="68"/>
      <c r="U28" s="68" t="s">
        <v>43</v>
      </c>
      <c r="V28" s="68"/>
      <c r="W28" s="68" t="s">
        <v>43</v>
      </c>
      <c r="X28" s="68"/>
      <c r="Y28" s="68" t="s">
        <v>43</v>
      </c>
      <c r="Z28" s="68"/>
      <c r="AA28" s="68" t="s">
        <v>43</v>
      </c>
      <c r="AB28" s="68"/>
      <c r="AC28" s="68" t="s">
        <v>43</v>
      </c>
      <c r="AD28" s="68"/>
      <c r="AE28" s="68" t="s">
        <v>43</v>
      </c>
      <c r="AF28" s="68"/>
      <c r="AG28" s="68" t="s">
        <v>43</v>
      </c>
      <c r="AH28" s="68"/>
      <c r="AI28" s="68" t="s">
        <v>43</v>
      </c>
      <c r="AJ28" s="68"/>
      <c r="AK28" s="1">
        <f t="shared" si="0"/>
        <v>11</v>
      </c>
    </row>
    <row r="29" spans="2:37" ht="39" customHeight="1" x14ac:dyDescent="0.25">
      <c r="B29" s="28" t="s">
        <v>82</v>
      </c>
      <c r="C29" s="16" t="s">
        <v>83</v>
      </c>
      <c r="D29" s="25" t="s">
        <v>3</v>
      </c>
      <c r="E29" s="25" t="s">
        <v>84</v>
      </c>
      <c r="F29" s="25" t="s">
        <v>89</v>
      </c>
      <c r="G29" s="25" t="s">
        <v>104</v>
      </c>
      <c r="H29" s="25" t="s">
        <v>92</v>
      </c>
      <c r="I29" s="25" t="s">
        <v>16</v>
      </c>
      <c r="J29" s="25" t="s">
        <v>24</v>
      </c>
      <c r="K29" s="25" t="s">
        <v>96</v>
      </c>
      <c r="L29" s="26" t="s">
        <v>88</v>
      </c>
      <c r="M29" s="68"/>
      <c r="N29" s="68"/>
      <c r="O29" s="68"/>
      <c r="P29" s="68"/>
      <c r="Q29" s="68"/>
      <c r="R29" s="68"/>
      <c r="S29" s="68" t="s">
        <v>43</v>
      </c>
      <c r="T29" s="68"/>
      <c r="U29" s="68"/>
      <c r="V29" s="68"/>
      <c r="W29" s="68"/>
      <c r="X29" s="68"/>
      <c r="Y29" s="68" t="s">
        <v>43</v>
      </c>
      <c r="AA29" s="68"/>
      <c r="AB29" s="68"/>
      <c r="AC29" s="68"/>
      <c r="AD29" s="68"/>
      <c r="AE29" s="68" t="s">
        <v>43</v>
      </c>
      <c r="AF29" s="68"/>
      <c r="AH29" s="68"/>
      <c r="AI29" s="68"/>
      <c r="AJ29" s="68"/>
      <c r="AK29" s="1">
        <f t="shared" si="0"/>
        <v>3</v>
      </c>
    </row>
    <row r="30" spans="2:37" ht="39" customHeight="1" x14ac:dyDescent="0.25">
      <c r="B30" s="28" t="s">
        <v>82</v>
      </c>
      <c r="C30" s="25" t="s">
        <v>83</v>
      </c>
      <c r="D30" s="25" t="s">
        <v>3</v>
      </c>
      <c r="E30" s="25" t="s">
        <v>84</v>
      </c>
      <c r="F30" s="25" t="s">
        <v>89</v>
      </c>
      <c r="G30" s="25" t="s">
        <v>105</v>
      </c>
      <c r="H30" s="25" t="s">
        <v>64</v>
      </c>
      <c r="I30" s="25" t="s">
        <v>17</v>
      </c>
      <c r="J30" s="25" t="s">
        <v>26</v>
      </c>
      <c r="K30" s="25" t="s">
        <v>96</v>
      </c>
      <c r="L30" s="26" t="s">
        <v>88</v>
      </c>
      <c r="M30" s="68"/>
      <c r="N30" s="68"/>
      <c r="O30" s="68"/>
      <c r="P30" s="68"/>
      <c r="Q30" s="68" t="s">
        <v>43</v>
      </c>
      <c r="R30" s="68"/>
      <c r="S30" s="68"/>
      <c r="T30" s="68"/>
      <c r="U30" s="68"/>
      <c r="V30" s="68"/>
      <c r="W30" s="68" t="s">
        <v>43</v>
      </c>
      <c r="X30" s="68"/>
      <c r="Y30" s="68"/>
      <c r="Z30" s="68"/>
      <c r="AA30" s="68"/>
      <c r="AB30" s="68"/>
      <c r="AC30" s="68" t="s">
        <v>43</v>
      </c>
      <c r="AD30" s="68"/>
      <c r="AE30" s="68"/>
      <c r="AF30" s="68"/>
      <c r="AG30" s="68"/>
      <c r="AH30" s="68"/>
      <c r="AI30" s="68" t="s">
        <v>43</v>
      </c>
      <c r="AJ30" s="68"/>
      <c r="AK30" s="1">
        <f t="shared" si="0"/>
        <v>4</v>
      </c>
    </row>
    <row r="31" spans="2:37" ht="39" customHeight="1" x14ac:dyDescent="0.25">
      <c r="B31" s="32" t="s">
        <v>106</v>
      </c>
      <c r="C31" s="16" t="s">
        <v>107</v>
      </c>
      <c r="D31" s="25" t="s">
        <v>4</v>
      </c>
      <c r="E31" s="25" t="s">
        <v>108</v>
      </c>
      <c r="F31" s="67" t="s">
        <v>109</v>
      </c>
      <c r="G31" s="25" t="s">
        <v>110</v>
      </c>
      <c r="H31" s="16" t="s">
        <v>54</v>
      </c>
      <c r="I31" s="25" t="s">
        <v>15</v>
      </c>
      <c r="J31" s="25" t="s">
        <v>26</v>
      </c>
      <c r="K31" s="25" t="s">
        <v>111</v>
      </c>
      <c r="L31" s="26" t="s">
        <v>112</v>
      </c>
      <c r="M31" s="20" t="s">
        <v>43</v>
      </c>
      <c r="N31" s="20"/>
      <c r="O31" s="31" t="s">
        <v>43</v>
      </c>
      <c r="P31" s="20"/>
      <c r="Q31" s="20" t="s">
        <v>43</v>
      </c>
      <c r="R31" s="20"/>
      <c r="S31" s="20" t="s">
        <v>43</v>
      </c>
      <c r="T31" s="20"/>
      <c r="U31" s="20" t="s">
        <v>43</v>
      </c>
      <c r="V31" s="20"/>
      <c r="W31" s="20" t="s">
        <v>43</v>
      </c>
      <c r="X31" s="20"/>
      <c r="Y31" s="20" t="s">
        <v>43</v>
      </c>
      <c r="Z31" s="20"/>
      <c r="AA31" s="20" t="s">
        <v>43</v>
      </c>
      <c r="AB31" s="20"/>
      <c r="AC31" s="20" t="s">
        <v>43</v>
      </c>
      <c r="AD31" s="20"/>
      <c r="AE31" s="20" t="s">
        <v>43</v>
      </c>
      <c r="AF31" s="20"/>
      <c r="AG31" s="20" t="s">
        <v>43</v>
      </c>
      <c r="AH31" s="20"/>
      <c r="AI31" s="20" t="s">
        <v>43</v>
      </c>
      <c r="AJ31" s="21"/>
      <c r="AK31" s="1">
        <f t="shared" si="0"/>
        <v>12</v>
      </c>
    </row>
    <row r="32" spans="2:37" ht="39" customHeight="1" x14ac:dyDescent="0.25">
      <c r="B32" s="32" t="s">
        <v>106</v>
      </c>
      <c r="C32" s="16" t="s">
        <v>113</v>
      </c>
      <c r="D32" s="25" t="s">
        <v>8</v>
      </c>
      <c r="E32" s="25" t="s">
        <v>61</v>
      </c>
      <c r="F32" s="25" t="s">
        <v>114</v>
      </c>
      <c r="G32" s="25" t="s">
        <v>226</v>
      </c>
      <c r="H32" s="16" t="s">
        <v>94</v>
      </c>
      <c r="I32" s="25" t="s">
        <v>15</v>
      </c>
      <c r="J32" s="25" t="s">
        <v>75</v>
      </c>
      <c r="K32" s="25" t="s">
        <v>227</v>
      </c>
      <c r="L32" s="26" t="s">
        <v>115</v>
      </c>
      <c r="M32" s="20" t="s">
        <v>43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 t="s">
        <v>43</v>
      </c>
      <c r="Z32" s="20"/>
      <c r="AA32" s="20"/>
      <c r="AB32" s="20"/>
      <c r="AC32" s="20"/>
      <c r="AD32" s="20"/>
      <c r="AE32" s="20"/>
      <c r="AF32" s="20"/>
      <c r="AG32" s="20"/>
      <c r="AH32" s="20"/>
      <c r="AI32" s="21"/>
      <c r="AJ32" s="21"/>
      <c r="AK32" s="1">
        <f t="shared" si="0"/>
        <v>2</v>
      </c>
    </row>
    <row r="33" spans="2:38" ht="49.5" customHeight="1" x14ac:dyDescent="0.25">
      <c r="B33" s="32" t="s">
        <v>106</v>
      </c>
      <c r="C33" s="16" t="s">
        <v>107</v>
      </c>
      <c r="D33" s="25" t="s">
        <v>5</v>
      </c>
      <c r="E33" s="25" t="s">
        <v>116</v>
      </c>
      <c r="F33" s="25" t="s">
        <v>117</v>
      </c>
      <c r="G33" s="25" t="s">
        <v>246</v>
      </c>
      <c r="H33" s="16" t="s">
        <v>46</v>
      </c>
      <c r="I33" s="25" t="s">
        <v>24</v>
      </c>
      <c r="J33" s="25" t="s">
        <v>24</v>
      </c>
      <c r="K33" s="25" t="s">
        <v>228</v>
      </c>
      <c r="L33" s="26" t="s">
        <v>115</v>
      </c>
      <c r="M33" s="20"/>
      <c r="N33" s="31"/>
      <c r="O33" s="20" t="s">
        <v>43</v>
      </c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H33" s="21"/>
      <c r="AI33" s="21"/>
      <c r="AJ33" s="21"/>
      <c r="AK33" s="1">
        <f t="shared" si="0"/>
        <v>1</v>
      </c>
      <c r="AL33" t="s">
        <v>247</v>
      </c>
    </row>
    <row r="34" spans="2:38" ht="78" customHeight="1" x14ac:dyDescent="0.25">
      <c r="B34" s="32" t="s">
        <v>106</v>
      </c>
      <c r="C34" s="16" t="s">
        <v>107</v>
      </c>
      <c r="D34" s="25" t="s">
        <v>5</v>
      </c>
      <c r="E34" s="25" t="s">
        <v>118</v>
      </c>
      <c r="F34" s="25" t="s">
        <v>119</v>
      </c>
      <c r="G34" s="25" t="s">
        <v>120</v>
      </c>
      <c r="H34" s="16" t="s">
        <v>54</v>
      </c>
      <c r="I34" s="25" t="s">
        <v>121</v>
      </c>
      <c r="J34" s="25" t="s">
        <v>25</v>
      </c>
      <c r="K34" s="25" t="s">
        <v>122</v>
      </c>
      <c r="L34" s="26" t="s">
        <v>115</v>
      </c>
      <c r="M34" s="20" t="s">
        <v>43</v>
      </c>
      <c r="N34" s="20"/>
      <c r="O34" s="31" t="s">
        <v>43</v>
      </c>
      <c r="P34" s="31"/>
      <c r="Q34" s="20" t="s">
        <v>43</v>
      </c>
      <c r="R34" s="31"/>
      <c r="S34" s="20" t="s">
        <v>43</v>
      </c>
      <c r="T34" s="31"/>
      <c r="U34" s="20" t="s">
        <v>43</v>
      </c>
      <c r="V34" s="31"/>
      <c r="W34" s="20" t="s">
        <v>43</v>
      </c>
      <c r="X34" s="31"/>
      <c r="Y34" s="20" t="s">
        <v>43</v>
      </c>
      <c r="Z34" s="31"/>
      <c r="AA34" s="20" t="s">
        <v>43</v>
      </c>
      <c r="AB34" s="31"/>
      <c r="AC34" s="20" t="s">
        <v>43</v>
      </c>
      <c r="AD34" s="31"/>
      <c r="AE34" s="20" t="s">
        <v>43</v>
      </c>
      <c r="AF34" s="31"/>
      <c r="AG34" s="20" t="s">
        <v>43</v>
      </c>
      <c r="AH34" s="31"/>
      <c r="AI34" s="20"/>
      <c r="AJ34" s="21"/>
      <c r="AK34" s="1">
        <f t="shared" si="0"/>
        <v>11</v>
      </c>
    </row>
    <row r="35" spans="2:38" ht="67.5" customHeight="1" x14ac:dyDescent="0.25">
      <c r="B35" s="32" t="s">
        <v>106</v>
      </c>
      <c r="C35" s="16" t="s">
        <v>107</v>
      </c>
      <c r="D35" s="25" t="s">
        <v>5</v>
      </c>
      <c r="E35" s="25" t="s">
        <v>116</v>
      </c>
      <c r="F35" s="25" t="s">
        <v>238</v>
      </c>
      <c r="G35" s="25" t="s">
        <v>229</v>
      </c>
      <c r="H35" s="25" t="s">
        <v>54</v>
      </c>
      <c r="I35" s="25" t="s">
        <v>15</v>
      </c>
      <c r="J35" s="25" t="s">
        <v>25</v>
      </c>
      <c r="K35" s="25" t="s">
        <v>123</v>
      </c>
      <c r="L35" s="26" t="s">
        <v>124</v>
      </c>
      <c r="M35" s="20" t="s">
        <v>43</v>
      </c>
      <c r="N35" s="31"/>
      <c r="O35" s="31" t="s">
        <v>43</v>
      </c>
      <c r="P35" s="31"/>
      <c r="Q35" s="20" t="s">
        <v>43</v>
      </c>
      <c r="R35" s="31"/>
      <c r="S35" s="20" t="s">
        <v>43</v>
      </c>
      <c r="T35" s="31"/>
      <c r="U35" s="20" t="s">
        <v>43</v>
      </c>
      <c r="V35" s="31"/>
      <c r="W35" s="20" t="s">
        <v>43</v>
      </c>
      <c r="X35" s="31"/>
      <c r="Y35" s="20" t="s">
        <v>43</v>
      </c>
      <c r="Z35" s="31"/>
      <c r="AA35" s="20" t="s">
        <v>43</v>
      </c>
      <c r="AB35" s="31"/>
      <c r="AC35" s="20" t="s">
        <v>43</v>
      </c>
      <c r="AD35" s="31"/>
      <c r="AE35" s="20" t="s">
        <v>43</v>
      </c>
      <c r="AF35" s="31"/>
      <c r="AG35" s="20" t="s">
        <v>43</v>
      </c>
      <c r="AH35" s="31"/>
      <c r="AI35" s="20" t="s">
        <v>43</v>
      </c>
      <c r="AJ35" s="21"/>
      <c r="AK35" s="1">
        <f t="shared" si="0"/>
        <v>12</v>
      </c>
    </row>
    <row r="36" spans="2:38" ht="30" customHeight="1" x14ac:dyDescent="0.25">
      <c r="B36" s="28" t="s">
        <v>192</v>
      </c>
      <c r="C36" s="16" t="s">
        <v>107</v>
      </c>
      <c r="D36" s="25" t="s">
        <v>5</v>
      </c>
      <c r="E36" s="25" t="s">
        <v>125</v>
      </c>
      <c r="F36" s="25" t="s">
        <v>126</v>
      </c>
      <c r="G36" s="25" t="s">
        <v>234</v>
      </c>
      <c r="H36" s="65" t="s">
        <v>64</v>
      </c>
      <c r="I36" s="25" t="s">
        <v>17</v>
      </c>
      <c r="J36" s="66" t="s">
        <v>26</v>
      </c>
      <c r="K36" s="25" t="s">
        <v>235</v>
      </c>
      <c r="L36" s="64" t="s">
        <v>115</v>
      </c>
      <c r="M36" s="20"/>
      <c r="N36" s="20"/>
      <c r="O36" s="31"/>
      <c r="P36" s="20"/>
      <c r="Q36" s="20" t="s">
        <v>43</v>
      </c>
      <c r="R36" s="20"/>
      <c r="S36" s="20"/>
      <c r="T36" s="20"/>
      <c r="U36" s="20"/>
      <c r="V36" s="20"/>
      <c r="W36" s="20" t="s">
        <v>43</v>
      </c>
      <c r="X36" s="20"/>
      <c r="Y36" s="20"/>
      <c r="Z36" s="20"/>
      <c r="AA36" s="20"/>
      <c r="AB36" s="20"/>
      <c r="AC36" s="20" t="s">
        <v>43</v>
      </c>
      <c r="AD36" s="20"/>
      <c r="AE36" s="20"/>
      <c r="AF36" s="20"/>
      <c r="AG36" s="20"/>
      <c r="AH36" s="29"/>
      <c r="AI36" s="20" t="s">
        <v>43</v>
      </c>
      <c r="AJ36" s="21"/>
      <c r="AK36" s="1">
        <f t="shared" si="0"/>
        <v>4</v>
      </c>
    </row>
    <row r="37" spans="2:38" ht="57" customHeight="1" x14ac:dyDescent="0.25">
      <c r="B37" s="32" t="s">
        <v>106</v>
      </c>
      <c r="C37" s="16" t="s">
        <v>107</v>
      </c>
      <c r="D37" s="25" t="s">
        <v>5</v>
      </c>
      <c r="E37" s="25" t="s">
        <v>125</v>
      </c>
      <c r="F37" s="25" t="s">
        <v>126</v>
      </c>
      <c r="G37" s="25" t="s">
        <v>127</v>
      </c>
      <c r="H37" s="25" t="s">
        <v>54</v>
      </c>
      <c r="I37" s="25" t="s">
        <v>121</v>
      </c>
      <c r="J37" s="25" t="s">
        <v>26</v>
      </c>
      <c r="K37" s="25" t="s">
        <v>128</v>
      </c>
      <c r="L37" s="26" t="s">
        <v>115</v>
      </c>
      <c r="M37" s="20"/>
      <c r="N37" s="20"/>
      <c r="O37" s="31" t="s">
        <v>43</v>
      </c>
      <c r="P37" s="20"/>
      <c r="Q37" s="20" t="s">
        <v>43</v>
      </c>
      <c r="R37" s="20"/>
      <c r="S37" s="20" t="s">
        <v>43</v>
      </c>
      <c r="T37" s="20"/>
      <c r="U37" s="20" t="s">
        <v>43</v>
      </c>
      <c r="V37" s="20"/>
      <c r="W37" s="20" t="s">
        <v>43</v>
      </c>
      <c r="X37" s="20"/>
      <c r="Y37" s="20" t="s">
        <v>43</v>
      </c>
      <c r="Z37" s="20"/>
      <c r="AA37" s="20" t="s">
        <v>43</v>
      </c>
      <c r="AB37" s="20"/>
      <c r="AC37" s="20" t="s">
        <v>43</v>
      </c>
      <c r="AD37" s="20"/>
      <c r="AE37" s="20" t="s">
        <v>43</v>
      </c>
      <c r="AF37" s="20"/>
      <c r="AG37" s="20" t="s">
        <v>43</v>
      </c>
      <c r="AH37" s="20"/>
      <c r="AI37" s="20" t="s">
        <v>43</v>
      </c>
      <c r="AJ37" s="21"/>
      <c r="AK37" s="1">
        <f t="shared" si="0"/>
        <v>11</v>
      </c>
    </row>
    <row r="38" spans="2:38" ht="27" customHeight="1" x14ac:dyDescent="0.25">
      <c r="B38" s="32" t="s">
        <v>106</v>
      </c>
      <c r="C38" s="16" t="s">
        <v>107</v>
      </c>
      <c r="D38" s="25" t="s">
        <v>5</v>
      </c>
      <c r="E38" s="25" t="s">
        <v>125</v>
      </c>
      <c r="F38" s="25" t="s">
        <v>129</v>
      </c>
      <c r="G38" s="25" t="s">
        <v>130</v>
      </c>
      <c r="H38" s="25" t="s">
        <v>94</v>
      </c>
      <c r="I38" s="25" t="s">
        <v>16</v>
      </c>
      <c r="J38" s="25" t="s">
        <v>22</v>
      </c>
      <c r="K38" s="25" t="s">
        <v>271</v>
      </c>
      <c r="L38" s="27" t="s">
        <v>270</v>
      </c>
      <c r="M38" s="68"/>
      <c r="N38" s="69"/>
      <c r="O38" s="68" t="s">
        <v>43</v>
      </c>
      <c r="P38" s="69"/>
      <c r="Q38" s="69"/>
      <c r="R38" s="69"/>
      <c r="S38" s="69"/>
      <c r="T38" s="69"/>
      <c r="U38" s="68"/>
      <c r="V38" s="68"/>
      <c r="W38" s="68"/>
      <c r="X38" s="68"/>
      <c r="Y38" s="68"/>
      <c r="Z38" s="68"/>
      <c r="AA38" s="68" t="s">
        <v>43</v>
      </c>
      <c r="AB38" s="68"/>
      <c r="AC38" s="68"/>
      <c r="AD38" s="68"/>
      <c r="AE38" s="68"/>
      <c r="AF38" s="68"/>
      <c r="AG38" s="68"/>
      <c r="AH38" s="68"/>
      <c r="AI38" s="69"/>
      <c r="AJ38" s="69"/>
      <c r="AK38" s="1">
        <f t="shared" si="0"/>
        <v>2</v>
      </c>
    </row>
    <row r="39" spans="2:38" ht="39" customHeight="1" x14ac:dyDescent="0.25">
      <c r="B39" s="32" t="s">
        <v>106</v>
      </c>
      <c r="C39" s="16" t="s">
        <v>107</v>
      </c>
      <c r="D39" s="25" t="s">
        <v>5</v>
      </c>
      <c r="E39" s="25" t="s">
        <v>125</v>
      </c>
      <c r="F39" s="25" t="s">
        <v>131</v>
      </c>
      <c r="G39" s="25" t="s">
        <v>132</v>
      </c>
      <c r="H39" s="25" t="s">
        <v>46</v>
      </c>
      <c r="I39" s="25" t="s">
        <v>26</v>
      </c>
      <c r="J39" s="25" t="s">
        <v>26</v>
      </c>
      <c r="K39" s="25" t="s">
        <v>133</v>
      </c>
      <c r="L39" s="27" t="s">
        <v>115</v>
      </c>
      <c r="M39" s="20"/>
      <c r="N39" s="31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 t="s">
        <v>43</v>
      </c>
      <c r="AJ39" s="21"/>
      <c r="AK39" s="1">
        <f t="shared" si="0"/>
        <v>1</v>
      </c>
    </row>
    <row r="40" spans="2:38" ht="39" customHeight="1" x14ac:dyDescent="0.25">
      <c r="B40" s="32" t="s">
        <v>106</v>
      </c>
      <c r="C40" s="16" t="s">
        <v>107</v>
      </c>
      <c r="D40" s="25" t="s">
        <v>5</v>
      </c>
      <c r="E40" s="25" t="s">
        <v>125</v>
      </c>
      <c r="F40" s="25" t="s">
        <v>244</v>
      </c>
      <c r="G40" s="25" t="s">
        <v>236</v>
      </c>
      <c r="H40" s="25" t="s">
        <v>94</v>
      </c>
      <c r="I40" s="25" t="s">
        <v>18</v>
      </c>
      <c r="J40" s="25" t="s">
        <v>24</v>
      </c>
      <c r="K40" s="25" t="s">
        <v>135</v>
      </c>
      <c r="L40" s="27" t="s">
        <v>115</v>
      </c>
      <c r="M40" s="20"/>
      <c r="N40" s="31"/>
      <c r="O40" s="20"/>
      <c r="P40" s="20"/>
      <c r="Q40" s="20"/>
      <c r="R40" s="20"/>
      <c r="S40" s="20" t="s">
        <v>43</v>
      </c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 t="s">
        <v>43</v>
      </c>
      <c r="AF40" s="20"/>
      <c r="AG40" s="20"/>
      <c r="AH40" s="20"/>
      <c r="AI40" s="20"/>
      <c r="AJ40" s="21"/>
      <c r="AK40" s="1">
        <f t="shared" si="0"/>
        <v>2</v>
      </c>
    </row>
    <row r="41" spans="2:38" ht="39" customHeight="1" x14ac:dyDescent="0.25">
      <c r="B41" s="32" t="s">
        <v>106</v>
      </c>
      <c r="C41" s="16" t="s">
        <v>107</v>
      </c>
      <c r="D41" s="25" t="s">
        <v>5</v>
      </c>
      <c r="E41" s="25" t="s">
        <v>125</v>
      </c>
      <c r="F41" s="25" t="s">
        <v>240</v>
      </c>
      <c r="G41" s="25" t="s">
        <v>231</v>
      </c>
      <c r="H41" s="25" t="s">
        <v>94</v>
      </c>
      <c r="I41" s="25" t="s">
        <v>18</v>
      </c>
      <c r="J41" s="25" t="s">
        <v>24</v>
      </c>
      <c r="K41" s="25" t="s">
        <v>230</v>
      </c>
      <c r="L41" s="27" t="s">
        <v>115</v>
      </c>
      <c r="M41" s="20"/>
      <c r="N41" s="31"/>
      <c r="O41" s="20"/>
      <c r="P41" s="20"/>
      <c r="Q41" s="20"/>
      <c r="R41" s="20"/>
      <c r="S41" s="20" t="s">
        <v>43</v>
      </c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 t="s">
        <v>43</v>
      </c>
      <c r="AF41" s="20"/>
      <c r="AG41" s="20"/>
      <c r="AH41" s="20"/>
      <c r="AI41" s="21"/>
      <c r="AJ41" s="21"/>
      <c r="AK41" s="1">
        <f t="shared" si="0"/>
        <v>2</v>
      </c>
    </row>
    <row r="42" spans="2:38" ht="39" customHeight="1" x14ac:dyDescent="0.25">
      <c r="B42" s="32" t="s">
        <v>106</v>
      </c>
      <c r="C42" s="16" t="s">
        <v>107</v>
      </c>
      <c r="D42" s="25" t="s">
        <v>5</v>
      </c>
      <c r="E42" s="25" t="s">
        <v>125</v>
      </c>
      <c r="F42" s="25" t="s">
        <v>134</v>
      </c>
      <c r="G42" s="25" t="s">
        <v>237</v>
      </c>
      <c r="H42" s="25" t="s">
        <v>94</v>
      </c>
      <c r="I42" s="25" t="s">
        <v>18</v>
      </c>
      <c r="J42" s="25" t="s">
        <v>24</v>
      </c>
      <c r="K42" s="25" t="s">
        <v>136</v>
      </c>
      <c r="L42" s="27" t="s">
        <v>115</v>
      </c>
      <c r="M42" s="20"/>
      <c r="N42" s="31"/>
      <c r="O42" s="20"/>
      <c r="P42" s="20"/>
      <c r="Q42" s="20"/>
      <c r="R42" s="20"/>
      <c r="S42" s="20" t="s">
        <v>43</v>
      </c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 t="s">
        <v>43</v>
      </c>
      <c r="AF42" s="20"/>
      <c r="AG42" s="20"/>
      <c r="AH42" s="20"/>
      <c r="AI42" s="21"/>
      <c r="AJ42" s="21"/>
      <c r="AK42" s="1">
        <f t="shared" si="0"/>
        <v>2</v>
      </c>
    </row>
    <row r="43" spans="2:38" ht="39" customHeight="1" x14ac:dyDescent="0.25">
      <c r="B43" s="32" t="s">
        <v>106</v>
      </c>
      <c r="C43" s="16" t="s">
        <v>107</v>
      </c>
      <c r="D43" s="25" t="s">
        <v>5</v>
      </c>
      <c r="E43" s="25" t="s">
        <v>125</v>
      </c>
      <c r="F43" s="25" t="s">
        <v>242</v>
      </c>
      <c r="G43" s="25" t="s">
        <v>239</v>
      </c>
      <c r="H43" s="25" t="s">
        <v>92</v>
      </c>
      <c r="I43" s="25" t="s">
        <v>18</v>
      </c>
      <c r="J43" s="25" t="s">
        <v>26</v>
      </c>
      <c r="K43" s="25" t="s">
        <v>137</v>
      </c>
      <c r="L43" s="27" t="s">
        <v>115</v>
      </c>
      <c r="M43" s="21"/>
      <c r="N43" s="21"/>
      <c r="O43" s="30"/>
      <c r="P43" s="21"/>
      <c r="Q43" s="21"/>
      <c r="R43" s="21"/>
      <c r="S43" s="20" t="s">
        <v>43</v>
      </c>
      <c r="T43" s="20"/>
      <c r="U43" s="20"/>
      <c r="V43" s="20"/>
      <c r="W43" s="20"/>
      <c r="X43" s="20"/>
      <c r="Y43" s="20"/>
      <c r="Z43" s="20"/>
      <c r="AA43" s="20" t="s">
        <v>43</v>
      </c>
      <c r="AB43" s="20"/>
      <c r="AC43" s="20"/>
      <c r="AD43" s="20"/>
      <c r="AE43" s="21"/>
      <c r="AF43" s="21"/>
      <c r="AG43" s="21"/>
      <c r="AH43" s="21"/>
      <c r="AI43" s="20" t="s">
        <v>43</v>
      </c>
      <c r="AJ43" s="21"/>
      <c r="AK43" s="1">
        <f t="shared" si="0"/>
        <v>3</v>
      </c>
    </row>
    <row r="44" spans="2:38" ht="36" customHeight="1" x14ac:dyDescent="0.25">
      <c r="B44" s="32" t="s">
        <v>106</v>
      </c>
      <c r="C44" s="16" t="s">
        <v>60</v>
      </c>
      <c r="D44" s="25" t="s">
        <v>9</v>
      </c>
      <c r="E44" s="25" t="s">
        <v>77</v>
      </c>
      <c r="F44" s="25" t="s">
        <v>241</v>
      </c>
      <c r="G44" s="25" t="s">
        <v>232</v>
      </c>
      <c r="H44" s="25" t="s">
        <v>54</v>
      </c>
      <c r="I44" s="25" t="s">
        <v>16</v>
      </c>
      <c r="J44" s="25" t="s">
        <v>25</v>
      </c>
      <c r="K44" s="25" t="s">
        <v>138</v>
      </c>
      <c r="L44" s="27" t="s">
        <v>115</v>
      </c>
      <c r="M44" s="20"/>
      <c r="N44" s="20"/>
      <c r="O44" s="31" t="s">
        <v>43</v>
      </c>
      <c r="P44" s="20"/>
      <c r="Q44" s="20" t="s">
        <v>43</v>
      </c>
      <c r="R44" s="20"/>
      <c r="S44" s="20" t="s">
        <v>43</v>
      </c>
      <c r="T44" s="20"/>
      <c r="U44" s="20" t="s">
        <v>43</v>
      </c>
      <c r="V44" s="20"/>
      <c r="W44" s="20" t="s">
        <v>43</v>
      </c>
      <c r="X44" s="20"/>
      <c r="Y44" s="20" t="s">
        <v>43</v>
      </c>
      <c r="Z44" s="20"/>
      <c r="AA44" s="20" t="s">
        <v>43</v>
      </c>
      <c r="AB44" s="20"/>
      <c r="AC44" s="20" t="s">
        <v>43</v>
      </c>
      <c r="AD44" s="20"/>
      <c r="AE44" s="20" t="s">
        <v>43</v>
      </c>
      <c r="AF44" s="20"/>
      <c r="AG44" s="20" t="s">
        <v>43</v>
      </c>
      <c r="AH44" s="20"/>
      <c r="AI44" s="20"/>
      <c r="AJ44" s="20"/>
      <c r="AK44" s="1">
        <f t="shared" si="0"/>
        <v>10</v>
      </c>
    </row>
    <row r="45" spans="2:38" ht="55.5" customHeight="1" x14ac:dyDescent="0.25">
      <c r="B45" s="32" t="s">
        <v>106</v>
      </c>
      <c r="C45" s="16" t="s">
        <v>60</v>
      </c>
      <c r="D45" s="25" t="s">
        <v>6</v>
      </c>
      <c r="E45" s="25" t="s">
        <v>139</v>
      </c>
      <c r="F45" s="25" t="s">
        <v>140</v>
      </c>
      <c r="G45" s="25" t="s">
        <v>141</v>
      </c>
      <c r="H45" s="25" t="s">
        <v>46</v>
      </c>
      <c r="I45" s="25" t="s">
        <v>17</v>
      </c>
      <c r="J45" s="25" t="s">
        <v>17</v>
      </c>
      <c r="K45" s="25" t="s">
        <v>142</v>
      </c>
      <c r="L45" s="27" t="s">
        <v>42</v>
      </c>
      <c r="M45" s="69"/>
      <c r="N45" s="69"/>
      <c r="O45" s="69"/>
      <c r="P45" s="69"/>
      <c r="Q45" s="68" t="s">
        <v>43</v>
      </c>
      <c r="R45" s="69"/>
      <c r="S45" s="69"/>
      <c r="T45" s="69"/>
      <c r="U45" s="72"/>
      <c r="V45" s="68"/>
      <c r="W45" s="69"/>
      <c r="X45" s="69"/>
      <c r="Y45" s="69"/>
      <c r="Z45" s="69"/>
      <c r="AA45" s="69"/>
      <c r="AB45" s="69"/>
      <c r="AC45" s="69"/>
      <c r="AD45" s="68"/>
      <c r="AE45" s="68"/>
      <c r="AF45" s="68"/>
      <c r="AG45" s="68"/>
      <c r="AH45" s="68"/>
      <c r="AI45" s="69"/>
      <c r="AJ45" s="69"/>
      <c r="AK45" s="1">
        <f t="shared" si="0"/>
        <v>1</v>
      </c>
      <c r="AL45" t="s">
        <v>272</v>
      </c>
    </row>
    <row r="46" spans="2:38" ht="39" customHeight="1" x14ac:dyDescent="0.25">
      <c r="B46" s="32" t="s">
        <v>106</v>
      </c>
      <c r="C46" s="16" t="s">
        <v>107</v>
      </c>
      <c r="D46" s="25" t="s">
        <v>5</v>
      </c>
      <c r="E46" s="25" t="s">
        <v>116</v>
      </c>
      <c r="F46" s="25" t="s">
        <v>143</v>
      </c>
      <c r="G46" s="25" t="s">
        <v>144</v>
      </c>
      <c r="H46" s="25" t="s">
        <v>54</v>
      </c>
      <c r="I46" s="25" t="s">
        <v>16</v>
      </c>
      <c r="J46" s="25" t="s">
        <v>25</v>
      </c>
      <c r="K46" s="25" t="s">
        <v>233</v>
      </c>
      <c r="L46" s="27" t="s">
        <v>115</v>
      </c>
      <c r="M46" s="20"/>
      <c r="N46" s="20"/>
      <c r="O46" s="31" t="s">
        <v>43</v>
      </c>
      <c r="P46" s="20"/>
      <c r="Q46" s="20" t="s">
        <v>43</v>
      </c>
      <c r="R46" s="20"/>
      <c r="S46" s="20" t="s">
        <v>43</v>
      </c>
      <c r="T46" s="20"/>
      <c r="U46" s="20" t="s">
        <v>43</v>
      </c>
      <c r="V46" s="20"/>
      <c r="W46" s="20" t="s">
        <v>43</v>
      </c>
      <c r="X46" s="20"/>
      <c r="Y46" s="20" t="s">
        <v>43</v>
      </c>
      <c r="Z46" s="20"/>
      <c r="AA46" s="20" t="s">
        <v>43</v>
      </c>
      <c r="AB46" s="20"/>
      <c r="AC46" s="20" t="s">
        <v>43</v>
      </c>
      <c r="AD46" s="20"/>
      <c r="AE46" s="20" t="s">
        <v>43</v>
      </c>
      <c r="AF46" s="20"/>
      <c r="AG46" s="20" t="s">
        <v>43</v>
      </c>
      <c r="AH46" s="20"/>
      <c r="AI46" s="20"/>
      <c r="AJ46" s="21"/>
      <c r="AK46" s="1">
        <f t="shared" si="0"/>
        <v>10</v>
      </c>
    </row>
    <row r="47" spans="2:38" ht="39" customHeight="1" x14ac:dyDescent="0.25">
      <c r="B47" s="32" t="s">
        <v>145</v>
      </c>
      <c r="C47" s="16" t="s">
        <v>107</v>
      </c>
      <c r="D47" s="25" t="s">
        <v>4</v>
      </c>
      <c r="E47" s="25" t="s">
        <v>146</v>
      </c>
      <c r="F47" s="25" t="s">
        <v>147</v>
      </c>
      <c r="G47" s="25" t="s">
        <v>148</v>
      </c>
      <c r="H47" s="25" t="s">
        <v>64</v>
      </c>
      <c r="I47" s="25" t="s">
        <v>17</v>
      </c>
      <c r="J47" s="25" t="s">
        <v>26</v>
      </c>
      <c r="K47" s="25" t="s">
        <v>149</v>
      </c>
      <c r="L47" s="27" t="s">
        <v>150</v>
      </c>
      <c r="M47" s="68"/>
      <c r="N47" s="68"/>
      <c r="O47" s="68"/>
      <c r="P47" s="68"/>
      <c r="Q47" s="68" t="s">
        <v>43</v>
      </c>
      <c r="R47" s="68"/>
      <c r="S47" s="68"/>
      <c r="T47" s="68"/>
      <c r="U47" s="68"/>
      <c r="V47" s="68"/>
      <c r="W47" s="68" t="s">
        <v>43</v>
      </c>
      <c r="X47" s="68"/>
      <c r="Y47" s="68"/>
      <c r="Z47" s="68"/>
      <c r="AA47" s="68"/>
      <c r="AB47" s="68"/>
      <c r="AC47" s="68" t="s">
        <v>43</v>
      </c>
      <c r="AD47" s="68"/>
      <c r="AE47" s="68"/>
      <c r="AF47" s="68"/>
      <c r="AG47" s="69"/>
      <c r="AH47" s="69"/>
      <c r="AI47" s="68" t="s">
        <v>43</v>
      </c>
      <c r="AJ47" s="69"/>
      <c r="AK47" s="1">
        <f t="shared" si="0"/>
        <v>4</v>
      </c>
    </row>
    <row r="48" spans="2:38" ht="39" customHeight="1" x14ac:dyDescent="0.25">
      <c r="B48" s="32" t="s">
        <v>145</v>
      </c>
      <c r="C48" s="16" t="s">
        <v>107</v>
      </c>
      <c r="D48" s="25" t="s">
        <v>4</v>
      </c>
      <c r="E48" s="25" t="s">
        <v>146</v>
      </c>
      <c r="F48" s="25" t="s">
        <v>151</v>
      </c>
      <c r="G48" s="25" t="s">
        <v>152</v>
      </c>
      <c r="H48" s="16" t="s">
        <v>54</v>
      </c>
      <c r="I48" s="16" t="s">
        <v>16</v>
      </c>
      <c r="J48" s="16" t="s">
        <v>26</v>
      </c>
      <c r="K48" s="25" t="s">
        <v>93</v>
      </c>
      <c r="L48" s="27" t="s">
        <v>150</v>
      </c>
      <c r="M48" s="68"/>
      <c r="N48" s="69"/>
      <c r="O48" s="68" t="s">
        <v>43</v>
      </c>
      <c r="P48" s="68"/>
      <c r="Q48" s="68" t="s">
        <v>43</v>
      </c>
      <c r="R48" s="68"/>
      <c r="S48" s="68" t="s">
        <v>43</v>
      </c>
      <c r="T48" s="68"/>
      <c r="U48" s="68" t="s">
        <v>43</v>
      </c>
      <c r="V48" s="68"/>
      <c r="W48" s="68" t="s">
        <v>43</v>
      </c>
      <c r="X48" s="68"/>
      <c r="Y48" s="68" t="s">
        <v>43</v>
      </c>
      <c r="Z48" s="68"/>
      <c r="AA48" s="68" t="s">
        <v>43</v>
      </c>
      <c r="AB48" s="68"/>
      <c r="AC48" s="68" t="s">
        <v>43</v>
      </c>
      <c r="AD48" s="68"/>
      <c r="AE48" s="68" t="s">
        <v>43</v>
      </c>
      <c r="AF48" s="68"/>
      <c r="AG48" s="68" t="s">
        <v>43</v>
      </c>
      <c r="AH48" s="68"/>
      <c r="AI48" s="68" t="s">
        <v>43</v>
      </c>
      <c r="AJ48" s="68"/>
      <c r="AK48" s="1">
        <f t="shared" si="0"/>
        <v>11</v>
      </c>
    </row>
    <row r="49" spans="2:37" ht="39" customHeight="1" x14ac:dyDescent="0.25">
      <c r="B49" s="32" t="s">
        <v>145</v>
      </c>
      <c r="C49" s="16" t="s">
        <v>107</v>
      </c>
      <c r="D49" s="25" t="s">
        <v>4</v>
      </c>
      <c r="E49" s="25" t="s">
        <v>153</v>
      </c>
      <c r="F49" s="25" t="s">
        <v>154</v>
      </c>
      <c r="G49" s="25" t="s">
        <v>155</v>
      </c>
      <c r="H49" s="25" t="s">
        <v>54</v>
      </c>
      <c r="I49" s="25" t="s">
        <v>15</v>
      </c>
      <c r="J49" s="25" t="s">
        <v>26</v>
      </c>
      <c r="K49" s="25" t="s">
        <v>156</v>
      </c>
      <c r="L49" s="27" t="s">
        <v>157</v>
      </c>
      <c r="M49" s="68" t="s">
        <v>43</v>
      </c>
      <c r="N49" s="68"/>
      <c r="O49" s="68" t="s">
        <v>43</v>
      </c>
      <c r="P49" s="68"/>
      <c r="Q49" s="68" t="s">
        <v>43</v>
      </c>
      <c r="R49" s="68"/>
      <c r="S49" s="68" t="s">
        <v>43</v>
      </c>
      <c r="T49" s="68"/>
      <c r="U49" s="68" t="s">
        <v>43</v>
      </c>
      <c r="V49" s="68"/>
      <c r="W49" s="68" t="s">
        <v>43</v>
      </c>
      <c r="X49" s="68"/>
      <c r="Y49" s="68" t="s">
        <v>43</v>
      </c>
      <c r="Z49" s="68"/>
      <c r="AA49" s="68" t="s">
        <v>43</v>
      </c>
      <c r="AB49" s="68"/>
      <c r="AC49" s="68" t="s">
        <v>43</v>
      </c>
      <c r="AD49" s="68"/>
      <c r="AE49" s="68" t="s">
        <v>43</v>
      </c>
      <c r="AF49" s="68"/>
      <c r="AG49" s="68" t="s">
        <v>43</v>
      </c>
      <c r="AH49" s="68"/>
      <c r="AI49" s="68" t="s">
        <v>43</v>
      </c>
      <c r="AJ49" s="69"/>
      <c r="AK49" s="1">
        <f t="shared" si="0"/>
        <v>12</v>
      </c>
    </row>
    <row r="50" spans="2:37" ht="75.75" customHeight="1" x14ac:dyDescent="0.25">
      <c r="B50" s="32" t="s">
        <v>145</v>
      </c>
      <c r="C50" s="16" t="s">
        <v>107</v>
      </c>
      <c r="D50" s="25" t="s">
        <v>4</v>
      </c>
      <c r="E50" s="25" t="s">
        <v>153</v>
      </c>
      <c r="F50" s="25" t="s">
        <v>158</v>
      </c>
      <c r="G50" s="25" t="s">
        <v>159</v>
      </c>
      <c r="H50" s="25" t="s">
        <v>54</v>
      </c>
      <c r="I50" s="25" t="s">
        <v>15</v>
      </c>
      <c r="J50" s="25" t="s">
        <v>26</v>
      </c>
      <c r="K50" s="25" t="s">
        <v>160</v>
      </c>
      <c r="L50" s="27" t="s">
        <v>157</v>
      </c>
      <c r="M50" s="68" t="s">
        <v>43</v>
      </c>
      <c r="N50" s="68"/>
      <c r="O50" s="68" t="s">
        <v>43</v>
      </c>
      <c r="P50" s="68"/>
      <c r="Q50" s="68" t="s">
        <v>43</v>
      </c>
      <c r="R50" s="68"/>
      <c r="S50" s="68" t="s">
        <v>43</v>
      </c>
      <c r="T50" s="68"/>
      <c r="U50" s="68" t="s">
        <v>43</v>
      </c>
      <c r="V50" s="68"/>
      <c r="W50" s="68" t="s">
        <v>43</v>
      </c>
      <c r="X50" s="68"/>
      <c r="Y50" s="68" t="s">
        <v>43</v>
      </c>
      <c r="Z50" s="68"/>
      <c r="AA50" s="68" t="s">
        <v>43</v>
      </c>
      <c r="AB50" s="68"/>
      <c r="AC50" s="68" t="s">
        <v>43</v>
      </c>
      <c r="AD50" s="68"/>
      <c r="AE50" s="68" t="s">
        <v>43</v>
      </c>
      <c r="AF50" s="68"/>
      <c r="AG50" s="68" t="s">
        <v>43</v>
      </c>
      <c r="AH50" s="68"/>
      <c r="AI50" s="68" t="s">
        <v>43</v>
      </c>
      <c r="AJ50" s="69"/>
      <c r="AK50" s="1">
        <f t="shared" si="0"/>
        <v>12</v>
      </c>
    </row>
    <row r="51" spans="2:37" ht="39" customHeight="1" x14ac:dyDescent="0.25">
      <c r="B51" s="32" t="s">
        <v>145</v>
      </c>
      <c r="C51" s="16" t="s">
        <v>107</v>
      </c>
      <c r="D51" s="25" t="s">
        <v>4</v>
      </c>
      <c r="E51" s="25" t="s">
        <v>153</v>
      </c>
      <c r="F51" s="25" t="s">
        <v>154</v>
      </c>
      <c r="G51" s="25" t="s">
        <v>161</v>
      </c>
      <c r="H51" s="25" t="s">
        <v>46</v>
      </c>
      <c r="I51" s="25" t="s">
        <v>18</v>
      </c>
      <c r="J51" s="25" t="s">
        <v>18</v>
      </c>
      <c r="K51" s="25" t="s">
        <v>162</v>
      </c>
      <c r="L51" s="27" t="s">
        <v>157</v>
      </c>
      <c r="M51" s="69"/>
      <c r="N51" s="69"/>
      <c r="O51" s="69"/>
      <c r="P51" s="69"/>
      <c r="Q51" s="69"/>
      <c r="R51" s="69"/>
      <c r="S51" s="68" t="s">
        <v>43</v>
      </c>
      <c r="T51" s="68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8"/>
      <c r="AF51" s="69"/>
      <c r="AG51" s="68"/>
      <c r="AH51" s="68"/>
      <c r="AI51" s="69"/>
      <c r="AJ51" s="69"/>
      <c r="AK51" s="1">
        <f t="shared" si="0"/>
        <v>1</v>
      </c>
    </row>
    <row r="52" spans="2:37" ht="39" customHeight="1" x14ac:dyDescent="0.25">
      <c r="B52" s="32" t="s">
        <v>145</v>
      </c>
      <c r="C52" s="16" t="s">
        <v>107</v>
      </c>
      <c r="D52" s="25" t="s">
        <v>4</v>
      </c>
      <c r="E52" s="25" t="s">
        <v>153</v>
      </c>
      <c r="F52" s="25" t="s">
        <v>154</v>
      </c>
      <c r="G52" s="16" t="s">
        <v>163</v>
      </c>
      <c r="H52" s="16" t="s">
        <v>250</v>
      </c>
      <c r="I52" s="16" t="s">
        <v>19</v>
      </c>
      <c r="J52" s="16" t="s">
        <v>25</v>
      </c>
      <c r="K52" s="25" t="s">
        <v>162</v>
      </c>
      <c r="L52" s="27" t="s">
        <v>157</v>
      </c>
      <c r="M52" s="69"/>
      <c r="N52" s="69"/>
      <c r="O52" s="69"/>
      <c r="P52" s="69"/>
      <c r="Q52" s="69"/>
      <c r="R52" s="73"/>
      <c r="S52" s="68"/>
      <c r="T52" s="68"/>
      <c r="U52" s="68" t="s">
        <v>43</v>
      </c>
      <c r="V52" s="68"/>
      <c r="W52" s="68" t="s">
        <v>43</v>
      </c>
      <c r="X52" s="68"/>
      <c r="Y52" s="69"/>
      <c r="Z52" s="69"/>
      <c r="AA52" s="69"/>
      <c r="AB52" s="69"/>
      <c r="AC52" s="69"/>
      <c r="AD52" s="69"/>
      <c r="AE52" s="79"/>
      <c r="AF52" s="69"/>
      <c r="AG52" s="68" t="s">
        <v>43</v>
      </c>
      <c r="AH52" s="68"/>
      <c r="AI52" s="68"/>
      <c r="AJ52" s="68"/>
      <c r="AK52" s="1">
        <f t="shared" si="0"/>
        <v>3</v>
      </c>
    </row>
    <row r="53" spans="2:37" ht="55.5" customHeight="1" x14ac:dyDescent="0.25">
      <c r="B53" s="32" t="s">
        <v>145</v>
      </c>
      <c r="C53" s="16" t="s">
        <v>107</v>
      </c>
      <c r="D53" s="25" t="s">
        <v>4</v>
      </c>
      <c r="E53" s="25" t="s">
        <v>153</v>
      </c>
      <c r="F53" s="25" t="s">
        <v>154</v>
      </c>
      <c r="G53" s="25" t="s">
        <v>164</v>
      </c>
      <c r="H53" s="25" t="s">
        <v>46</v>
      </c>
      <c r="I53" s="25" t="s">
        <v>26</v>
      </c>
      <c r="J53" s="25" t="s">
        <v>26</v>
      </c>
      <c r="K53" s="25" t="s">
        <v>165</v>
      </c>
      <c r="L53" s="27" t="s">
        <v>157</v>
      </c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8" t="s">
        <v>43</v>
      </c>
      <c r="AJ53" s="69"/>
      <c r="AK53" s="1">
        <f t="shared" si="0"/>
        <v>1</v>
      </c>
    </row>
    <row r="54" spans="2:37" ht="49.5" customHeight="1" x14ac:dyDescent="0.25">
      <c r="B54" s="32" t="s">
        <v>145</v>
      </c>
      <c r="C54" s="16" t="s">
        <v>107</v>
      </c>
      <c r="D54" s="25" t="s">
        <v>4</v>
      </c>
      <c r="E54" s="25" t="s">
        <v>153</v>
      </c>
      <c r="F54" s="25" t="s">
        <v>154</v>
      </c>
      <c r="G54" s="25" t="s">
        <v>166</v>
      </c>
      <c r="H54" s="25" t="s">
        <v>46</v>
      </c>
      <c r="I54" s="25" t="s">
        <v>26</v>
      </c>
      <c r="J54" s="25" t="s">
        <v>26</v>
      </c>
      <c r="K54" s="25" t="s">
        <v>165</v>
      </c>
      <c r="L54" s="27" t="s">
        <v>157</v>
      </c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8" t="s">
        <v>43</v>
      </c>
      <c r="AJ54" s="69"/>
      <c r="AK54" s="1">
        <f t="shared" si="0"/>
        <v>1</v>
      </c>
    </row>
    <row r="55" spans="2:37" ht="50.25" customHeight="1" x14ac:dyDescent="0.25">
      <c r="B55" s="32" t="s">
        <v>145</v>
      </c>
      <c r="C55" s="16" t="s">
        <v>107</v>
      </c>
      <c r="D55" s="25" t="s">
        <v>4</v>
      </c>
      <c r="E55" s="25" t="s">
        <v>153</v>
      </c>
      <c r="F55" s="25" t="s">
        <v>154</v>
      </c>
      <c r="G55" s="25" t="s">
        <v>167</v>
      </c>
      <c r="H55" s="25" t="s">
        <v>46</v>
      </c>
      <c r="I55" s="25" t="s">
        <v>26</v>
      </c>
      <c r="J55" s="25" t="s">
        <v>26</v>
      </c>
      <c r="K55" s="25" t="s">
        <v>165</v>
      </c>
      <c r="L55" s="27" t="s">
        <v>157</v>
      </c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74"/>
      <c r="AB55" s="74"/>
      <c r="AC55" s="69"/>
      <c r="AD55" s="69"/>
      <c r="AE55" s="69"/>
      <c r="AF55" s="69"/>
      <c r="AG55" s="69"/>
      <c r="AH55" s="69"/>
      <c r="AI55" s="68" t="s">
        <v>43</v>
      </c>
      <c r="AJ55" s="69"/>
      <c r="AK55" s="1">
        <f t="shared" si="0"/>
        <v>1</v>
      </c>
    </row>
    <row r="56" spans="2:37" ht="64.5" customHeight="1" x14ac:dyDescent="0.25">
      <c r="B56" s="32" t="s">
        <v>145</v>
      </c>
      <c r="C56" s="16" t="s">
        <v>107</v>
      </c>
      <c r="D56" s="25" t="s">
        <v>4</v>
      </c>
      <c r="E56" s="25" t="s">
        <v>153</v>
      </c>
      <c r="F56" s="25" t="s">
        <v>158</v>
      </c>
      <c r="G56" s="25" t="s">
        <v>168</v>
      </c>
      <c r="H56" s="25" t="s">
        <v>169</v>
      </c>
      <c r="I56" s="25" t="s">
        <v>21</v>
      </c>
      <c r="J56" s="25" t="s">
        <v>25</v>
      </c>
      <c r="K56" s="25" t="s">
        <v>170</v>
      </c>
      <c r="L56" s="27" t="s">
        <v>157</v>
      </c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8" t="s">
        <v>43</v>
      </c>
      <c r="Z56" s="68"/>
      <c r="AA56" s="68"/>
      <c r="AB56" s="68"/>
      <c r="AC56" s="69"/>
      <c r="AD56" s="69"/>
      <c r="AE56" s="69"/>
      <c r="AF56" s="69"/>
      <c r="AG56" s="68" t="s">
        <v>43</v>
      </c>
      <c r="AH56" s="68"/>
      <c r="AI56" s="69"/>
      <c r="AJ56" s="69"/>
      <c r="AK56" s="1">
        <f t="shared" si="0"/>
        <v>2</v>
      </c>
    </row>
    <row r="57" spans="2:37" ht="39" customHeight="1" x14ac:dyDescent="0.25">
      <c r="B57" s="32" t="s">
        <v>145</v>
      </c>
      <c r="C57" s="16" t="s">
        <v>107</v>
      </c>
      <c r="D57" s="25" t="s">
        <v>4</v>
      </c>
      <c r="E57" s="25" t="s">
        <v>153</v>
      </c>
      <c r="F57" s="25" t="s">
        <v>154</v>
      </c>
      <c r="G57" s="25" t="s">
        <v>273</v>
      </c>
      <c r="H57" s="25" t="s">
        <v>46</v>
      </c>
      <c r="I57" s="25" t="s">
        <v>171</v>
      </c>
      <c r="J57" s="25" t="s">
        <v>18</v>
      </c>
      <c r="K57" s="25" t="s">
        <v>172</v>
      </c>
      <c r="L57" s="27" t="s">
        <v>150</v>
      </c>
      <c r="M57" s="74"/>
      <c r="N57" s="74"/>
      <c r="O57" s="75"/>
      <c r="P57" s="74"/>
      <c r="Q57" s="74"/>
      <c r="R57" s="74"/>
      <c r="S57" s="76" t="s">
        <v>43</v>
      </c>
      <c r="T57" s="68"/>
      <c r="U57" s="69"/>
      <c r="V57" s="69"/>
      <c r="W57" s="69"/>
      <c r="X57" s="74"/>
      <c r="Y57" s="74"/>
      <c r="Z57" s="74"/>
      <c r="AA57" s="76"/>
      <c r="AB57" s="74"/>
      <c r="AC57" s="74"/>
      <c r="AD57" s="74"/>
      <c r="AE57" s="76"/>
      <c r="AF57" s="68"/>
      <c r="AG57" s="69"/>
      <c r="AH57" s="74"/>
      <c r="AI57" s="74"/>
      <c r="AJ57" s="74"/>
      <c r="AK57" s="1">
        <f t="shared" si="0"/>
        <v>1</v>
      </c>
    </row>
    <row r="58" spans="2:37" ht="51" customHeight="1" x14ac:dyDescent="0.25">
      <c r="B58" s="32" t="s">
        <v>145</v>
      </c>
      <c r="C58" s="16" t="s">
        <v>107</v>
      </c>
      <c r="D58" s="25" t="s">
        <v>4</v>
      </c>
      <c r="E58" s="25" t="s">
        <v>153</v>
      </c>
      <c r="F58" s="25" t="s">
        <v>154</v>
      </c>
      <c r="G58" s="25" t="s">
        <v>173</v>
      </c>
      <c r="H58" s="25" t="s">
        <v>46</v>
      </c>
      <c r="I58" s="25" t="s">
        <v>23</v>
      </c>
      <c r="J58" s="25" t="s">
        <v>23</v>
      </c>
      <c r="K58" s="25" t="s">
        <v>174</v>
      </c>
      <c r="L58" s="27" t="s">
        <v>150</v>
      </c>
      <c r="M58" s="74"/>
      <c r="N58" s="74"/>
      <c r="O58" s="75"/>
      <c r="P58" s="74"/>
      <c r="Q58" s="74"/>
      <c r="R58" s="74"/>
      <c r="S58" s="76"/>
      <c r="T58" s="68"/>
      <c r="U58" s="76"/>
      <c r="V58" s="74"/>
      <c r="W58" s="74"/>
      <c r="X58" s="74"/>
      <c r="Y58" s="74"/>
      <c r="Z58" s="74"/>
      <c r="AA58" s="76"/>
      <c r="AB58" s="74"/>
      <c r="AC58" s="68" t="s">
        <v>43</v>
      </c>
      <c r="AD58" s="68"/>
      <c r="AE58" s="76"/>
      <c r="AF58" s="68"/>
      <c r="AG58" s="73"/>
      <c r="AH58" s="74"/>
      <c r="AI58" s="74"/>
      <c r="AJ58" s="74"/>
      <c r="AK58" s="1">
        <f t="shared" si="0"/>
        <v>1</v>
      </c>
    </row>
    <row r="59" spans="2:37" ht="58.5" customHeight="1" x14ac:dyDescent="0.25">
      <c r="B59" s="32" t="s">
        <v>145</v>
      </c>
      <c r="C59" s="16" t="s">
        <v>107</v>
      </c>
      <c r="D59" s="25" t="s">
        <v>4</v>
      </c>
      <c r="E59" s="25" t="s">
        <v>153</v>
      </c>
      <c r="F59" s="25" t="s">
        <v>154</v>
      </c>
      <c r="G59" s="25" t="s">
        <v>251</v>
      </c>
      <c r="H59" s="25" t="s">
        <v>64</v>
      </c>
      <c r="I59" s="25" t="s">
        <v>15</v>
      </c>
      <c r="J59" s="25" t="s">
        <v>26</v>
      </c>
      <c r="K59" s="25" t="s">
        <v>174</v>
      </c>
      <c r="L59" s="27" t="s">
        <v>150</v>
      </c>
      <c r="M59" s="68" t="s">
        <v>43</v>
      </c>
      <c r="N59" s="76"/>
      <c r="O59" s="75"/>
      <c r="P59" s="74"/>
      <c r="Q59" s="74"/>
      <c r="R59" s="74"/>
      <c r="S59" s="68"/>
      <c r="T59" s="68"/>
      <c r="U59" s="76"/>
      <c r="V59" s="74"/>
      <c r="W59" s="74"/>
      <c r="X59" s="74"/>
      <c r="Y59" s="68"/>
      <c r="Z59" s="68"/>
      <c r="AA59" s="74"/>
      <c r="AB59" s="74"/>
      <c r="AC59" s="68"/>
      <c r="AD59" s="68"/>
      <c r="AE59" s="68"/>
      <c r="AF59" s="78"/>
      <c r="AG59" s="83"/>
      <c r="AH59" s="81"/>
      <c r="AI59" s="68" t="s">
        <v>43</v>
      </c>
      <c r="AJ59" s="74"/>
      <c r="AK59" s="1">
        <f t="shared" si="0"/>
        <v>2</v>
      </c>
    </row>
    <row r="60" spans="2:37" ht="58.5" customHeight="1" x14ac:dyDescent="0.25">
      <c r="B60" s="32" t="s">
        <v>145</v>
      </c>
      <c r="C60" s="16" t="s">
        <v>107</v>
      </c>
      <c r="D60" s="25" t="s">
        <v>4</v>
      </c>
      <c r="E60" s="25" t="s">
        <v>153</v>
      </c>
      <c r="F60" s="25" t="s">
        <v>154</v>
      </c>
      <c r="G60" s="25" t="s">
        <v>252</v>
      </c>
      <c r="H60" s="25" t="s">
        <v>54</v>
      </c>
      <c r="I60" s="25" t="s">
        <v>16</v>
      </c>
      <c r="J60" s="25" t="s">
        <v>26</v>
      </c>
      <c r="K60" s="25" t="s">
        <v>101</v>
      </c>
      <c r="L60" s="27" t="s">
        <v>150</v>
      </c>
      <c r="M60" s="68"/>
      <c r="N60" s="68"/>
      <c r="O60" s="68" t="s">
        <v>43</v>
      </c>
      <c r="P60" s="68"/>
      <c r="Q60" s="68" t="s">
        <v>43</v>
      </c>
      <c r="R60" s="68"/>
      <c r="S60" s="68" t="s">
        <v>43</v>
      </c>
      <c r="T60" s="68"/>
      <c r="U60" s="68" t="s">
        <v>43</v>
      </c>
      <c r="V60" s="68"/>
      <c r="W60" s="68" t="s">
        <v>43</v>
      </c>
      <c r="X60" s="68"/>
      <c r="Y60" s="68" t="s">
        <v>43</v>
      </c>
      <c r="Z60" s="68"/>
      <c r="AA60" s="68" t="s">
        <v>43</v>
      </c>
      <c r="AB60" s="68"/>
      <c r="AC60" s="68" t="s">
        <v>43</v>
      </c>
      <c r="AD60" s="68"/>
      <c r="AE60" s="68" t="s">
        <v>43</v>
      </c>
      <c r="AF60" s="68"/>
      <c r="AG60" s="82" t="s">
        <v>43</v>
      </c>
      <c r="AH60" s="68"/>
      <c r="AI60" s="68" t="s">
        <v>43</v>
      </c>
      <c r="AJ60" s="69"/>
      <c r="AK60" s="1">
        <f t="shared" si="0"/>
        <v>11</v>
      </c>
    </row>
    <row r="61" spans="2:37" ht="58.5" customHeight="1" x14ac:dyDescent="0.25">
      <c r="B61" s="32" t="s">
        <v>145</v>
      </c>
      <c r="C61" s="16" t="s">
        <v>107</v>
      </c>
      <c r="D61" s="25" t="s">
        <v>4</v>
      </c>
      <c r="E61" s="25" t="s">
        <v>153</v>
      </c>
      <c r="F61" s="25" t="s">
        <v>154</v>
      </c>
      <c r="G61" s="25" t="s">
        <v>253</v>
      </c>
      <c r="H61" s="25" t="s">
        <v>54</v>
      </c>
      <c r="I61" s="25" t="s">
        <v>16</v>
      </c>
      <c r="J61" s="25" t="s">
        <v>26</v>
      </c>
      <c r="K61" s="25" t="s">
        <v>249</v>
      </c>
      <c r="L61" s="27" t="s">
        <v>150</v>
      </c>
      <c r="M61" s="68"/>
      <c r="N61" s="68"/>
      <c r="O61" s="68" t="s">
        <v>43</v>
      </c>
      <c r="P61" s="68"/>
      <c r="Q61" s="68" t="s">
        <v>43</v>
      </c>
      <c r="R61" s="68"/>
      <c r="S61" s="68" t="s">
        <v>43</v>
      </c>
      <c r="T61" s="68"/>
      <c r="U61" s="68" t="s">
        <v>43</v>
      </c>
      <c r="V61" s="68"/>
      <c r="W61" s="68" t="s">
        <v>43</v>
      </c>
      <c r="X61" s="68"/>
      <c r="Y61" s="68" t="s">
        <v>43</v>
      </c>
      <c r="Z61" s="68"/>
      <c r="AA61" s="68" t="s">
        <v>43</v>
      </c>
      <c r="AB61" s="68"/>
      <c r="AC61" s="68" t="s">
        <v>43</v>
      </c>
      <c r="AD61" s="68"/>
      <c r="AE61" s="68" t="s">
        <v>43</v>
      </c>
      <c r="AF61" s="68"/>
      <c r="AG61" s="68" t="s">
        <v>43</v>
      </c>
      <c r="AH61" s="68"/>
      <c r="AI61" s="68" t="s">
        <v>43</v>
      </c>
      <c r="AJ61" s="69"/>
      <c r="AK61" s="80">
        <f t="shared" si="0"/>
        <v>11</v>
      </c>
    </row>
    <row r="62" spans="2:37" ht="34.5" customHeight="1" x14ac:dyDescent="0.25">
      <c r="B62" s="32" t="s">
        <v>145</v>
      </c>
      <c r="C62" s="16" t="s">
        <v>107</v>
      </c>
      <c r="D62" s="25" t="s">
        <v>4</v>
      </c>
      <c r="E62" s="25" t="s">
        <v>153</v>
      </c>
      <c r="F62" s="25" t="s">
        <v>175</v>
      </c>
      <c r="G62" s="25" t="s">
        <v>176</v>
      </c>
      <c r="H62" s="25" t="s">
        <v>94</v>
      </c>
      <c r="I62" s="25" t="s">
        <v>20</v>
      </c>
      <c r="J62" s="25" t="s">
        <v>26</v>
      </c>
      <c r="K62" s="25" t="s">
        <v>177</v>
      </c>
      <c r="L62" s="27" t="s">
        <v>150</v>
      </c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 t="s">
        <v>43</v>
      </c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 t="s">
        <v>43</v>
      </c>
      <c r="AJ62" s="69"/>
      <c r="AK62" s="1">
        <f t="shared" si="0"/>
        <v>2</v>
      </c>
    </row>
    <row r="63" spans="2:37" ht="39" customHeight="1" x14ac:dyDescent="0.25">
      <c r="B63" s="32"/>
      <c r="C63" s="16" t="s">
        <v>107</v>
      </c>
      <c r="D63" s="25" t="s">
        <v>5</v>
      </c>
      <c r="E63" s="25" t="s">
        <v>116</v>
      </c>
      <c r="F63" s="25" t="s">
        <v>143</v>
      </c>
      <c r="G63" s="25" t="s">
        <v>178</v>
      </c>
      <c r="H63" s="25" t="s">
        <v>64</v>
      </c>
      <c r="I63" s="25" t="s">
        <v>17</v>
      </c>
      <c r="J63" s="25" t="s">
        <v>26</v>
      </c>
      <c r="K63" s="25" t="s">
        <v>179</v>
      </c>
      <c r="L63" s="27" t="s">
        <v>157</v>
      </c>
      <c r="M63" s="68"/>
      <c r="N63" s="68"/>
      <c r="O63" s="68"/>
      <c r="P63" s="68"/>
      <c r="Q63" s="68" t="s">
        <v>43</v>
      </c>
      <c r="R63" s="68"/>
      <c r="S63" s="68"/>
      <c r="T63" s="68"/>
      <c r="U63" s="68"/>
      <c r="V63" s="68"/>
      <c r="W63" s="68" t="s">
        <v>43</v>
      </c>
      <c r="X63" s="68"/>
      <c r="Y63" s="68"/>
      <c r="Z63" s="68"/>
      <c r="AA63" s="68"/>
      <c r="AB63" s="68"/>
      <c r="AC63" s="68" t="s">
        <v>43</v>
      </c>
      <c r="AD63" s="68"/>
      <c r="AE63" s="68"/>
      <c r="AF63" s="68"/>
      <c r="AG63" s="68"/>
      <c r="AH63" s="68"/>
      <c r="AI63" s="68" t="s">
        <v>43</v>
      </c>
      <c r="AJ63" s="69"/>
      <c r="AK63" s="1">
        <f t="shared" si="0"/>
        <v>4</v>
      </c>
    </row>
    <row r="64" spans="2:37" ht="47.25" customHeight="1" x14ac:dyDescent="0.25">
      <c r="B64" s="84" t="s">
        <v>145</v>
      </c>
      <c r="C64" s="16" t="s">
        <v>107</v>
      </c>
      <c r="D64" s="25" t="s">
        <v>5</v>
      </c>
      <c r="E64" s="25" t="s">
        <v>116</v>
      </c>
      <c r="F64" s="25" t="s">
        <v>143</v>
      </c>
      <c r="G64" s="25" t="s">
        <v>254</v>
      </c>
      <c r="H64" s="25" t="s">
        <v>54</v>
      </c>
      <c r="I64" s="25" t="s">
        <v>16</v>
      </c>
      <c r="J64" s="25" t="s">
        <v>25</v>
      </c>
      <c r="K64" s="25" t="s">
        <v>128</v>
      </c>
      <c r="L64" s="27" t="s">
        <v>180</v>
      </c>
      <c r="M64" s="68"/>
      <c r="N64" s="68"/>
      <c r="O64" s="68" t="s">
        <v>43</v>
      </c>
      <c r="P64" s="68"/>
      <c r="Q64" s="68" t="s">
        <v>43</v>
      </c>
      <c r="R64" s="68"/>
      <c r="S64" s="68" t="s">
        <v>43</v>
      </c>
      <c r="T64" s="68"/>
      <c r="U64" s="68" t="s">
        <v>43</v>
      </c>
      <c r="V64" s="68"/>
      <c r="W64" s="68" t="s">
        <v>43</v>
      </c>
      <c r="X64" s="68"/>
      <c r="Y64" s="68" t="s">
        <v>43</v>
      </c>
      <c r="Z64" s="68"/>
      <c r="AA64" s="68" t="s">
        <v>43</v>
      </c>
      <c r="AB64" s="68"/>
      <c r="AC64" s="68" t="s">
        <v>43</v>
      </c>
      <c r="AD64" s="68"/>
      <c r="AE64" s="68" t="s">
        <v>43</v>
      </c>
      <c r="AF64" s="68"/>
      <c r="AG64" s="68" t="s">
        <v>43</v>
      </c>
      <c r="AH64" s="68"/>
      <c r="AI64" s="68" t="s">
        <v>43</v>
      </c>
      <c r="AJ64" s="68"/>
      <c r="AK64" s="85">
        <f t="shared" si="0"/>
        <v>11</v>
      </c>
    </row>
    <row r="65" spans="2:48" ht="47.25" customHeight="1" x14ac:dyDescent="0.25">
      <c r="B65" s="84" t="s">
        <v>145</v>
      </c>
      <c r="C65" s="16" t="s">
        <v>107</v>
      </c>
      <c r="D65" s="25" t="s">
        <v>4</v>
      </c>
      <c r="E65" s="25" t="s">
        <v>153</v>
      </c>
      <c r="F65" s="25" t="s">
        <v>154</v>
      </c>
      <c r="G65" s="25" t="s">
        <v>255</v>
      </c>
      <c r="H65" s="25" t="s">
        <v>46</v>
      </c>
      <c r="I65" s="25" t="s">
        <v>18</v>
      </c>
      <c r="J65" s="25" t="s">
        <v>21</v>
      </c>
      <c r="K65" s="25" t="s">
        <v>256</v>
      </c>
      <c r="L65" s="27" t="s">
        <v>180</v>
      </c>
      <c r="M65" s="20"/>
      <c r="N65" s="20"/>
      <c r="O65" s="31"/>
      <c r="P65" s="20"/>
      <c r="Q65" s="31"/>
      <c r="R65" s="86"/>
      <c r="S65" s="20" t="s">
        <v>43</v>
      </c>
      <c r="T65" s="86"/>
      <c r="U65" s="20" t="s">
        <v>43</v>
      </c>
      <c r="V65" s="86"/>
      <c r="W65" s="20" t="s">
        <v>43</v>
      </c>
      <c r="X65" s="86"/>
      <c r="Y65" s="20" t="s">
        <v>43</v>
      </c>
      <c r="Z65" s="86"/>
      <c r="AA65" s="20"/>
      <c r="AB65" s="86"/>
      <c r="AC65" s="20"/>
      <c r="AD65" s="86"/>
      <c r="AE65" s="20"/>
      <c r="AF65" s="86"/>
      <c r="AG65" s="20"/>
      <c r="AH65" s="86"/>
      <c r="AI65" s="20"/>
      <c r="AJ65" s="29"/>
      <c r="AK65" s="85"/>
    </row>
    <row r="66" spans="2:48" ht="39" customHeight="1" x14ac:dyDescent="0.25">
      <c r="B66" s="84" t="s">
        <v>145</v>
      </c>
      <c r="C66" s="16" t="s">
        <v>107</v>
      </c>
      <c r="D66" s="25" t="s">
        <v>5</v>
      </c>
      <c r="E66" s="25" t="s">
        <v>116</v>
      </c>
      <c r="F66" s="25" t="s">
        <v>143</v>
      </c>
      <c r="G66" s="25" t="s">
        <v>257</v>
      </c>
      <c r="H66" s="25" t="s">
        <v>54</v>
      </c>
      <c r="I66" s="25" t="s">
        <v>23</v>
      </c>
      <c r="J66" s="25" t="s">
        <v>26</v>
      </c>
      <c r="K66" s="25" t="s">
        <v>258</v>
      </c>
      <c r="L66" s="27" t="s">
        <v>180</v>
      </c>
      <c r="M66" s="20"/>
      <c r="N66" s="20"/>
      <c r="O66" s="31"/>
      <c r="P66" s="20"/>
      <c r="Q66" s="31"/>
      <c r="R66" s="86"/>
      <c r="S66" s="20"/>
      <c r="T66" s="86"/>
      <c r="U66" s="20"/>
      <c r="V66" s="86"/>
      <c r="W66" s="20"/>
      <c r="X66" s="86"/>
      <c r="Y66" s="20"/>
      <c r="Z66" s="86"/>
      <c r="AA66" s="20"/>
      <c r="AB66" s="86"/>
      <c r="AC66" s="20" t="s">
        <v>43</v>
      </c>
      <c r="AD66" s="86"/>
      <c r="AE66" s="20" t="s">
        <v>43</v>
      </c>
      <c r="AF66" s="86"/>
      <c r="AG66" s="20" t="s">
        <v>43</v>
      </c>
      <c r="AH66" s="86"/>
      <c r="AI66" s="20" t="s">
        <v>43</v>
      </c>
      <c r="AJ66" s="29"/>
      <c r="AK66" s="85">
        <f t="shared" si="0"/>
        <v>4</v>
      </c>
    </row>
    <row r="67" spans="2:48" ht="49.5" customHeight="1" x14ac:dyDescent="0.25">
      <c r="B67" s="32"/>
      <c r="C67" s="16" t="s">
        <v>107</v>
      </c>
      <c r="D67" s="25" t="s">
        <v>5</v>
      </c>
      <c r="E67" s="25" t="s">
        <v>118</v>
      </c>
      <c r="F67" s="25" t="s">
        <v>119</v>
      </c>
      <c r="G67" s="25" t="s">
        <v>276</v>
      </c>
      <c r="H67" s="16" t="s">
        <v>54</v>
      </c>
      <c r="I67" s="25" t="s">
        <v>17</v>
      </c>
      <c r="J67" s="25" t="s">
        <v>20</v>
      </c>
      <c r="K67" s="25" t="s">
        <v>122</v>
      </c>
      <c r="L67" s="26" t="s">
        <v>277</v>
      </c>
      <c r="M67" s="20"/>
      <c r="N67" s="20"/>
      <c r="O67" s="31"/>
      <c r="P67" s="31"/>
      <c r="Q67" s="20" t="s">
        <v>43</v>
      </c>
      <c r="R67" s="31"/>
      <c r="S67" s="20" t="s">
        <v>43</v>
      </c>
      <c r="T67" s="31"/>
      <c r="U67" s="20" t="s">
        <v>43</v>
      </c>
      <c r="V67" s="31"/>
      <c r="W67" s="20" t="s">
        <v>43</v>
      </c>
      <c r="X67" s="31"/>
      <c r="Y67" s="20"/>
      <c r="Z67" s="31"/>
      <c r="AA67" s="20"/>
      <c r="AB67" s="31"/>
      <c r="AC67" s="20"/>
      <c r="AD67" s="31"/>
      <c r="AE67" s="20"/>
      <c r="AF67" s="31"/>
      <c r="AG67" s="20"/>
      <c r="AH67" s="31"/>
      <c r="AI67" s="20"/>
      <c r="AJ67" s="21"/>
      <c r="AK67" s="1">
        <f t="shared" ref="AK67" si="2">COUNTIF(M67:AJ67,"x")</f>
        <v>4</v>
      </c>
    </row>
    <row r="68" spans="2:48" ht="39" customHeight="1" x14ac:dyDescent="0.25">
      <c r="B68" s="84" t="s">
        <v>145</v>
      </c>
      <c r="C68" s="16" t="s">
        <v>107</v>
      </c>
      <c r="D68" s="25" t="s">
        <v>4</v>
      </c>
      <c r="E68" s="25" t="s">
        <v>153</v>
      </c>
      <c r="F68" s="25" t="s">
        <v>154</v>
      </c>
      <c r="G68" s="25" t="s">
        <v>259</v>
      </c>
      <c r="H68" s="25" t="s">
        <v>54</v>
      </c>
      <c r="I68" s="25" t="s">
        <v>16</v>
      </c>
      <c r="J68" s="25" t="s">
        <v>25</v>
      </c>
      <c r="K68" s="25" t="s">
        <v>181</v>
      </c>
      <c r="L68" s="27" t="s">
        <v>180</v>
      </c>
      <c r="M68" s="20" t="s">
        <v>43</v>
      </c>
      <c r="N68" s="20"/>
      <c r="O68" s="31" t="s">
        <v>43</v>
      </c>
      <c r="P68" s="20"/>
      <c r="Q68" s="31" t="s">
        <v>43</v>
      </c>
      <c r="R68" s="86"/>
      <c r="S68" s="20" t="s">
        <v>43</v>
      </c>
      <c r="T68" s="86"/>
      <c r="U68" s="20" t="s">
        <v>43</v>
      </c>
      <c r="V68" s="86"/>
      <c r="W68" s="20" t="s">
        <v>43</v>
      </c>
      <c r="X68" s="86"/>
      <c r="Y68" s="20" t="s">
        <v>43</v>
      </c>
      <c r="Z68" s="86"/>
      <c r="AA68" s="20" t="s">
        <v>43</v>
      </c>
      <c r="AB68" s="86"/>
      <c r="AC68" s="20" t="s">
        <v>43</v>
      </c>
      <c r="AD68" s="86"/>
      <c r="AE68" s="20" t="s">
        <v>43</v>
      </c>
      <c r="AF68" s="86"/>
      <c r="AG68" s="20" t="s">
        <v>43</v>
      </c>
      <c r="AH68" s="86"/>
      <c r="AI68" s="20"/>
      <c r="AJ68" s="29"/>
      <c r="AK68" s="85"/>
    </row>
    <row r="69" spans="2:48" ht="39" customHeight="1" x14ac:dyDescent="0.25">
      <c r="B69" s="84" t="s">
        <v>145</v>
      </c>
      <c r="C69" s="16" t="s">
        <v>107</v>
      </c>
      <c r="D69" s="25" t="s">
        <v>4</v>
      </c>
      <c r="E69" s="25" t="s">
        <v>153</v>
      </c>
      <c r="F69" s="25" t="s">
        <v>154</v>
      </c>
      <c r="G69" s="25" t="s">
        <v>260</v>
      </c>
      <c r="H69" s="25" t="s">
        <v>54</v>
      </c>
      <c r="I69" s="25" t="s">
        <v>16</v>
      </c>
      <c r="J69" s="25" t="s">
        <v>26</v>
      </c>
      <c r="K69" s="25" t="s">
        <v>258</v>
      </c>
      <c r="L69" s="27" t="s">
        <v>180</v>
      </c>
      <c r="M69" s="20"/>
      <c r="N69" s="20"/>
      <c r="O69" s="31" t="s">
        <v>43</v>
      </c>
      <c r="P69" s="86"/>
      <c r="Q69" s="20" t="s">
        <v>43</v>
      </c>
      <c r="R69" s="86"/>
      <c r="S69" s="20" t="s">
        <v>43</v>
      </c>
      <c r="T69" s="86"/>
      <c r="U69" s="20" t="s">
        <v>43</v>
      </c>
      <c r="V69" s="86"/>
      <c r="W69" s="20" t="s">
        <v>43</v>
      </c>
      <c r="X69" s="86"/>
      <c r="Y69" s="20" t="s">
        <v>43</v>
      </c>
      <c r="Z69" s="86"/>
      <c r="AA69" s="20" t="s">
        <v>43</v>
      </c>
      <c r="AB69" s="86"/>
      <c r="AC69" s="20" t="s">
        <v>43</v>
      </c>
      <c r="AD69" s="86"/>
      <c r="AE69" s="20" t="s">
        <v>43</v>
      </c>
      <c r="AF69" s="86"/>
      <c r="AG69" s="20" t="s">
        <v>43</v>
      </c>
      <c r="AH69" s="86"/>
      <c r="AI69" s="20" t="s">
        <v>43</v>
      </c>
      <c r="AJ69" s="21"/>
      <c r="AK69" s="85"/>
    </row>
    <row r="70" spans="2:48" ht="39" customHeight="1" x14ac:dyDescent="0.25">
      <c r="B70" s="84" t="s">
        <v>145</v>
      </c>
      <c r="C70" s="16" t="s">
        <v>107</v>
      </c>
      <c r="D70" s="25" t="s">
        <v>4</v>
      </c>
      <c r="E70" s="25" t="s">
        <v>153</v>
      </c>
      <c r="F70" s="25" t="s">
        <v>182</v>
      </c>
      <c r="G70" s="25" t="s">
        <v>183</v>
      </c>
      <c r="H70" s="25" t="s">
        <v>184</v>
      </c>
      <c r="I70" s="25" t="s">
        <v>20</v>
      </c>
      <c r="J70" s="25" t="s">
        <v>26</v>
      </c>
      <c r="K70" s="25" t="s">
        <v>185</v>
      </c>
      <c r="L70" s="27" t="s">
        <v>180</v>
      </c>
      <c r="M70" s="77"/>
      <c r="N70" s="68"/>
      <c r="O70" s="68"/>
      <c r="P70" s="68"/>
      <c r="Q70" s="68"/>
      <c r="R70" s="68"/>
      <c r="S70" s="68"/>
      <c r="T70" s="68"/>
      <c r="U70" s="68"/>
      <c r="V70" s="68"/>
      <c r="W70" s="20" t="s">
        <v>43</v>
      </c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20" t="s">
        <v>43</v>
      </c>
      <c r="AJ70" s="69"/>
      <c r="AK70" s="85">
        <f t="shared" si="0"/>
        <v>2</v>
      </c>
    </row>
    <row r="71" spans="2:48" ht="39" customHeight="1" x14ac:dyDescent="0.25">
      <c r="B71" s="32" t="s">
        <v>145</v>
      </c>
      <c r="C71" s="16" t="s">
        <v>107</v>
      </c>
      <c r="D71" s="25" t="s">
        <v>4</v>
      </c>
      <c r="E71" s="25" t="s">
        <v>146</v>
      </c>
      <c r="F71" s="25" t="s">
        <v>186</v>
      </c>
      <c r="G71" s="25" t="s">
        <v>187</v>
      </c>
      <c r="H71" s="25" t="s">
        <v>94</v>
      </c>
      <c r="I71" s="25" t="s">
        <v>15</v>
      </c>
      <c r="J71" s="25" t="s">
        <v>21</v>
      </c>
      <c r="K71" s="25" t="s">
        <v>188</v>
      </c>
      <c r="L71" s="27" t="s">
        <v>150</v>
      </c>
      <c r="M71" s="68" t="s">
        <v>43</v>
      </c>
      <c r="N71" s="68"/>
      <c r="O71" s="77"/>
      <c r="P71" s="69"/>
      <c r="Q71" s="77"/>
      <c r="R71" s="69"/>
      <c r="S71" s="69"/>
      <c r="T71" s="69"/>
      <c r="U71" s="68"/>
      <c r="V71" s="68"/>
      <c r="W71" s="69"/>
      <c r="X71" s="69"/>
      <c r="Y71" s="68" t="s">
        <v>43</v>
      </c>
      <c r="Z71" s="68"/>
      <c r="AA71" s="69"/>
      <c r="AB71" s="69"/>
      <c r="AC71" s="69"/>
      <c r="AD71" s="69"/>
      <c r="AE71" s="69"/>
      <c r="AF71" s="69"/>
      <c r="AG71" s="68"/>
      <c r="AH71" s="68"/>
      <c r="AI71" s="69"/>
      <c r="AJ71" s="69"/>
      <c r="AK71" s="1">
        <f t="shared" si="0"/>
        <v>2</v>
      </c>
    </row>
    <row r="72" spans="2:48" ht="39" customHeight="1" x14ac:dyDescent="0.25">
      <c r="B72" s="28" t="s">
        <v>189</v>
      </c>
      <c r="C72" s="16" t="s">
        <v>60</v>
      </c>
      <c r="D72" s="25" t="s">
        <v>9</v>
      </c>
      <c r="E72" s="25" t="s">
        <v>77</v>
      </c>
      <c r="F72" s="25" t="s">
        <v>190</v>
      </c>
      <c r="G72" s="25" t="s">
        <v>261</v>
      </c>
      <c r="H72" s="25" t="s">
        <v>94</v>
      </c>
      <c r="I72" s="25" t="s">
        <v>15</v>
      </c>
      <c r="J72" s="25" t="s">
        <v>21</v>
      </c>
      <c r="K72" s="25" t="s">
        <v>191</v>
      </c>
      <c r="L72" s="27" t="s">
        <v>274</v>
      </c>
      <c r="M72" s="68" t="s">
        <v>43</v>
      </c>
      <c r="N72" s="69"/>
      <c r="O72" s="69"/>
      <c r="P72" s="69"/>
      <c r="Q72" s="69"/>
      <c r="R72" s="69"/>
      <c r="S72" s="69"/>
      <c r="T72" s="69"/>
      <c r="U72" s="68"/>
      <c r="V72" s="68"/>
      <c r="W72" s="69"/>
      <c r="X72" s="69"/>
      <c r="Y72" s="68" t="s">
        <v>43</v>
      </c>
      <c r="Z72" s="69"/>
      <c r="AA72" s="69"/>
      <c r="AB72" s="69"/>
      <c r="AC72" s="69"/>
      <c r="AD72" s="69"/>
      <c r="AE72" s="69"/>
      <c r="AF72" s="69"/>
      <c r="AG72" s="68"/>
      <c r="AH72" s="68"/>
      <c r="AI72" s="69"/>
      <c r="AJ72" s="69"/>
      <c r="AK72" s="1">
        <f t="shared" si="0"/>
        <v>2</v>
      </c>
    </row>
    <row r="73" spans="2:48" ht="39" customHeight="1" x14ac:dyDescent="0.25">
      <c r="B73" s="32" t="s">
        <v>106</v>
      </c>
      <c r="C73" s="16" t="s">
        <v>107</v>
      </c>
      <c r="D73" s="25" t="s">
        <v>5</v>
      </c>
      <c r="E73" s="25" t="s">
        <v>125</v>
      </c>
      <c r="F73" s="25" t="s">
        <v>126</v>
      </c>
      <c r="G73" s="25" t="s">
        <v>248</v>
      </c>
      <c r="H73" s="25" t="s">
        <v>64</v>
      </c>
      <c r="I73" s="25" t="s">
        <v>17</v>
      </c>
      <c r="J73" s="25" t="s">
        <v>26</v>
      </c>
      <c r="K73" s="25" t="s">
        <v>137</v>
      </c>
      <c r="L73" s="27" t="s">
        <v>115</v>
      </c>
      <c r="M73" s="20"/>
      <c r="N73" s="20"/>
      <c r="O73" s="31"/>
      <c r="P73" s="20"/>
      <c r="Q73" s="20" t="s">
        <v>43</v>
      </c>
      <c r="R73" s="20"/>
      <c r="S73" s="20"/>
      <c r="T73" s="20"/>
      <c r="U73" s="20"/>
      <c r="V73" s="20"/>
      <c r="W73" s="20" t="s">
        <v>43</v>
      </c>
      <c r="X73" s="20"/>
      <c r="Y73" s="20"/>
      <c r="Z73" s="20"/>
      <c r="AA73" s="20"/>
      <c r="AB73" s="20"/>
      <c r="AC73" s="20" t="s">
        <v>43</v>
      </c>
      <c r="AD73" s="20"/>
      <c r="AE73" s="20"/>
      <c r="AF73" s="20"/>
      <c r="AG73" s="20"/>
      <c r="AH73" s="29"/>
      <c r="AI73" s="20" t="s">
        <v>43</v>
      </c>
      <c r="AJ73" s="21"/>
      <c r="AK73" s="1"/>
    </row>
    <row r="74" spans="2:48" ht="39" customHeight="1" x14ac:dyDescent="0.25">
      <c r="B74" s="28" t="s">
        <v>192</v>
      </c>
      <c r="C74" s="16" t="s">
        <v>107</v>
      </c>
      <c r="D74" s="25" t="s">
        <v>5</v>
      </c>
      <c r="E74" s="25" t="s">
        <v>125</v>
      </c>
      <c r="F74" s="25" t="s">
        <v>126</v>
      </c>
      <c r="G74" s="25" t="s">
        <v>243</v>
      </c>
      <c r="H74" s="25" t="s">
        <v>64</v>
      </c>
      <c r="I74" s="25" t="s">
        <v>17</v>
      </c>
      <c r="J74" s="25" t="s">
        <v>26</v>
      </c>
      <c r="K74" s="25" t="s">
        <v>137</v>
      </c>
      <c r="L74" s="27" t="s">
        <v>115</v>
      </c>
      <c r="M74" s="20"/>
      <c r="N74" s="20"/>
      <c r="O74" s="31"/>
      <c r="P74" s="20"/>
      <c r="Q74" s="20" t="s">
        <v>43</v>
      </c>
      <c r="R74" s="20"/>
      <c r="S74" s="20"/>
      <c r="T74" s="20"/>
      <c r="U74" s="20"/>
      <c r="V74" s="20"/>
      <c r="W74" s="20" t="s">
        <v>43</v>
      </c>
      <c r="X74" s="20"/>
      <c r="Y74" s="20"/>
      <c r="Z74" s="20"/>
      <c r="AA74" s="20"/>
      <c r="AB74" s="20"/>
      <c r="AC74" s="20" t="s">
        <v>43</v>
      </c>
      <c r="AD74" s="20"/>
      <c r="AE74" s="20"/>
      <c r="AF74" s="20"/>
      <c r="AG74" s="20"/>
      <c r="AH74" s="29"/>
      <c r="AI74" s="20" t="s">
        <v>43</v>
      </c>
      <c r="AJ74" s="21"/>
      <c r="AK74" s="1">
        <f t="shared" si="0"/>
        <v>4</v>
      </c>
    </row>
    <row r="75" spans="2:48" ht="39" customHeight="1" x14ac:dyDescent="0.25">
      <c r="B75" s="28" t="s">
        <v>193</v>
      </c>
      <c r="C75" s="16" t="s">
        <v>60</v>
      </c>
      <c r="D75" s="25" t="s">
        <v>9</v>
      </c>
      <c r="E75" s="25" t="s">
        <v>194</v>
      </c>
      <c r="F75" s="25" t="s">
        <v>195</v>
      </c>
      <c r="G75" s="25" t="s">
        <v>196</v>
      </c>
      <c r="H75" s="25" t="s">
        <v>46</v>
      </c>
      <c r="I75" s="25" t="s">
        <v>25</v>
      </c>
      <c r="J75" s="25" t="s">
        <v>25</v>
      </c>
      <c r="K75" s="25" t="s">
        <v>197</v>
      </c>
      <c r="L75" s="27" t="s">
        <v>42</v>
      </c>
      <c r="M75" s="69"/>
      <c r="N75" s="69"/>
      <c r="O75" s="68"/>
      <c r="P75" s="69"/>
      <c r="Q75" s="68"/>
      <c r="R75" s="69"/>
      <c r="S75" s="68"/>
      <c r="T75" s="69"/>
      <c r="U75" s="68"/>
      <c r="V75" s="69"/>
      <c r="W75" s="68"/>
      <c r="X75" s="69"/>
      <c r="Y75" s="68"/>
      <c r="Z75" s="69"/>
      <c r="AA75" s="68"/>
      <c r="AB75" s="68"/>
      <c r="AC75" s="68"/>
      <c r="AD75" s="69"/>
      <c r="AE75" s="68"/>
      <c r="AF75" s="69"/>
      <c r="AG75" s="68" t="s">
        <v>43</v>
      </c>
      <c r="AH75" s="68"/>
      <c r="AI75" s="68"/>
      <c r="AJ75" s="69"/>
      <c r="AK75" s="1">
        <f t="shared" si="0"/>
        <v>1</v>
      </c>
    </row>
    <row r="76" spans="2:48" ht="39" customHeight="1" x14ac:dyDescent="0.25">
      <c r="B76" s="28" t="s">
        <v>198</v>
      </c>
      <c r="C76" s="16" t="s">
        <v>60</v>
      </c>
      <c r="D76" s="25" t="s">
        <v>9</v>
      </c>
      <c r="E76" s="25" t="s">
        <v>194</v>
      </c>
      <c r="F76" s="25" t="s">
        <v>195</v>
      </c>
      <c r="G76" s="25" t="s">
        <v>199</v>
      </c>
      <c r="H76" s="25" t="s">
        <v>54</v>
      </c>
      <c r="I76" s="25" t="s">
        <v>16</v>
      </c>
      <c r="J76" s="25" t="s">
        <v>26</v>
      </c>
      <c r="K76" s="25" t="s">
        <v>101</v>
      </c>
      <c r="L76" s="27" t="s">
        <v>42</v>
      </c>
      <c r="M76" s="68"/>
      <c r="N76" s="68"/>
      <c r="O76" s="68" t="s">
        <v>43</v>
      </c>
      <c r="P76" s="68"/>
      <c r="Q76" s="68" t="s">
        <v>43</v>
      </c>
      <c r="R76" s="68"/>
      <c r="S76" s="68" t="s">
        <v>43</v>
      </c>
      <c r="T76" s="68"/>
      <c r="U76" s="68" t="s">
        <v>43</v>
      </c>
      <c r="V76" s="68"/>
      <c r="W76" s="68" t="s">
        <v>43</v>
      </c>
      <c r="X76" s="68"/>
      <c r="Y76" s="68" t="s">
        <v>43</v>
      </c>
      <c r="Z76" s="68"/>
      <c r="AA76" s="68" t="s">
        <v>43</v>
      </c>
      <c r="AB76" s="68"/>
      <c r="AC76" s="68" t="s">
        <v>43</v>
      </c>
      <c r="AD76" s="68"/>
      <c r="AE76" s="68" t="s">
        <v>43</v>
      </c>
      <c r="AF76" s="68"/>
      <c r="AG76" s="68" t="s">
        <v>43</v>
      </c>
      <c r="AH76" s="68"/>
      <c r="AI76" s="68" t="s">
        <v>43</v>
      </c>
      <c r="AJ76" s="68"/>
      <c r="AK76" s="1">
        <f t="shared" si="0"/>
        <v>11</v>
      </c>
    </row>
    <row r="77" spans="2:48" ht="39" customHeight="1" x14ac:dyDescent="0.25">
      <c r="B77" s="28" t="s">
        <v>198</v>
      </c>
      <c r="C77" s="16" t="s">
        <v>60</v>
      </c>
      <c r="D77" s="25" t="s">
        <v>9</v>
      </c>
      <c r="E77" s="25" t="s">
        <v>194</v>
      </c>
      <c r="F77" s="25" t="s">
        <v>200</v>
      </c>
      <c r="G77" s="25" t="s">
        <v>201</v>
      </c>
      <c r="H77" s="25" t="s">
        <v>202</v>
      </c>
      <c r="I77" s="25" t="s">
        <v>16</v>
      </c>
      <c r="J77" s="25" t="s">
        <v>17</v>
      </c>
      <c r="K77" s="25" t="s">
        <v>101</v>
      </c>
      <c r="L77" s="27" t="s">
        <v>42</v>
      </c>
      <c r="M77" s="69"/>
      <c r="N77" s="69"/>
      <c r="O77" s="68"/>
      <c r="P77" s="68"/>
      <c r="Q77" s="68" t="s">
        <v>43</v>
      </c>
      <c r="R77" s="68"/>
      <c r="S77" s="68"/>
      <c r="T77" s="68"/>
      <c r="U77" s="68"/>
      <c r="V77" s="68"/>
      <c r="W77" s="68"/>
      <c r="X77" s="68"/>
      <c r="Y77" s="68"/>
      <c r="Z77" s="68"/>
      <c r="AA77" s="77"/>
      <c r="AB77" s="77"/>
      <c r="AC77" s="68"/>
      <c r="AD77" s="68"/>
      <c r="AE77" s="68"/>
      <c r="AF77" s="68"/>
      <c r="AG77" s="68"/>
      <c r="AH77" s="68"/>
      <c r="AI77" s="68"/>
      <c r="AJ77" s="68"/>
      <c r="AK77" s="1">
        <f t="shared" si="0"/>
        <v>1</v>
      </c>
    </row>
    <row r="78" spans="2:48" ht="39" customHeight="1" x14ac:dyDescent="0.25">
      <c r="B78" s="97" t="s">
        <v>203</v>
      </c>
      <c r="C78" s="90"/>
      <c r="D78" s="90"/>
      <c r="E78" s="90"/>
      <c r="F78" s="90"/>
      <c r="G78" s="90"/>
      <c r="H78" s="90"/>
      <c r="I78" s="90"/>
      <c r="J78" s="90"/>
      <c r="K78" s="90"/>
      <c r="L78" s="88"/>
      <c r="M78" s="96">
        <f>COUNTIF(M7:M77, "X")</f>
        <v>12</v>
      </c>
      <c r="N78" s="90"/>
      <c r="O78" s="96">
        <f>COUNTIF(O7:O77, "X")</f>
        <v>24</v>
      </c>
      <c r="P78" s="90"/>
      <c r="Q78" s="96">
        <f>COUNTIF(Q7:Q77, "X")</f>
        <v>31</v>
      </c>
      <c r="R78" s="90"/>
      <c r="S78" s="96">
        <f>COUNTIF(S7:S77, "X")</f>
        <v>34</v>
      </c>
      <c r="T78" s="90"/>
      <c r="U78" s="96">
        <f>COUNTIF(U7:U77, "X")</f>
        <v>27</v>
      </c>
      <c r="V78" s="90"/>
      <c r="W78" s="96">
        <f>COUNTIF(W7:W77, "X")</f>
        <v>33</v>
      </c>
      <c r="X78" s="90"/>
      <c r="Y78" s="96">
        <f>COUNTIF(Y7:Y77, "X")</f>
        <v>28</v>
      </c>
      <c r="Z78" s="90"/>
      <c r="AA78" s="96">
        <f>COUNTIF(AA7:AA77, "X")</f>
        <v>24</v>
      </c>
      <c r="AB78" s="90"/>
      <c r="AC78" s="96">
        <f>COUNTIF(AC7:AC77, "X")</f>
        <v>29</v>
      </c>
      <c r="AD78" s="90"/>
      <c r="AE78" s="96">
        <f>COUNTIF(AE7:AE77, "X")</f>
        <v>27</v>
      </c>
      <c r="AF78" s="90"/>
      <c r="AG78" s="96">
        <f>COUNTIF(AG7:AG77, "X")</f>
        <v>30</v>
      </c>
      <c r="AH78" s="90"/>
      <c r="AI78" s="96">
        <f>COUNTIF(AI7:AI77, "X")</f>
        <v>31</v>
      </c>
      <c r="AJ78" s="90"/>
      <c r="AK78" s="91" t="s">
        <v>204</v>
      </c>
      <c r="AL78" s="92"/>
      <c r="AM78" s="95"/>
      <c r="AN78" s="91" t="s">
        <v>205</v>
      </c>
      <c r="AO78" s="92"/>
      <c r="AP78" s="93"/>
      <c r="AQ78" s="94" t="s">
        <v>206</v>
      </c>
      <c r="AR78" s="92"/>
      <c r="AS78" s="95"/>
      <c r="AT78" s="91" t="s">
        <v>207</v>
      </c>
      <c r="AU78" s="92"/>
      <c r="AV78" s="93"/>
    </row>
    <row r="79" spans="2:48" ht="39" customHeight="1" x14ac:dyDescent="0.25">
      <c r="B79" s="97" t="s">
        <v>208</v>
      </c>
      <c r="C79" s="90"/>
      <c r="D79" s="90"/>
      <c r="E79" s="90"/>
      <c r="F79" s="90"/>
      <c r="G79" s="90"/>
      <c r="H79" s="90"/>
      <c r="I79" s="90"/>
      <c r="J79" s="90"/>
      <c r="K79" s="90"/>
      <c r="L79" s="88"/>
      <c r="M79" s="96">
        <f>COUNTIF(N7:N77, "X")</f>
        <v>0</v>
      </c>
      <c r="N79" s="88"/>
      <c r="O79" s="96">
        <f>COUNTIF(P7:P77, "X")</f>
        <v>0</v>
      </c>
      <c r="P79" s="88"/>
      <c r="Q79" s="96">
        <f>COUNTIF(R7:R77, "X")</f>
        <v>0</v>
      </c>
      <c r="R79" s="88"/>
      <c r="S79" s="96">
        <f>COUNTIF(T7:T77, "X")</f>
        <v>0</v>
      </c>
      <c r="T79" s="88"/>
      <c r="U79" s="96">
        <f>COUNTIF(V7:V77, "X")</f>
        <v>0</v>
      </c>
      <c r="V79" s="88"/>
      <c r="W79" s="96">
        <f>COUNTIF(X7:X77, "X")</f>
        <v>0</v>
      </c>
      <c r="X79" s="88"/>
      <c r="Y79" s="96">
        <f>COUNTIF(Z7:Z77, "X")</f>
        <v>0</v>
      </c>
      <c r="Z79" s="88"/>
      <c r="AA79" s="96">
        <f>COUNTIF(AB7:AB77, "X")</f>
        <v>0</v>
      </c>
      <c r="AB79" s="88"/>
      <c r="AC79" s="96">
        <f>COUNTIF(AD7:AD77, "X")</f>
        <v>0</v>
      </c>
      <c r="AD79" s="88"/>
      <c r="AE79" s="96">
        <f>COUNTIF(AF7:AF77, "X")</f>
        <v>0</v>
      </c>
      <c r="AF79" s="88"/>
      <c r="AG79" s="96">
        <f>COUNTIF(AH7:AH77, "X")</f>
        <v>0</v>
      </c>
      <c r="AH79" s="88"/>
      <c r="AI79" s="96">
        <f>COUNTIF(AJ7:AJ77, "X")</f>
        <v>0</v>
      </c>
      <c r="AJ79" s="88"/>
      <c r="AK79" s="34">
        <f t="shared" ref="AK79:AK80" si="3">SUM(M78:R78)</f>
        <v>67</v>
      </c>
      <c r="AL79" s="35">
        <f>AK80/AK79</f>
        <v>0</v>
      </c>
      <c r="AM79" s="35"/>
      <c r="AN79" s="34">
        <f t="shared" ref="AN79:AN80" si="4">SUM(S78:X78)</f>
        <v>94</v>
      </c>
      <c r="AO79" s="36">
        <f>AN80/AN79</f>
        <v>0</v>
      </c>
      <c r="AP79" s="37"/>
      <c r="AQ79" s="1">
        <f t="shared" ref="AQ79:AQ80" si="5">SUM(Y78:AD78)</f>
        <v>81</v>
      </c>
      <c r="AR79" s="36">
        <f>AQ80/AQ79</f>
        <v>0</v>
      </c>
      <c r="AS79" s="36"/>
      <c r="AT79" s="34">
        <f t="shared" ref="AT79:AT80" si="6">SUM(AE78:AJ78)</f>
        <v>88</v>
      </c>
      <c r="AU79" s="36">
        <f>AT80/AT79</f>
        <v>0</v>
      </c>
      <c r="AV79" s="37"/>
    </row>
    <row r="80" spans="2:48" ht="39" customHeight="1" x14ac:dyDescent="0.25">
      <c r="B80" s="97" t="s">
        <v>209</v>
      </c>
      <c r="C80" s="90"/>
      <c r="D80" s="90"/>
      <c r="E80" s="90"/>
      <c r="F80" s="90"/>
      <c r="G80" s="90"/>
      <c r="H80" s="90"/>
      <c r="I80" s="90"/>
      <c r="J80" s="90"/>
      <c r="K80" s="90"/>
      <c r="L80" s="88"/>
      <c r="M80" s="98">
        <f>M79/M78</f>
        <v>0</v>
      </c>
      <c r="N80" s="88"/>
      <c r="O80" s="98">
        <f>O79/O78</f>
        <v>0</v>
      </c>
      <c r="P80" s="88"/>
      <c r="Q80" s="98">
        <f>Q79/Q78</f>
        <v>0</v>
      </c>
      <c r="R80" s="88"/>
      <c r="S80" s="98">
        <f>S79/S78</f>
        <v>0</v>
      </c>
      <c r="T80" s="88"/>
      <c r="U80" s="98">
        <f>U79/U78</f>
        <v>0</v>
      </c>
      <c r="V80" s="88"/>
      <c r="W80" s="98">
        <f>W79/W78</f>
        <v>0</v>
      </c>
      <c r="X80" s="88"/>
      <c r="Y80" s="98">
        <f>Y79/Y78</f>
        <v>0</v>
      </c>
      <c r="Z80" s="88"/>
      <c r="AA80" s="98">
        <f>AA79/AA78</f>
        <v>0</v>
      </c>
      <c r="AB80" s="88"/>
      <c r="AC80" s="98">
        <f>AC79/AC78</f>
        <v>0</v>
      </c>
      <c r="AD80" s="88"/>
      <c r="AE80" s="98">
        <f>AE79/AE78</f>
        <v>0</v>
      </c>
      <c r="AF80" s="88"/>
      <c r="AG80" s="98">
        <f>AG79/AG78</f>
        <v>0</v>
      </c>
      <c r="AH80" s="88"/>
      <c r="AI80" s="98">
        <f>AI79/AI78</f>
        <v>0</v>
      </c>
      <c r="AJ80" s="90"/>
      <c r="AK80" s="34">
        <f t="shared" si="3"/>
        <v>0</v>
      </c>
      <c r="AL80" s="38"/>
      <c r="AM80" s="35"/>
      <c r="AN80" s="34">
        <f t="shared" si="4"/>
        <v>0</v>
      </c>
      <c r="AO80" s="39"/>
      <c r="AP80" s="40"/>
      <c r="AQ80" s="1">
        <f t="shared" si="5"/>
        <v>0</v>
      </c>
      <c r="AR80" s="39"/>
      <c r="AS80" s="39"/>
      <c r="AT80" s="34">
        <f t="shared" si="6"/>
        <v>0</v>
      </c>
      <c r="AU80" s="39"/>
      <c r="AV80" s="40"/>
    </row>
    <row r="81" spans="2:49" ht="39" customHeight="1" x14ac:dyDescent="0.25">
      <c r="D81" s="25" t="s">
        <v>4</v>
      </c>
      <c r="E81" s="1">
        <f t="shared" ref="E81:F81" si="7">SUM(M81+O81+Q81+S81+U81+W81+Y81+AA81+AC81+AE81+AG81+AI81)</f>
        <v>118</v>
      </c>
      <c r="F81" s="1">
        <f t="shared" si="7"/>
        <v>0</v>
      </c>
      <c r="M81" s="102">
        <v>6</v>
      </c>
      <c r="N81" s="102"/>
      <c r="O81" s="102">
        <v>8</v>
      </c>
      <c r="P81" s="102"/>
      <c r="Q81" s="102">
        <v>9</v>
      </c>
      <c r="R81" s="102"/>
      <c r="S81" s="102">
        <v>11</v>
      </c>
      <c r="T81" s="102"/>
      <c r="U81" s="102">
        <v>10</v>
      </c>
      <c r="V81" s="102"/>
      <c r="W81" s="102">
        <v>13</v>
      </c>
      <c r="X81" s="102"/>
      <c r="Y81" s="102">
        <v>11</v>
      </c>
      <c r="Z81" s="102"/>
      <c r="AA81" s="102">
        <v>8</v>
      </c>
      <c r="AB81" s="102"/>
      <c r="AC81" s="102">
        <v>10</v>
      </c>
      <c r="AD81" s="102"/>
      <c r="AE81" s="102">
        <v>8</v>
      </c>
      <c r="AF81" s="102"/>
      <c r="AG81" s="102">
        <v>10</v>
      </c>
      <c r="AH81" s="102"/>
      <c r="AI81">
        <v>14</v>
      </c>
      <c r="AK81" s="33">
        <f t="shared" ref="AK81:AK83" si="8">M81+O81+Q81</f>
        <v>23</v>
      </c>
      <c r="AL81" s="33">
        <f>M81+O81+Q81</f>
        <v>23</v>
      </c>
      <c r="AM81" s="41">
        <f t="shared" ref="AM81:AM83" si="9">AL81/AK81</f>
        <v>1</v>
      </c>
      <c r="AN81" s="42">
        <f t="shared" ref="AN81:AO81" si="10">W81+S81+U81</f>
        <v>34</v>
      </c>
      <c r="AO81" s="33">
        <f t="shared" si="10"/>
        <v>0</v>
      </c>
      <c r="AP81" s="41">
        <f t="shared" ref="AP81:AP83" si="11">AO81/AN81</f>
        <v>0</v>
      </c>
      <c r="AQ81" s="42">
        <f t="shared" ref="AQ81:AR81" si="12">AC81+Y81+AA81</f>
        <v>29</v>
      </c>
      <c r="AR81" s="42">
        <f t="shared" si="12"/>
        <v>0</v>
      </c>
      <c r="AS81" s="41">
        <f t="shared" ref="AS81:AS83" si="13">AR81/AQ81</f>
        <v>0</v>
      </c>
      <c r="AT81" s="42">
        <f t="shared" ref="AT81:AU81" si="14">AI81+AE81+AG81</f>
        <v>32</v>
      </c>
      <c r="AU81" s="42">
        <f t="shared" si="14"/>
        <v>0</v>
      </c>
      <c r="AV81" s="41">
        <f t="shared" ref="AV81:AV83" si="15">AU81/AT81</f>
        <v>0</v>
      </c>
      <c r="AW81" s="25" t="s">
        <v>4</v>
      </c>
    </row>
    <row r="82" spans="2:49" ht="39" customHeight="1" x14ac:dyDescent="0.25">
      <c r="D82" s="25" t="s">
        <v>5</v>
      </c>
      <c r="E82" s="1">
        <v>92</v>
      </c>
      <c r="F82" s="1">
        <f t="shared" ref="F82" si="16">SUM(N82+P82+R82+T82+V82+X82+Z82+AB82+AD82+AF82+AH82+AJ82)</f>
        <v>0</v>
      </c>
      <c r="M82" s="102">
        <v>2</v>
      </c>
      <c r="N82" s="102"/>
      <c r="O82" s="102">
        <v>7</v>
      </c>
      <c r="P82" s="102"/>
      <c r="Q82" s="102">
        <v>10</v>
      </c>
      <c r="R82" s="102"/>
      <c r="S82" s="102">
        <v>10</v>
      </c>
      <c r="T82" s="102"/>
      <c r="U82" s="102">
        <v>6</v>
      </c>
      <c r="V82" s="102"/>
      <c r="W82" s="102">
        <v>10</v>
      </c>
      <c r="X82" s="102"/>
      <c r="Y82" s="102">
        <v>5</v>
      </c>
      <c r="Z82" s="102"/>
      <c r="AA82" s="102">
        <v>7</v>
      </c>
      <c r="AB82" s="102"/>
      <c r="AC82" s="102">
        <v>10</v>
      </c>
      <c r="AD82" s="102"/>
      <c r="AE82" s="102">
        <v>9</v>
      </c>
      <c r="AF82" s="102"/>
      <c r="AG82" s="102">
        <v>6</v>
      </c>
      <c r="AH82" s="101"/>
      <c r="AI82">
        <v>10</v>
      </c>
      <c r="AK82" s="33">
        <f t="shared" si="8"/>
        <v>19</v>
      </c>
      <c r="AL82" s="33">
        <f t="shared" ref="AL82:AL83" si="17">N82+P82+R82</f>
        <v>0</v>
      </c>
      <c r="AM82" s="41">
        <f t="shared" si="9"/>
        <v>0</v>
      </c>
      <c r="AN82" s="42">
        <f t="shared" ref="AN82:AO82" si="18">W82+S82+U82</f>
        <v>26</v>
      </c>
      <c r="AO82" s="33">
        <f t="shared" si="18"/>
        <v>0</v>
      </c>
      <c r="AP82" s="41">
        <f t="shared" si="11"/>
        <v>0</v>
      </c>
      <c r="AQ82" s="42">
        <f t="shared" ref="AQ82:AR82" si="19">AC82+Y82+AA82</f>
        <v>22</v>
      </c>
      <c r="AR82" s="42">
        <f t="shared" si="19"/>
        <v>0</v>
      </c>
      <c r="AS82" s="41">
        <f t="shared" si="13"/>
        <v>0</v>
      </c>
      <c r="AT82" s="42">
        <f t="shared" ref="AT82:AU82" si="20">AI82+AE82+AG82</f>
        <v>25</v>
      </c>
      <c r="AU82" s="42">
        <f t="shared" si="20"/>
        <v>0</v>
      </c>
      <c r="AV82" s="43">
        <f t="shared" si="15"/>
        <v>0</v>
      </c>
      <c r="AW82" s="25" t="s">
        <v>5</v>
      </c>
    </row>
    <row r="83" spans="2:49" ht="39" customHeight="1" x14ac:dyDescent="0.25">
      <c r="D83" s="25" t="s">
        <v>3</v>
      </c>
      <c r="E83" s="1">
        <v>64</v>
      </c>
      <c r="F83" s="1">
        <f t="shared" ref="F83" si="21">SUM(N83+P83+R83+T83+V83+X83+Z83+AB83+AD83+AF83+AH83+AJ83)</f>
        <v>0</v>
      </c>
      <c r="M83" s="102">
        <v>0</v>
      </c>
      <c r="N83" s="102"/>
      <c r="O83" s="102">
        <v>4</v>
      </c>
      <c r="P83" s="102"/>
      <c r="Q83" s="102">
        <v>6</v>
      </c>
      <c r="R83" s="102"/>
      <c r="S83" s="102">
        <v>8</v>
      </c>
      <c r="T83" s="102"/>
      <c r="U83" s="102">
        <v>8</v>
      </c>
      <c r="V83" s="102"/>
      <c r="W83" s="102">
        <v>6</v>
      </c>
      <c r="X83" s="102"/>
      <c r="Y83" s="102">
        <v>6</v>
      </c>
      <c r="Z83" s="102"/>
      <c r="AA83" s="102">
        <v>4</v>
      </c>
      <c r="AB83" s="102"/>
      <c r="AC83" s="102">
        <v>5</v>
      </c>
      <c r="AD83" s="102"/>
      <c r="AE83" s="102">
        <v>6</v>
      </c>
      <c r="AF83" s="102"/>
      <c r="AG83" s="102">
        <v>9</v>
      </c>
      <c r="AH83" s="102"/>
      <c r="AI83">
        <v>2</v>
      </c>
      <c r="AK83" s="33">
        <f t="shared" si="8"/>
        <v>10</v>
      </c>
      <c r="AL83" s="33">
        <f t="shared" si="17"/>
        <v>0</v>
      </c>
      <c r="AM83" s="41">
        <f t="shared" si="9"/>
        <v>0</v>
      </c>
      <c r="AN83" s="42">
        <f t="shared" ref="AN83:AO83" si="22">W83+S83+U83</f>
        <v>22</v>
      </c>
      <c r="AO83" s="33">
        <f t="shared" si="22"/>
        <v>0</v>
      </c>
      <c r="AP83" s="41">
        <f t="shared" si="11"/>
        <v>0</v>
      </c>
      <c r="AQ83" s="42">
        <f t="shared" ref="AQ83:AR83" si="23">AC83+Y83+AA83</f>
        <v>15</v>
      </c>
      <c r="AR83" s="42">
        <f t="shared" si="23"/>
        <v>0</v>
      </c>
      <c r="AS83" s="41">
        <f t="shared" si="13"/>
        <v>0</v>
      </c>
      <c r="AT83" s="42">
        <f t="shared" ref="AT83:AU83" si="24">AI83+AE83+AG83</f>
        <v>17</v>
      </c>
      <c r="AU83" s="42">
        <f t="shared" si="24"/>
        <v>0</v>
      </c>
      <c r="AV83" s="43">
        <f t="shared" si="15"/>
        <v>0</v>
      </c>
      <c r="AW83" s="25" t="s">
        <v>3</v>
      </c>
    </row>
    <row r="84" spans="2:49" ht="39" customHeight="1" x14ac:dyDescent="0.25">
      <c r="D84" s="22" t="s">
        <v>6</v>
      </c>
      <c r="E84" s="1">
        <f t="shared" ref="E84:F84" si="25">SUM(M84+O84+Q84+S84+U84+W84+Y84+AA84+AC84+AE84+AG84+AI84)</f>
        <v>56</v>
      </c>
      <c r="F84" s="1">
        <f t="shared" si="25"/>
        <v>0</v>
      </c>
      <c r="M84" s="101">
        <v>4</v>
      </c>
      <c r="N84" s="103"/>
      <c r="O84" s="101">
        <v>5</v>
      </c>
      <c r="P84" s="101"/>
      <c r="Q84" s="101">
        <v>6</v>
      </c>
      <c r="R84" s="101"/>
      <c r="S84" s="101">
        <v>5</v>
      </c>
      <c r="T84" s="103"/>
      <c r="U84" s="103">
        <v>3</v>
      </c>
      <c r="V84" s="103"/>
      <c r="W84" s="103">
        <v>4</v>
      </c>
      <c r="X84" s="103"/>
      <c r="Y84" s="103">
        <v>6</v>
      </c>
      <c r="Z84" s="103"/>
      <c r="AA84" s="103">
        <v>5</v>
      </c>
      <c r="AB84" s="103"/>
      <c r="AC84" s="103">
        <v>4</v>
      </c>
      <c r="AD84" s="103"/>
      <c r="AE84" s="103">
        <v>4</v>
      </c>
      <c r="AF84" s="103"/>
      <c r="AG84" s="103">
        <v>5</v>
      </c>
      <c r="AH84" s="103"/>
      <c r="AI84">
        <v>5</v>
      </c>
      <c r="AK84" s="48"/>
      <c r="AL84" s="48"/>
      <c r="AM84" s="49"/>
      <c r="AN84" s="48"/>
      <c r="AO84" s="48"/>
      <c r="AP84" s="49"/>
      <c r="AQ84" s="42">
        <f t="shared" ref="AQ84:AR84" si="26">AC84+Y84+AA84</f>
        <v>15</v>
      </c>
      <c r="AR84" s="42">
        <f t="shared" si="26"/>
        <v>0</v>
      </c>
      <c r="AS84" s="49"/>
      <c r="AT84" s="48"/>
      <c r="AU84" s="48"/>
      <c r="AW84" s="50"/>
    </row>
    <row r="85" spans="2:49" ht="39" customHeight="1" x14ac:dyDescent="0.25">
      <c r="B85" s="44" t="s">
        <v>14</v>
      </c>
      <c r="C85" s="45"/>
      <c r="D85" s="45"/>
      <c r="E85" s="45"/>
      <c r="F85" s="45"/>
      <c r="G85" s="45"/>
      <c r="H85" s="45"/>
      <c r="I85" s="45"/>
      <c r="J85" s="45"/>
      <c r="K85" s="45"/>
      <c r="L85" s="46"/>
      <c r="M85" s="99" t="s">
        <v>210</v>
      </c>
      <c r="N85" s="88"/>
      <c r="O85" s="99" t="s">
        <v>211</v>
      </c>
      <c r="P85" s="88"/>
      <c r="Q85" s="99" t="s">
        <v>212</v>
      </c>
      <c r="R85" s="88"/>
      <c r="S85" s="99" t="s">
        <v>213</v>
      </c>
      <c r="T85" s="88"/>
      <c r="U85" s="99" t="s">
        <v>214</v>
      </c>
      <c r="V85" s="88"/>
      <c r="W85" s="99" t="s">
        <v>215</v>
      </c>
      <c r="X85" s="88"/>
      <c r="Y85" s="99" t="s">
        <v>216</v>
      </c>
      <c r="Z85" s="88"/>
      <c r="AA85" s="99" t="s">
        <v>217</v>
      </c>
      <c r="AB85" s="88"/>
      <c r="AC85" s="99" t="s">
        <v>218</v>
      </c>
      <c r="AD85" s="88"/>
      <c r="AE85" s="99" t="s">
        <v>219</v>
      </c>
      <c r="AF85" s="88"/>
      <c r="AG85" s="99" t="s">
        <v>220</v>
      </c>
      <c r="AH85" s="88"/>
      <c r="AI85" s="99" t="s">
        <v>221</v>
      </c>
      <c r="AJ85" s="88"/>
    </row>
    <row r="86" spans="2:49" ht="39" customHeight="1" x14ac:dyDescent="0.25">
      <c r="B86" s="47" t="s">
        <v>203</v>
      </c>
      <c r="C86" s="47"/>
      <c r="D86" s="47"/>
      <c r="E86" s="47"/>
      <c r="F86" s="47"/>
      <c r="G86" s="47"/>
      <c r="H86" s="47"/>
      <c r="I86" s="47"/>
      <c r="J86" s="47"/>
      <c r="K86" s="47"/>
      <c r="L86" s="47" t="s">
        <v>222</v>
      </c>
      <c r="M86" s="96"/>
      <c r="N86" s="88"/>
      <c r="O86" s="96">
        <f>M78+O78</f>
        <v>36</v>
      </c>
      <c r="P86" s="88"/>
      <c r="Q86" s="96">
        <f t="shared" ref="Q86:Q87" si="27">O86+Q78</f>
        <v>67</v>
      </c>
      <c r="R86" s="88"/>
      <c r="S86" s="96">
        <f t="shared" ref="S86:S87" si="28">Q86+S78</f>
        <v>101</v>
      </c>
      <c r="T86" s="88"/>
      <c r="U86" s="96">
        <f t="shared" ref="U86:U87" si="29">S86+U78</f>
        <v>128</v>
      </c>
      <c r="V86" s="88"/>
      <c r="W86" s="96">
        <f t="shared" ref="W86:W87" si="30">U86+W78</f>
        <v>161</v>
      </c>
      <c r="X86" s="88"/>
      <c r="Y86" s="96">
        <f t="shared" ref="Y86:Y87" si="31">W86+Y78</f>
        <v>189</v>
      </c>
      <c r="Z86" s="88"/>
      <c r="AA86" s="96">
        <f t="shared" ref="AA86:AA87" si="32">Y86+AA78</f>
        <v>213</v>
      </c>
      <c r="AB86" s="88"/>
      <c r="AC86" s="96">
        <f t="shared" ref="AC86:AC87" si="33">AA86+AC78</f>
        <v>242</v>
      </c>
      <c r="AD86" s="88"/>
      <c r="AE86" s="96">
        <f t="shared" ref="AE86:AE87" si="34">AC86+AE78</f>
        <v>269</v>
      </c>
      <c r="AF86" s="88"/>
      <c r="AG86" s="96">
        <f t="shared" ref="AG86:AG87" si="35">AE86+AG78</f>
        <v>299</v>
      </c>
      <c r="AH86" s="88"/>
      <c r="AI86" s="96">
        <f>AG86+AI78</f>
        <v>330</v>
      </c>
      <c r="AJ86" s="88"/>
      <c r="AK86" s="51">
        <f>AG87/AG86</f>
        <v>0</v>
      </c>
    </row>
    <row r="87" spans="2:49" ht="30" customHeight="1" x14ac:dyDescent="0.25">
      <c r="B87" s="47" t="s">
        <v>208</v>
      </c>
      <c r="C87" s="47"/>
      <c r="D87" s="47"/>
      <c r="E87" s="47"/>
      <c r="F87" s="47"/>
      <c r="G87" s="47"/>
      <c r="H87" s="47"/>
      <c r="I87" s="47"/>
      <c r="J87" s="47"/>
      <c r="K87" s="47"/>
      <c r="L87" s="47" t="s">
        <v>223</v>
      </c>
      <c r="M87" s="96"/>
      <c r="N87" s="88"/>
      <c r="O87" s="96">
        <f t="shared" ref="O87" si="36">M79+O79</f>
        <v>0</v>
      </c>
      <c r="P87" s="88"/>
      <c r="Q87" s="96">
        <f t="shared" si="27"/>
        <v>0</v>
      </c>
      <c r="R87" s="88"/>
      <c r="S87" s="96">
        <f t="shared" si="28"/>
        <v>0</v>
      </c>
      <c r="T87" s="88"/>
      <c r="U87" s="96">
        <f t="shared" si="29"/>
        <v>0</v>
      </c>
      <c r="V87" s="88"/>
      <c r="W87" s="96">
        <f t="shared" si="30"/>
        <v>0</v>
      </c>
      <c r="X87" s="88"/>
      <c r="Y87" s="96">
        <f t="shared" si="31"/>
        <v>0</v>
      </c>
      <c r="Z87" s="88"/>
      <c r="AA87" s="96">
        <f t="shared" si="32"/>
        <v>0</v>
      </c>
      <c r="AB87" s="88"/>
      <c r="AC87" s="96">
        <f t="shared" si="33"/>
        <v>0</v>
      </c>
      <c r="AD87" s="88"/>
      <c r="AE87" s="96">
        <f t="shared" si="34"/>
        <v>0</v>
      </c>
      <c r="AF87" s="88"/>
      <c r="AG87" s="96">
        <f t="shared" si="35"/>
        <v>0</v>
      </c>
      <c r="AH87" s="88"/>
      <c r="AI87" s="96">
        <f t="shared" ref="AI87" si="37">AG87+AI79</f>
        <v>0</v>
      </c>
      <c r="AJ87" s="88"/>
    </row>
    <row r="88" spans="2:49" ht="30" customHeight="1" x14ac:dyDescent="0.25">
      <c r="B88" s="97" t="s">
        <v>224</v>
      </c>
      <c r="C88" s="90"/>
      <c r="D88" s="90"/>
      <c r="E88" s="90"/>
      <c r="F88" s="90"/>
      <c r="G88" s="90"/>
      <c r="H88" s="90"/>
      <c r="I88" s="100"/>
      <c r="J88" s="100"/>
      <c r="K88" s="100"/>
      <c r="L88" s="88"/>
      <c r="M88" s="98">
        <f>M87/328</f>
        <v>0</v>
      </c>
      <c r="N88" s="88"/>
      <c r="O88" s="98">
        <f>O87/328</f>
        <v>0</v>
      </c>
      <c r="P88" s="88"/>
      <c r="Q88" s="98">
        <f>Q87/328</f>
        <v>0</v>
      </c>
      <c r="R88" s="88"/>
      <c r="S88" s="98">
        <f>S87/328</f>
        <v>0</v>
      </c>
      <c r="T88" s="88"/>
      <c r="U88" s="98">
        <f>U87/280</f>
        <v>0</v>
      </c>
      <c r="V88" s="88"/>
      <c r="W88" s="98">
        <f>W87/280</f>
        <v>0</v>
      </c>
      <c r="X88" s="88"/>
      <c r="Y88" s="98">
        <f>Y87/280</f>
        <v>0</v>
      </c>
      <c r="Z88" s="88"/>
      <c r="AA88" s="98">
        <f>AA87/280</f>
        <v>0</v>
      </c>
      <c r="AB88" s="88"/>
      <c r="AC88" s="98">
        <f>AC87/280</f>
        <v>0</v>
      </c>
      <c r="AD88" s="88"/>
      <c r="AE88" s="98">
        <f>AE87/280</f>
        <v>0</v>
      </c>
      <c r="AF88" s="88"/>
      <c r="AG88" s="98">
        <f>AG87/280</f>
        <v>0</v>
      </c>
      <c r="AH88" s="88"/>
      <c r="AI88" s="98">
        <f>AI87/280</f>
        <v>0</v>
      </c>
      <c r="AJ88" s="88"/>
    </row>
    <row r="89" spans="2:49" ht="39" customHeight="1" x14ac:dyDescent="0.25">
      <c r="N89" s="8"/>
      <c r="T89" s="8"/>
      <c r="U89" s="8"/>
      <c r="V89" s="8"/>
      <c r="W89" s="8"/>
      <c r="X89" s="8"/>
      <c r="Y89" s="8"/>
      <c r="Z89" s="8"/>
    </row>
    <row r="90" spans="2:49" ht="39" customHeight="1" x14ac:dyDescent="0.25">
      <c r="N90" s="8"/>
      <c r="T90" s="8"/>
      <c r="U90" s="8"/>
      <c r="V90" s="8"/>
      <c r="W90" s="8"/>
      <c r="X90" s="8"/>
      <c r="Y90" s="8"/>
      <c r="Z90" s="8"/>
    </row>
    <row r="91" spans="2:49" ht="39" customHeight="1" x14ac:dyDescent="0.25">
      <c r="N91" s="8"/>
      <c r="T91" s="8"/>
      <c r="U91" s="8"/>
      <c r="V91" s="8"/>
      <c r="W91" s="8"/>
      <c r="X91" s="8"/>
      <c r="Y91" s="8"/>
      <c r="Z91" s="8"/>
    </row>
    <row r="92" spans="2:49" ht="39" customHeight="1" x14ac:dyDescent="0.25">
      <c r="N92" s="8"/>
      <c r="T92" s="8"/>
      <c r="U92" s="8"/>
      <c r="V92" s="8"/>
      <c r="W92" s="8"/>
      <c r="X92" s="8"/>
      <c r="Y92" s="8"/>
      <c r="Z92" s="8"/>
    </row>
    <row r="93" spans="2:49" ht="39" customHeight="1" x14ac:dyDescent="0.25">
      <c r="N93" s="8"/>
      <c r="T93" s="8"/>
      <c r="U93" s="8"/>
      <c r="V93" s="8"/>
      <c r="W93" s="8"/>
      <c r="X93" s="8"/>
      <c r="Y93" s="8"/>
      <c r="Z93" s="8"/>
    </row>
    <row r="94" spans="2:49" ht="39" customHeight="1" x14ac:dyDescent="0.25">
      <c r="N94" s="8"/>
      <c r="T94" s="8"/>
      <c r="U94" s="8"/>
      <c r="V94" s="8"/>
      <c r="W94" s="8"/>
      <c r="X94" s="8"/>
      <c r="Y94" s="8"/>
      <c r="Z94" s="8"/>
    </row>
    <row r="95" spans="2:49" ht="39" customHeight="1" x14ac:dyDescent="0.25">
      <c r="N95" s="8"/>
      <c r="T95" s="8"/>
      <c r="U95" s="8"/>
      <c r="V95" s="8"/>
      <c r="W95" s="8"/>
      <c r="X95" s="8"/>
      <c r="Y95" s="8"/>
      <c r="Z95" s="8"/>
    </row>
    <row r="96" spans="2:49" ht="39" customHeight="1" x14ac:dyDescent="0.25">
      <c r="N96" s="8"/>
      <c r="T96" s="8"/>
      <c r="U96" s="8"/>
      <c r="V96" s="8"/>
      <c r="W96" s="8"/>
      <c r="X96" s="8"/>
      <c r="Y96" s="8"/>
      <c r="Z96" s="8"/>
    </row>
    <row r="97" spans="14:26" ht="39" customHeight="1" x14ac:dyDescent="0.25">
      <c r="N97" s="8"/>
      <c r="T97" s="8"/>
      <c r="U97" s="8"/>
      <c r="V97" s="8"/>
      <c r="W97" s="8"/>
      <c r="X97" s="8"/>
      <c r="Y97" s="8"/>
      <c r="Z97" s="8"/>
    </row>
    <row r="98" spans="14:26" ht="39" customHeight="1" x14ac:dyDescent="0.25">
      <c r="N98" s="8"/>
      <c r="T98" s="8"/>
      <c r="U98" s="8"/>
      <c r="V98" s="8"/>
      <c r="W98" s="8"/>
      <c r="X98" s="8"/>
      <c r="Y98" s="8"/>
      <c r="Z98" s="8"/>
    </row>
    <row r="99" spans="14:26" ht="39" customHeight="1" x14ac:dyDescent="0.25">
      <c r="N99" s="8"/>
      <c r="T99" s="8"/>
      <c r="U99" s="8"/>
      <c r="V99" s="8"/>
      <c r="W99" s="8"/>
      <c r="X99" s="8"/>
      <c r="Y99" s="8"/>
      <c r="Z99" s="8"/>
    </row>
    <row r="100" spans="14:26" ht="39" customHeight="1" x14ac:dyDescent="0.25">
      <c r="N100" s="8"/>
      <c r="T100" s="8"/>
      <c r="U100" s="8"/>
      <c r="V100" s="8"/>
      <c r="W100" s="8"/>
      <c r="X100" s="8"/>
      <c r="Y100" s="8"/>
      <c r="Z100" s="8"/>
    </row>
    <row r="101" spans="14:26" ht="39" customHeight="1" x14ac:dyDescent="0.25">
      <c r="N101" s="8"/>
      <c r="T101" s="8"/>
      <c r="U101" s="8"/>
      <c r="V101" s="8"/>
      <c r="W101" s="8"/>
      <c r="X101" s="8"/>
      <c r="Y101" s="8"/>
      <c r="Z101" s="8"/>
    </row>
    <row r="102" spans="14:26" ht="39" customHeight="1" x14ac:dyDescent="0.25">
      <c r="N102" s="8"/>
      <c r="T102" s="8"/>
      <c r="U102" s="8"/>
      <c r="V102" s="8"/>
      <c r="W102" s="8"/>
      <c r="X102" s="8"/>
      <c r="Y102" s="8"/>
      <c r="Z102" s="8"/>
    </row>
    <row r="103" spans="14:26" ht="39" customHeight="1" x14ac:dyDescent="0.25">
      <c r="N103" s="8"/>
      <c r="T103" s="8"/>
      <c r="U103" s="8"/>
      <c r="V103" s="8"/>
      <c r="W103" s="8"/>
      <c r="X103" s="8"/>
      <c r="Y103" s="8"/>
      <c r="Z103" s="8"/>
    </row>
    <row r="104" spans="14:26" ht="39" customHeight="1" x14ac:dyDescent="0.25">
      <c r="N104" s="8"/>
      <c r="T104" s="8"/>
      <c r="U104" s="8"/>
      <c r="V104" s="8"/>
      <c r="W104" s="8"/>
      <c r="X104" s="8"/>
      <c r="Y104" s="8"/>
      <c r="Z104" s="8"/>
    </row>
    <row r="105" spans="14:26" ht="39" customHeight="1" x14ac:dyDescent="0.25">
      <c r="N105" s="8"/>
      <c r="T105" s="8"/>
      <c r="U105" s="8"/>
      <c r="V105" s="8"/>
      <c r="W105" s="8"/>
      <c r="X105" s="8"/>
      <c r="Y105" s="8"/>
      <c r="Z105" s="8"/>
    </row>
    <row r="106" spans="14:26" ht="39" customHeight="1" x14ac:dyDescent="0.25">
      <c r="N106" s="8"/>
      <c r="T106" s="8"/>
      <c r="U106" s="8"/>
      <c r="V106" s="8"/>
      <c r="W106" s="8"/>
      <c r="X106" s="8"/>
      <c r="Y106" s="8"/>
      <c r="Z106" s="8"/>
    </row>
    <row r="107" spans="14:26" ht="39" customHeight="1" x14ac:dyDescent="0.25">
      <c r="N107" s="8"/>
      <c r="T107" s="8"/>
      <c r="U107" s="8"/>
      <c r="V107" s="8"/>
      <c r="W107" s="8"/>
      <c r="X107" s="8"/>
      <c r="Y107" s="8"/>
      <c r="Z107" s="8"/>
    </row>
    <row r="108" spans="14:26" ht="39" customHeight="1" x14ac:dyDescent="0.25">
      <c r="N108" s="8"/>
      <c r="T108" s="8"/>
      <c r="U108" s="8"/>
      <c r="V108" s="8"/>
      <c r="W108" s="8"/>
      <c r="X108" s="8"/>
      <c r="Y108" s="8"/>
      <c r="Z108" s="8"/>
    </row>
    <row r="109" spans="14:26" ht="39" customHeight="1" x14ac:dyDescent="0.25">
      <c r="N109" s="8"/>
      <c r="T109" s="8"/>
      <c r="U109" s="8"/>
      <c r="V109" s="8"/>
      <c r="W109" s="8"/>
      <c r="X109" s="8"/>
      <c r="Y109" s="8"/>
      <c r="Z109" s="8"/>
    </row>
    <row r="110" spans="14:26" ht="39" customHeight="1" x14ac:dyDescent="0.25">
      <c r="N110" s="8"/>
      <c r="T110" s="8"/>
      <c r="U110" s="8"/>
      <c r="V110" s="8"/>
      <c r="W110" s="8"/>
      <c r="X110" s="8"/>
      <c r="Y110" s="8"/>
      <c r="Z110" s="8"/>
    </row>
    <row r="111" spans="14:26" ht="39" customHeight="1" x14ac:dyDescent="0.25">
      <c r="N111" s="8"/>
      <c r="T111" s="8"/>
      <c r="U111" s="8"/>
      <c r="V111" s="8"/>
      <c r="W111" s="8"/>
      <c r="X111" s="8"/>
      <c r="Y111" s="8"/>
      <c r="Z111" s="8"/>
    </row>
    <row r="112" spans="14:26" ht="39" customHeight="1" x14ac:dyDescent="0.25">
      <c r="N112" s="8"/>
      <c r="T112" s="8"/>
      <c r="U112" s="8"/>
      <c r="V112" s="8"/>
      <c r="W112" s="8"/>
      <c r="X112" s="8"/>
      <c r="Y112" s="8"/>
      <c r="Z112" s="8"/>
    </row>
    <row r="113" spans="14:26" ht="39" customHeight="1" x14ac:dyDescent="0.25">
      <c r="N113" s="8"/>
      <c r="T113" s="8"/>
      <c r="U113" s="8"/>
      <c r="V113" s="8"/>
      <c r="W113" s="8"/>
      <c r="X113" s="8"/>
      <c r="Y113" s="8"/>
      <c r="Z113" s="8"/>
    </row>
    <row r="114" spans="14:26" ht="39" customHeight="1" x14ac:dyDescent="0.25">
      <c r="N114" s="8"/>
      <c r="T114" s="8"/>
      <c r="U114" s="8"/>
      <c r="V114" s="8"/>
      <c r="W114" s="8"/>
      <c r="X114" s="8"/>
      <c r="Y114" s="8"/>
      <c r="Z114" s="8"/>
    </row>
    <row r="115" spans="14:26" ht="39" customHeight="1" x14ac:dyDescent="0.25">
      <c r="N115" s="8"/>
      <c r="T115" s="8"/>
      <c r="U115" s="8"/>
      <c r="V115" s="8"/>
      <c r="W115" s="8"/>
      <c r="X115" s="8"/>
      <c r="Y115" s="8"/>
      <c r="Z115" s="8"/>
    </row>
    <row r="116" spans="14:26" ht="39" customHeight="1" x14ac:dyDescent="0.25">
      <c r="N116" s="8"/>
      <c r="T116" s="8"/>
      <c r="U116" s="8"/>
      <c r="V116" s="8"/>
      <c r="W116" s="8"/>
      <c r="X116" s="8"/>
      <c r="Y116" s="8"/>
      <c r="Z116" s="8"/>
    </row>
    <row r="117" spans="14:26" ht="39" customHeight="1" x14ac:dyDescent="0.25">
      <c r="N117" s="8"/>
      <c r="T117" s="8"/>
      <c r="U117" s="8"/>
      <c r="V117" s="8"/>
      <c r="W117" s="8"/>
      <c r="X117" s="8"/>
      <c r="Y117" s="8"/>
      <c r="Z117" s="8"/>
    </row>
    <row r="118" spans="14:26" ht="39" customHeight="1" x14ac:dyDescent="0.25">
      <c r="N118" s="8"/>
      <c r="T118" s="8"/>
      <c r="U118" s="8"/>
      <c r="V118" s="8"/>
      <c r="W118" s="8"/>
      <c r="X118" s="8"/>
      <c r="Y118" s="8"/>
      <c r="Z118" s="8"/>
    </row>
    <row r="119" spans="14:26" ht="39" customHeight="1" x14ac:dyDescent="0.25">
      <c r="N119" s="8"/>
      <c r="T119" s="8"/>
      <c r="U119" s="8"/>
      <c r="V119" s="8"/>
      <c r="W119" s="8"/>
      <c r="X119" s="8"/>
      <c r="Y119" s="8"/>
      <c r="Z119" s="8"/>
    </row>
    <row r="120" spans="14:26" ht="39" customHeight="1" x14ac:dyDescent="0.25">
      <c r="N120" s="8"/>
      <c r="T120" s="8"/>
      <c r="U120" s="8"/>
      <c r="V120" s="8"/>
      <c r="W120" s="8"/>
      <c r="X120" s="8"/>
      <c r="Y120" s="8"/>
      <c r="Z120" s="8"/>
    </row>
    <row r="121" spans="14:26" ht="39" customHeight="1" x14ac:dyDescent="0.25">
      <c r="N121" s="8"/>
      <c r="T121" s="8"/>
      <c r="U121" s="8"/>
      <c r="V121" s="8"/>
      <c r="W121" s="8"/>
      <c r="X121" s="8"/>
      <c r="Y121" s="8"/>
      <c r="Z121" s="8"/>
    </row>
    <row r="122" spans="14:26" ht="39" customHeight="1" x14ac:dyDescent="0.25">
      <c r="N122" s="8"/>
      <c r="T122" s="8"/>
      <c r="U122" s="8"/>
      <c r="V122" s="8"/>
      <c r="W122" s="8"/>
      <c r="X122" s="8"/>
      <c r="Y122" s="8"/>
      <c r="Z122" s="8"/>
    </row>
    <row r="123" spans="14:26" ht="39" customHeight="1" x14ac:dyDescent="0.25">
      <c r="N123" s="8"/>
      <c r="T123" s="8"/>
      <c r="U123" s="8"/>
      <c r="V123" s="8"/>
      <c r="W123" s="8"/>
      <c r="X123" s="8"/>
      <c r="Y123" s="8"/>
      <c r="Z123" s="8"/>
    </row>
    <row r="124" spans="14:26" ht="39" customHeight="1" x14ac:dyDescent="0.25">
      <c r="N124" s="8"/>
      <c r="T124" s="8"/>
      <c r="U124" s="8"/>
      <c r="V124" s="8"/>
      <c r="W124" s="8"/>
      <c r="X124" s="8"/>
      <c r="Y124" s="8"/>
      <c r="Z124" s="8"/>
    </row>
    <row r="125" spans="14:26" ht="39" customHeight="1" x14ac:dyDescent="0.25">
      <c r="N125" s="8"/>
      <c r="T125" s="8"/>
      <c r="U125" s="8"/>
      <c r="V125" s="8"/>
      <c r="W125" s="8"/>
      <c r="X125" s="8"/>
      <c r="Y125" s="8"/>
      <c r="Z125" s="8"/>
    </row>
    <row r="126" spans="14:26" ht="39" customHeight="1" x14ac:dyDescent="0.25">
      <c r="N126" s="8"/>
      <c r="T126" s="8"/>
      <c r="U126" s="8"/>
      <c r="V126" s="8"/>
      <c r="W126" s="8"/>
      <c r="X126" s="8"/>
      <c r="Y126" s="8"/>
      <c r="Z126" s="8"/>
    </row>
    <row r="127" spans="14:26" ht="39" customHeight="1" x14ac:dyDescent="0.25">
      <c r="N127" s="8"/>
      <c r="T127" s="8"/>
      <c r="U127" s="8"/>
      <c r="V127" s="8"/>
      <c r="W127" s="8"/>
      <c r="X127" s="8"/>
      <c r="Y127" s="8"/>
      <c r="Z127" s="8"/>
    </row>
    <row r="128" spans="14:26" ht="39" customHeight="1" x14ac:dyDescent="0.25">
      <c r="N128" s="8"/>
      <c r="T128" s="8"/>
      <c r="U128" s="8"/>
      <c r="V128" s="8"/>
      <c r="W128" s="8"/>
      <c r="X128" s="8"/>
      <c r="Y128" s="8"/>
      <c r="Z128" s="8"/>
    </row>
    <row r="129" spans="14:26" ht="39" customHeight="1" x14ac:dyDescent="0.25">
      <c r="N129" s="8"/>
      <c r="T129" s="8"/>
      <c r="U129" s="8"/>
      <c r="V129" s="8"/>
      <c r="W129" s="8"/>
      <c r="X129" s="8"/>
      <c r="Y129" s="8"/>
      <c r="Z129" s="8"/>
    </row>
    <row r="130" spans="14:26" ht="39" customHeight="1" x14ac:dyDescent="0.25">
      <c r="N130" s="8"/>
      <c r="T130" s="8"/>
      <c r="U130" s="8"/>
      <c r="V130" s="8"/>
      <c r="W130" s="8"/>
      <c r="X130" s="8"/>
      <c r="Y130" s="8"/>
      <c r="Z130" s="8"/>
    </row>
    <row r="131" spans="14:26" ht="39" customHeight="1" x14ac:dyDescent="0.25">
      <c r="N131" s="8"/>
      <c r="T131" s="8"/>
      <c r="U131" s="8"/>
      <c r="V131" s="8"/>
      <c r="W131" s="8"/>
      <c r="X131" s="8"/>
      <c r="Y131" s="8"/>
      <c r="Z131" s="8"/>
    </row>
    <row r="132" spans="14:26" ht="39" customHeight="1" x14ac:dyDescent="0.25">
      <c r="N132" s="8"/>
      <c r="T132" s="8"/>
      <c r="U132" s="8"/>
      <c r="V132" s="8"/>
      <c r="W132" s="8"/>
      <c r="X132" s="8"/>
      <c r="Y132" s="8"/>
      <c r="Z132" s="8"/>
    </row>
    <row r="133" spans="14:26" ht="39" customHeight="1" x14ac:dyDescent="0.25">
      <c r="N133" s="8"/>
      <c r="T133" s="8"/>
      <c r="U133" s="8"/>
      <c r="V133" s="8"/>
      <c r="W133" s="8"/>
      <c r="X133" s="8"/>
      <c r="Y133" s="8"/>
      <c r="Z133" s="8"/>
    </row>
    <row r="134" spans="14:26" ht="39" customHeight="1" x14ac:dyDescent="0.25">
      <c r="N134" s="8"/>
      <c r="T134" s="8"/>
      <c r="U134" s="8"/>
      <c r="V134" s="8"/>
      <c r="W134" s="8"/>
      <c r="X134" s="8"/>
      <c r="Y134" s="8"/>
      <c r="Z134" s="8"/>
    </row>
    <row r="135" spans="14:26" ht="39" customHeight="1" x14ac:dyDescent="0.25">
      <c r="N135" s="8"/>
      <c r="T135" s="8"/>
      <c r="U135" s="8"/>
      <c r="V135" s="8"/>
      <c r="W135" s="8"/>
      <c r="X135" s="8"/>
      <c r="Y135" s="8"/>
      <c r="Z135" s="8"/>
    </row>
    <row r="136" spans="14:26" ht="39" customHeight="1" x14ac:dyDescent="0.25">
      <c r="N136" s="8"/>
      <c r="T136" s="8"/>
      <c r="U136" s="8"/>
      <c r="V136" s="8"/>
      <c r="W136" s="8"/>
      <c r="X136" s="8"/>
      <c r="Y136" s="8"/>
      <c r="Z136" s="8"/>
    </row>
    <row r="137" spans="14:26" ht="39" customHeight="1" x14ac:dyDescent="0.25">
      <c r="N137" s="8"/>
      <c r="T137" s="8"/>
      <c r="U137" s="8"/>
      <c r="V137" s="8"/>
      <c r="W137" s="8"/>
      <c r="X137" s="8"/>
      <c r="Y137" s="8"/>
      <c r="Z137" s="8"/>
    </row>
    <row r="138" spans="14:26" ht="39" customHeight="1" x14ac:dyDescent="0.25">
      <c r="N138" s="8"/>
      <c r="T138" s="8"/>
      <c r="U138" s="8"/>
      <c r="V138" s="8"/>
      <c r="W138" s="8"/>
      <c r="X138" s="8"/>
      <c r="Y138" s="8"/>
      <c r="Z138" s="8"/>
    </row>
    <row r="139" spans="14:26" ht="39" customHeight="1" x14ac:dyDescent="0.25">
      <c r="N139" s="8"/>
      <c r="T139" s="8"/>
      <c r="U139" s="8"/>
      <c r="V139" s="8"/>
      <c r="W139" s="8"/>
      <c r="X139" s="8"/>
      <c r="Y139" s="8"/>
      <c r="Z139" s="8"/>
    </row>
    <row r="140" spans="14:26" ht="39" customHeight="1" x14ac:dyDescent="0.25">
      <c r="N140" s="8"/>
      <c r="T140" s="8"/>
      <c r="U140" s="8"/>
      <c r="V140" s="8"/>
      <c r="W140" s="8"/>
      <c r="X140" s="8"/>
      <c r="Y140" s="8"/>
      <c r="Z140" s="8"/>
    </row>
    <row r="141" spans="14:26" ht="39" customHeight="1" x14ac:dyDescent="0.25">
      <c r="N141" s="8"/>
      <c r="T141" s="8"/>
      <c r="U141" s="8"/>
      <c r="V141" s="8"/>
      <c r="W141" s="8"/>
      <c r="X141" s="8"/>
      <c r="Y141" s="8"/>
      <c r="Z141" s="8"/>
    </row>
    <row r="142" spans="14:26" ht="39" customHeight="1" x14ac:dyDescent="0.25">
      <c r="N142" s="8"/>
      <c r="T142" s="8"/>
      <c r="U142" s="8"/>
      <c r="V142" s="8"/>
      <c r="W142" s="8"/>
      <c r="X142" s="8"/>
      <c r="Y142" s="8"/>
      <c r="Z142" s="8"/>
    </row>
    <row r="143" spans="14:26" ht="39" customHeight="1" x14ac:dyDescent="0.25">
      <c r="N143" s="8"/>
      <c r="T143" s="8"/>
      <c r="U143" s="8"/>
      <c r="V143" s="8"/>
      <c r="W143" s="8"/>
      <c r="X143" s="8"/>
      <c r="Y143" s="8"/>
      <c r="Z143" s="8"/>
    </row>
    <row r="144" spans="14:26" ht="39" customHeight="1" x14ac:dyDescent="0.25">
      <c r="N144" s="8"/>
      <c r="T144" s="8"/>
      <c r="U144" s="8"/>
      <c r="V144" s="8"/>
      <c r="W144" s="8"/>
      <c r="X144" s="8"/>
      <c r="Y144" s="8"/>
      <c r="Z144" s="8"/>
    </row>
    <row r="145" spans="14:26" ht="39" customHeight="1" x14ac:dyDescent="0.25">
      <c r="N145" s="8"/>
      <c r="T145" s="8"/>
      <c r="U145" s="8"/>
      <c r="V145" s="8"/>
      <c r="W145" s="8"/>
      <c r="X145" s="8"/>
      <c r="Y145" s="8"/>
      <c r="Z145" s="8"/>
    </row>
    <row r="146" spans="14:26" ht="39" customHeight="1" x14ac:dyDescent="0.25">
      <c r="N146" s="8"/>
      <c r="T146" s="8"/>
      <c r="U146" s="8"/>
      <c r="V146" s="8"/>
      <c r="W146" s="8"/>
      <c r="X146" s="8"/>
      <c r="Y146" s="8"/>
      <c r="Z146" s="8"/>
    </row>
    <row r="147" spans="14:26" ht="39" customHeight="1" x14ac:dyDescent="0.25">
      <c r="N147" s="8"/>
      <c r="T147" s="8"/>
      <c r="U147" s="8"/>
      <c r="V147" s="8"/>
      <c r="W147" s="8"/>
      <c r="X147" s="8"/>
      <c r="Y147" s="8"/>
      <c r="Z147" s="8"/>
    </row>
    <row r="148" spans="14:26" ht="39" customHeight="1" x14ac:dyDescent="0.25">
      <c r="N148" s="8"/>
      <c r="T148" s="8"/>
      <c r="U148" s="8"/>
      <c r="V148" s="8"/>
      <c r="W148" s="8"/>
      <c r="X148" s="8"/>
      <c r="Y148" s="8"/>
      <c r="Z148" s="8"/>
    </row>
    <row r="149" spans="14:26" ht="39" customHeight="1" x14ac:dyDescent="0.25">
      <c r="N149" s="8"/>
      <c r="T149" s="8"/>
      <c r="U149" s="8"/>
      <c r="V149" s="8"/>
      <c r="W149" s="8"/>
      <c r="X149" s="8"/>
      <c r="Y149" s="8"/>
      <c r="Z149" s="8"/>
    </row>
    <row r="150" spans="14:26" ht="39" customHeight="1" x14ac:dyDescent="0.25">
      <c r="N150" s="8"/>
      <c r="T150" s="8"/>
      <c r="U150" s="8"/>
      <c r="V150" s="8"/>
      <c r="W150" s="8"/>
      <c r="X150" s="8"/>
      <c r="Y150" s="8"/>
      <c r="Z150" s="8"/>
    </row>
    <row r="151" spans="14:26" ht="39" customHeight="1" x14ac:dyDescent="0.25">
      <c r="N151" s="8"/>
      <c r="T151" s="8"/>
      <c r="U151" s="8"/>
      <c r="V151" s="8"/>
      <c r="W151" s="8"/>
      <c r="X151" s="8"/>
      <c r="Y151" s="8"/>
      <c r="Z151" s="8"/>
    </row>
    <row r="152" spans="14:26" ht="39" customHeight="1" x14ac:dyDescent="0.25">
      <c r="N152" s="8"/>
      <c r="T152" s="8"/>
      <c r="U152" s="8"/>
      <c r="V152" s="8"/>
      <c r="W152" s="8"/>
      <c r="X152" s="8"/>
      <c r="Y152" s="8"/>
      <c r="Z152" s="8"/>
    </row>
    <row r="153" spans="14:26" ht="39" customHeight="1" x14ac:dyDescent="0.25">
      <c r="N153" s="8"/>
      <c r="T153" s="8"/>
      <c r="U153" s="8"/>
      <c r="V153" s="8"/>
      <c r="W153" s="8"/>
      <c r="X153" s="8"/>
      <c r="Y153" s="8"/>
      <c r="Z153" s="8"/>
    </row>
    <row r="154" spans="14:26" ht="39" customHeight="1" x14ac:dyDescent="0.25">
      <c r="N154" s="8"/>
      <c r="T154" s="8"/>
      <c r="U154" s="8"/>
      <c r="V154" s="8"/>
      <c r="W154" s="8"/>
      <c r="X154" s="8"/>
      <c r="Y154" s="8"/>
      <c r="Z154" s="8"/>
    </row>
    <row r="155" spans="14:26" ht="39" customHeight="1" x14ac:dyDescent="0.25">
      <c r="N155" s="8"/>
      <c r="T155" s="8"/>
      <c r="U155" s="8"/>
      <c r="V155" s="8"/>
      <c r="W155" s="8"/>
      <c r="X155" s="8"/>
      <c r="Y155" s="8"/>
      <c r="Z155" s="8"/>
    </row>
    <row r="156" spans="14:26" ht="39" customHeight="1" x14ac:dyDescent="0.25">
      <c r="N156" s="8"/>
      <c r="T156" s="8"/>
      <c r="U156" s="8"/>
      <c r="V156" s="8"/>
      <c r="W156" s="8"/>
      <c r="X156" s="8"/>
      <c r="Y156" s="8"/>
      <c r="Z156" s="8"/>
    </row>
    <row r="157" spans="14:26" ht="39" customHeight="1" x14ac:dyDescent="0.25">
      <c r="N157" s="8"/>
      <c r="T157" s="8"/>
      <c r="U157" s="8"/>
      <c r="V157" s="8"/>
      <c r="W157" s="8"/>
      <c r="X157" s="8"/>
      <c r="Y157" s="8"/>
      <c r="Z157" s="8"/>
    </row>
    <row r="158" spans="14:26" ht="39" customHeight="1" x14ac:dyDescent="0.25">
      <c r="N158" s="8"/>
      <c r="T158" s="8"/>
      <c r="U158" s="8"/>
      <c r="V158" s="8"/>
      <c r="W158" s="8"/>
      <c r="X158" s="8"/>
      <c r="Y158" s="8"/>
      <c r="Z158" s="8"/>
    </row>
    <row r="159" spans="14:26" ht="39" customHeight="1" x14ac:dyDescent="0.25">
      <c r="N159" s="8"/>
      <c r="T159" s="8"/>
      <c r="U159" s="8"/>
      <c r="V159" s="8"/>
      <c r="W159" s="8"/>
      <c r="X159" s="8"/>
      <c r="Y159" s="8"/>
      <c r="Z159" s="8"/>
    </row>
    <row r="160" spans="14:26" ht="39" customHeight="1" x14ac:dyDescent="0.25">
      <c r="N160" s="8"/>
      <c r="T160" s="8"/>
      <c r="U160" s="8"/>
      <c r="V160" s="8"/>
      <c r="W160" s="8"/>
      <c r="X160" s="8"/>
      <c r="Y160" s="8"/>
      <c r="Z160" s="8"/>
    </row>
    <row r="161" spans="14:26" ht="39" customHeight="1" x14ac:dyDescent="0.25">
      <c r="N161" s="8"/>
      <c r="T161" s="8"/>
      <c r="U161" s="8"/>
      <c r="V161" s="8"/>
      <c r="W161" s="8"/>
      <c r="X161" s="8"/>
      <c r="Y161" s="8"/>
      <c r="Z161" s="8"/>
    </row>
    <row r="162" spans="14:26" ht="39" customHeight="1" x14ac:dyDescent="0.25">
      <c r="N162" s="8"/>
      <c r="T162" s="8"/>
      <c r="U162" s="8"/>
      <c r="V162" s="8"/>
      <c r="W162" s="8"/>
      <c r="X162" s="8"/>
      <c r="Y162" s="8"/>
      <c r="Z162" s="8"/>
    </row>
    <row r="163" spans="14:26" ht="39" customHeight="1" x14ac:dyDescent="0.25">
      <c r="N163" s="8"/>
      <c r="T163" s="8"/>
      <c r="U163" s="8"/>
      <c r="V163" s="8"/>
      <c r="W163" s="8"/>
      <c r="X163" s="8"/>
      <c r="Y163" s="8"/>
      <c r="Z163" s="8"/>
    </row>
    <row r="164" spans="14:26" ht="39" customHeight="1" x14ac:dyDescent="0.25">
      <c r="N164" s="8"/>
      <c r="T164" s="8"/>
      <c r="U164" s="8"/>
      <c r="V164" s="8"/>
      <c r="W164" s="8"/>
      <c r="X164" s="8"/>
      <c r="Y164" s="8"/>
      <c r="Z164" s="8"/>
    </row>
    <row r="165" spans="14:26" ht="39" customHeight="1" x14ac:dyDescent="0.25">
      <c r="N165" s="8"/>
      <c r="T165" s="8"/>
      <c r="U165" s="8"/>
      <c r="V165" s="8"/>
      <c r="W165" s="8"/>
      <c r="X165" s="8"/>
      <c r="Y165" s="8"/>
      <c r="Z165" s="8"/>
    </row>
    <row r="166" spans="14:26" ht="39" customHeight="1" x14ac:dyDescent="0.25">
      <c r="N166" s="8"/>
      <c r="T166" s="8"/>
      <c r="U166" s="8"/>
      <c r="V166" s="8"/>
      <c r="W166" s="8"/>
      <c r="X166" s="8"/>
      <c r="Y166" s="8"/>
      <c r="Z166" s="8"/>
    </row>
    <row r="167" spans="14:26" ht="39" customHeight="1" x14ac:dyDescent="0.25">
      <c r="N167" s="8"/>
      <c r="T167" s="8"/>
      <c r="U167" s="8"/>
      <c r="V167" s="8"/>
      <c r="W167" s="8"/>
      <c r="X167" s="8"/>
      <c r="Y167" s="8"/>
      <c r="Z167" s="8"/>
    </row>
    <row r="168" spans="14:26" ht="39" customHeight="1" x14ac:dyDescent="0.25">
      <c r="N168" s="8"/>
      <c r="T168" s="8"/>
      <c r="U168" s="8"/>
      <c r="V168" s="8"/>
      <c r="W168" s="8"/>
      <c r="X168" s="8"/>
      <c r="Y168" s="8"/>
      <c r="Z168" s="8"/>
    </row>
    <row r="169" spans="14:26" ht="39" customHeight="1" x14ac:dyDescent="0.25">
      <c r="N169" s="8"/>
      <c r="T169" s="8"/>
      <c r="U169" s="8"/>
      <c r="V169" s="8"/>
      <c r="W169" s="8"/>
      <c r="X169" s="8"/>
      <c r="Y169" s="8"/>
      <c r="Z169" s="8"/>
    </row>
    <row r="170" spans="14:26" ht="39" customHeight="1" x14ac:dyDescent="0.25">
      <c r="N170" s="8"/>
      <c r="T170" s="8"/>
      <c r="U170" s="8"/>
      <c r="V170" s="8"/>
      <c r="W170" s="8"/>
      <c r="X170" s="8"/>
      <c r="Y170" s="8"/>
      <c r="Z170" s="8"/>
    </row>
    <row r="171" spans="14:26" ht="39" customHeight="1" x14ac:dyDescent="0.25">
      <c r="N171" s="8"/>
      <c r="T171" s="8"/>
      <c r="U171" s="8"/>
      <c r="V171" s="8"/>
      <c r="W171" s="8"/>
      <c r="X171" s="8"/>
      <c r="Y171" s="8"/>
      <c r="Z171" s="8"/>
    </row>
    <row r="172" spans="14:26" ht="39" customHeight="1" x14ac:dyDescent="0.25">
      <c r="N172" s="8"/>
      <c r="T172" s="8"/>
      <c r="U172" s="8"/>
      <c r="V172" s="8"/>
      <c r="W172" s="8"/>
      <c r="X172" s="8"/>
      <c r="Y172" s="8"/>
      <c r="Z172" s="8"/>
    </row>
    <row r="173" spans="14:26" ht="39" customHeight="1" x14ac:dyDescent="0.25">
      <c r="N173" s="8"/>
      <c r="T173" s="8"/>
      <c r="U173" s="8"/>
      <c r="V173" s="8"/>
      <c r="W173" s="8"/>
      <c r="X173" s="8"/>
      <c r="Y173" s="8"/>
      <c r="Z173" s="8"/>
    </row>
    <row r="174" spans="14:26" ht="39" customHeight="1" x14ac:dyDescent="0.25">
      <c r="N174" s="8"/>
      <c r="T174" s="8"/>
      <c r="U174" s="8"/>
      <c r="V174" s="8"/>
      <c r="W174" s="8"/>
      <c r="X174" s="8"/>
      <c r="Y174" s="8"/>
      <c r="Z174" s="8"/>
    </row>
    <row r="175" spans="14:26" ht="39" customHeight="1" x14ac:dyDescent="0.25">
      <c r="N175" s="8"/>
      <c r="T175" s="8"/>
      <c r="U175" s="8"/>
      <c r="V175" s="8"/>
      <c r="W175" s="8"/>
      <c r="X175" s="8"/>
      <c r="Y175" s="8"/>
      <c r="Z175" s="8"/>
    </row>
    <row r="176" spans="14:26" ht="39" customHeight="1" x14ac:dyDescent="0.25">
      <c r="N176" s="8"/>
      <c r="T176" s="8"/>
      <c r="U176" s="8"/>
      <c r="V176" s="8"/>
      <c r="W176" s="8"/>
      <c r="X176" s="8"/>
      <c r="Y176" s="8"/>
      <c r="Z176" s="8"/>
    </row>
    <row r="177" spans="14:26" ht="39" customHeight="1" x14ac:dyDescent="0.25">
      <c r="N177" s="8"/>
      <c r="T177" s="8"/>
      <c r="U177" s="8"/>
      <c r="V177" s="8"/>
      <c r="W177" s="8"/>
      <c r="X177" s="8"/>
      <c r="Y177" s="8"/>
      <c r="Z177" s="8"/>
    </row>
    <row r="178" spans="14:26" ht="39" customHeight="1" x14ac:dyDescent="0.25">
      <c r="N178" s="8"/>
      <c r="T178" s="8"/>
      <c r="U178" s="8"/>
      <c r="V178" s="8"/>
      <c r="W178" s="8"/>
      <c r="X178" s="8"/>
      <c r="Y178" s="8"/>
      <c r="Z178" s="8"/>
    </row>
    <row r="179" spans="14:26" ht="39" customHeight="1" x14ac:dyDescent="0.25">
      <c r="N179" s="8"/>
      <c r="T179" s="8"/>
      <c r="U179" s="8"/>
      <c r="V179" s="8"/>
      <c r="W179" s="8"/>
      <c r="X179" s="8"/>
      <c r="Y179" s="8"/>
      <c r="Z179" s="8"/>
    </row>
    <row r="180" spans="14:26" ht="39" customHeight="1" x14ac:dyDescent="0.25">
      <c r="N180" s="8"/>
      <c r="T180" s="8"/>
      <c r="U180" s="8"/>
      <c r="V180" s="8"/>
      <c r="W180" s="8"/>
      <c r="X180" s="8"/>
      <c r="Y180" s="8"/>
      <c r="Z180" s="8"/>
    </row>
    <row r="181" spans="14:26" ht="39" customHeight="1" x14ac:dyDescent="0.25">
      <c r="N181" s="8"/>
      <c r="T181" s="8"/>
      <c r="U181" s="8"/>
      <c r="V181" s="8"/>
      <c r="W181" s="8"/>
      <c r="X181" s="8"/>
      <c r="Y181" s="8"/>
      <c r="Z181" s="8"/>
    </row>
    <row r="182" spans="14:26" ht="39" customHeight="1" x14ac:dyDescent="0.25">
      <c r="N182" s="8"/>
      <c r="T182" s="8"/>
      <c r="U182" s="8"/>
      <c r="V182" s="8"/>
      <c r="W182" s="8"/>
      <c r="X182" s="8"/>
      <c r="Y182" s="8"/>
      <c r="Z182" s="8"/>
    </row>
    <row r="183" spans="14:26" ht="39" customHeight="1" x14ac:dyDescent="0.25">
      <c r="N183" s="8"/>
      <c r="T183" s="8"/>
      <c r="U183" s="8"/>
      <c r="V183" s="8"/>
      <c r="W183" s="8"/>
      <c r="X183" s="8"/>
      <c r="Y183" s="8"/>
      <c r="Z183" s="8"/>
    </row>
    <row r="184" spans="14:26" ht="39" customHeight="1" x14ac:dyDescent="0.25">
      <c r="N184" s="8"/>
      <c r="T184" s="8"/>
      <c r="U184" s="8"/>
      <c r="V184" s="8"/>
      <c r="W184" s="8"/>
      <c r="X184" s="8"/>
      <c r="Y184" s="8"/>
      <c r="Z184" s="8"/>
    </row>
    <row r="185" spans="14:26" ht="39" customHeight="1" x14ac:dyDescent="0.25">
      <c r="N185" s="8"/>
      <c r="T185" s="8"/>
      <c r="U185" s="8"/>
      <c r="V185" s="8"/>
      <c r="W185" s="8"/>
      <c r="X185" s="8"/>
      <c r="Y185" s="8"/>
      <c r="Z185" s="8"/>
    </row>
    <row r="186" spans="14:26" ht="39" customHeight="1" x14ac:dyDescent="0.25">
      <c r="N186" s="8"/>
      <c r="T186" s="8"/>
      <c r="U186" s="8"/>
      <c r="V186" s="8"/>
      <c r="W186" s="8"/>
      <c r="X186" s="8"/>
      <c r="Y186" s="8"/>
      <c r="Z186" s="8"/>
    </row>
    <row r="187" spans="14:26" ht="39" customHeight="1" x14ac:dyDescent="0.25">
      <c r="N187" s="8"/>
      <c r="T187" s="8"/>
      <c r="U187" s="8"/>
      <c r="V187" s="8"/>
      <c r="W187" s="8"/>
      <c r="X187" s="8"/>
      <c r="Y187" s="8"/>
      <c r="Z187" s="8"/>
    </row>
    <row r="188" spans="14:26" ht="39" customHeight="1" x14ac:dyDescent="0.25">
      <c r="N188" s="8"/>
      <c r="T188" s="8"/>
      <c r="U188" s="8"/>
      <c r="V188" s="8"/>
      <c r="W188" s="8"/>
      <c r="X188" s="8"/>
      <c r="Y188" s="8"/>
      <c r="Z188" s="8"/>
    </row>
    <row r="189" spans="14:26" ht="39" customHeight="1" x14ac:dyDescent="0.25">
      <c r="N189" s="8"/>
      <c r="T189" s="8"/>
      <c r="U189" s="8"/>
      <c r="V189" s="8"/>
      <c r="W189" s="8"/>
      <c r="X189" s="8"/>
      <c r="Y189" s="8"/>
      <c r="Z189" s="8"/>
    </row>
    <row r="190" spans="14:26" ht="39" customHeight="1" x14ac:dyDescent="0.25">
      <c r="N190" s="8"/>
      <c r="T190" s="8"/>
      <c r="U190" s="8"/>
      <c r="V190" s="8"/>
      <c r="W190" s="8"/>
      <c r="X190" s="8"/>
      <c r="Y190" s="8"/>
      <c r="Z190" s="8"/>
    </row>
    <row r="191" spans="14:26" ht="39" customHeight="1" x14ac:dyDescent="0.25">
      <c r="N191" s="8"/>
      <c r="T191" s="8"/>
      <c r="U191" s="8"/>
      <c r="V191" s="8"/>
      <c r="W191" s="8"/>
      <c r="X191" s="8"/>
      <c r="Y191" s="8"/>
      <c r="Z191" s="8"/>
    </row>
    <row r="192" spans="14:26" ht="39" customHeight="1" x14ac:dyDescent="0.25">
      <c r="N192" s="8"/>
      <c r="T192" s="8"/>
      <c r="U192" s="8"/>
      <c r="V192" s="8"/>
      <c r="W192" s="8"/>
      <c r="X192" s="8"/>
      <c r="Y192" s="8"/>
      <c r="Z192" s="8"/>
    </row>
    <row r="193" spans="14:26" ht="39" customHeight="1" x14ac:dyDescent="0.25">
      <c r="N193" s="8"/>
      <c r="T193" s="8"/>
      <c r="U193" s="8"/>
      <c r="V193" s="8"/>
      <c r="W193" s="8"/>
      <c r="X193" s="8"/>
      <c r="Y193" s="8"/>
      <c r="Z193" s="8"/>
    </row>
    <row r="194" spans="14:26" ht="39" customHeight="1" x14ac:dyDescent="0.25">
      <c r="N194" s="8"/>
      <c r="T194" s="8"/>
      <c r="U194" s="8"/>
      <c r="V194" s="8"/>
      <c r="W194" s="8"/>
      <c r="X194" s="8"/>
      <c r="Y194" s="8"/>
      <c r="Z194" s="8"/>
    </row>
    <row r="195" spans="14:26" ht="39" customHeight="1" x14ac:dyDescent="0.25">
      <c r="N195" s="8"/>
      <c r="T195" s="8"/>
      <c r="U195" s="8"/>
      <c r="V195" s="8"/>
      <c r="W195" s="8"/>
      <c r="X195" s="8"/>
      <c r="Y195" s="8"/>
      <c r="Z195" s="8"/>
    </row>
    <row r="196" spans="14:26" ht="39" customHeight="1" x14ac:dyDescent="0.25">
      <c r="N196" s="8"/>
      <c r="T196" s="8"/>
      <c r="U196" s="8"/>
      <c r="V196" s="8"/>
      <c r="W196" s="8"/>
      <c r="X196" s="8"/>
      <c r="Y196" s="8"/>
      <c r="Z196" s="8"/>
    </row>
    <row r="197" spans="14:26" ht="39" customHeight="1" x14ac:dyDescent="0.25">
      <c r="N197" s="8"/>
      <c r="T197" s="8"/>
      <c r="U197" s="8"/>
      <c r="V197" s="8"/>
      <c r="W197" s="8"/>
      <c r="X197" s="8"/>
      <c r="Y197" s="8"/>
      <c r="Z197" s="8"/>
    </row>
    <row r="198" spans="14:26" ht="39" customHeight="1" x14ac:dyDescent="0.25">
      <c r="N198" s="8"/>
      <c r="T198" s="8"/>
      <c r="U198" s="8"/>
      <c r="V198" s="8"/>
      <c r="W198" s="8"/>
      <c r="X198" s="8"/>
      <c r="Y198" s="8"/>
      <c r="Z198" s="8"/>
    </row>
    <row r="199" spans="14:26" ht="39" customHeight="1" x14ac:dyDescent="0.25">
      <c r="N199" s="8"/>
      <c r="T199" s="8"/>
      <c r="U199" s="8"/>
      <c r="V199" s="8"/>
      <c r="W199" s="8"/>
      <c r="X199" s="8"/>
      <c r="Y199" s="8"/>
      <c r="Z199" s="8"/>
    </row>
    <row r="200" spans="14:26" ht="39" customHeight="1" x14ac:dyDescent="0.25">
      <c r="N200" s="8"/>
      <c r="T200" s="8"/>
      <c r="U200" s="8"/>
      <c r="V200" s="8"/>
      <c r="W200" s="8"/>
      <c r="X200" s="8"/>
      <c r="Y200" s="8"/>
      <c r="Z200" s="8"/>
    </row>
    <row r="201" spans="14:26" ht="39" customHeight="1" x14ac:dyDescent="0.25">
      <c r="N201" s="8"/>
      <c r="T201" s="8"/>
      <c r="U201" s="8"/>
      <c r="V201" s="8"/>
      <c r="W201" s="8"/>
      <c r="X201" s="8"/>
      <c r="Y201" s="8"/>
      <c r="Z201" s="8"/>
    </row>
    <row r="202" spans="14:26" ht="39" customHeight="1" x14ac:dyDescent="0.25">
      <c r="N202" s="8"/>
      <c r="T202" s="8"/>
      <c r="U202" s="8"/>
      <c r="V202" s="8"/>
      <c r="W202" s="8"/>
      <c r="X202" s="8"/>
      <c r="Y202" s="8"/>
      <c r="Z202" s="8"/>
    </row>
    <row r="203" spans="14:26" ht="39" customHeight="1" x14ac:dyDescent="0.25">
      <c r="N203" s="8"/>
      <c r="T203" s="8"/>
      <c r="U203" s="8"/>
      <c r="V203" s="8"/>
      <c r="W203" s="8"/>
      <c r="X203" s="8"/>
      <c r="Y203" s="8"/>
      <c r="Z203" s="8"/>
    </row>
    <row r="204" spans="14:26" ht="39" customHeight="1" x14ac:dyDescent="0.25">
      <c r="N204" s="8"/>
      <c r="T204" s="8"/>
      <c r="U204" s="8"/>
      <c r="V204" s="8"/>
      <c r="W204" s="8"/>
      <c r="X204" s="8"/>
      <c r="Y204" s="8"/>
      <c r="Z204" s="8"/>
    </row>
    <row r="205" spans="14:26" ht="39" customHeight="1" x14ac:dyDescent="0.25">
      <c r="N205" s="8"/>
      <c r="T205" s="8"/>
      <c r="U205" s="8"/>
      <c r="V205" s="8"/>
      <c r="W205" s="8"/>
      <c r="X205" s="8"/>
      <c r="Y205" s="8"/>
      <c r="Z205" s="8"/>
    </row>
    <row r="206" spans="14:26" ht="39" customHeight="1" x14ac:dyDescent="0.25">
      <c r="N206" s="8"/>
      <c r="T206" s="8"/>
      <c r="U206" s="8"/>
      <c r="V206" s="8"/>
      <c r="W206" s="8"/>
      <c r="X206" s="8"/>
      <c r="Y206" s="8"/>
      <c r="Z206" s="8"/>
    </row>
    <row r="207" spans="14:26" ht="39" customHeight="1" x14ac:dyDescent="0.25">
      <c r="N207" s="8"/>
      <c r="T207" s="8"/>
      <c r="U207" s="8"/>
      <c r="V207" s="8"/>
      <c r="W207" s="8"/>
      <c r="X207" s="8"/>
      <c r="Y207" s="8"/>
      <c r="Z207" s="8"/>
    </row>
    <row r="208" spans="14:26" ht="39" customHeight="1" x14ac:dyDescent="0.25">
      <c r="N208" s="8"/>
      <c r="T208" s="8"/>
      <c r="U208" s="8"/>
      <c r="V208" s="8"/>
      <c r="W208" s="8"/>
      <c r="X208" s="8"/>
      <c r="Y208" s="8"/>
      <c r="Z208" s="8"/>
    </row>
    <row r="209" spans="14:26" ht="39" customHeight="1" x14ac:dyDescent="0.25">
      <c r="N209" s="8"/>
      <c r="T209" s="8"/>
      <c r="U209" s="8"/>
      <c r="V209" s="8"/>
      <c r="W209" s="8"/>
      <c r="X209" s="8"/>
      <c r="Y209" s="8"/>
      <c r="Z209" s="8"/>
    </row>
    <row r="210" spans="14:26" ht="39" customHeight="1" x14ac:dyDescent="0.25">
      <c r="N210" s="8"/>
      <c r="T210" s="8"/>
      <c r="U210" s="8"/>
      <c r="V210" s="8"/>
      <c r="W210" s="8"/>
      <c r="X210" s="8"/>
      <c r="Y210" s="8"/>
      <c r="Z210" s="8"/>
    </row>
    <row r="211" spans="14:26" ht="39" customHeight="1" x14ac:dyDescent="0.25">
      <c r="N211" s="8"/>
      <c r="T211" s="8"/>
      <c r="U211" s="8"/>
      <c r="V211" s="8"/>
      <c r="W211" s="8"/>
      <c r="X211" s="8"/>
      <c r="Y211" s="8"/>
      <c r="Z211" s="8"/>
    </row>
    <row r="212" spans="14:26" ht="39" customHeight="1" x14ac:dyDescent="0.25">
      <c r="N212" s="8"/>
      <c r="T212" s="8"/>
      <c r="U212" s="8"/>
      <c r="V212" s="8"/>
      <c r="W212" s="8"/>
      <c r="X212" s="8"/>
      <c r="Y212" s="8"/>
      <c r="Z212" s="8"/>
    </row>
    <row r="213" spans="14:26" ht="39" customHeight="1" x14ac:dyDescent="0.25">
      <c r="N213" s="8"/>
      <c r="T213" s="8"/>
      <c r="U213" s="8"/>
      <c r="V213" s="8"/>
      <c r="W213" s="8"/>
      <c r="X213" s="8"/>
      <c r="Y213" s="8"/>
      <c r="Z213" s="8"/>
    </row>
    <row r="214" spans="14:26" ht="39" customHeight="1" x14ac:dyDescent="0.25">
      <c r="N214" s="8"/>
      <c r="T214" s="8"/>
      <c r="U214" s="8"/>
      <c r="V214" s="8"/>
      <c r="W214" s="8"/>
      <c r="X214" s="8"/>
      <c r="Y214" s="8"/>
      <c r="Z214" s="8"/>
    </row>
    <row r="215" spans="14:26" ht="39" customHeight="1" x14ac:dyDescent="0.25">
      <c r="N215" s="8"/>
      <c r="T215" s="8"/>
      <c r="U215" s="8"/>
      <c r="V215" s="8"/>
      <c r="W215" s="8"/>
      <c r="X215" s="8"/>
      <c r="Y215" s="8"/>
      <c r="Z215" s="8"/>
    </row>
    <row r="216" spans="14:26" ht="39" customHeight="1" x14ac:dyDescent="0.25">
      <c r="N216" s="8"/>
      <c r="T216" s="8"/>
      <c r="U216" s="8"/>
      <c r="V216" s="8"/>
      <c r="W216" s="8"/>
      <c r="X216" s="8"/>
      <c r="Y216" s="8"/>
      <c r="Z216" s="8"/>
    </row>
    <row r="217" spans="14:26" ht="39" customHeight="1" x14ac:dyDescent="0.25">
      <c r="N217" s="8"/>
      <c r="T217" s="8"/>
      <c r="U217" s="8"/>
      <c r="V217" s="8"/>
      <c r="W217" s="8"/>
      <c r="X217" s="8"/>
      <c r="Y217" s="8"/>
      <c r="Z217" s="8"/>
    </row>
    <row r="218" spans="14:26" ht="39" customHeight="1" x14ac:dyDescent="0.25">
      <c r="N218" s="8"/>
      <c r="T218" s="8"/>
      <c r="U218" s="8"/>
      <c r="V218" s="8"/>
      <c r="W218" s="8"/>
      <c r="X218" s="8"/>
      <c r="Y218" s="8"/>
      <c r="Z218" s="8"/>
    </row>
    <row r="219" spans="14:26" ht="39" customHeight="1" x14ac:dyDescent="0.25">
      <c r="N219" s="8"/>
      <c r="T219" s="8"/>
      <c r="U219" s="8"/>
      <c r="V219" s="8"/>
      <c r="W219" s="8"/>
      <c r="X219" s="8"/>
      <c r="Y219" s="8"/>
      <c r="Z219" s="8"/>
    </row>
    <row r="220" spans="14:26" ht="39" customHeight="1" x14ac:dyDescent="0.25">
      <c r="N220" s="8"/>
      <c r="T220" s="8"/>
      <c r="U220" s="8"/>
      <c r="V220" s="8"/>
      <c r="W220" s="8"/>
      <c r="X220" s="8"/>
      <c r="Y220" s="8"/>
      <c r="Z220" s="8"/>
    </row>
    <row r="221" spans="14:26" ht="39" customHeight="1" x14ac:dyDescent="0.25">
      <c r="N221" s="8"/>
      <c r="T221" s="8"/>
      <c r="U221" s="8"/>
      <c r="V221" s="8"/>
      <c r="W221" s="8"/>
      <c r="X221" s="8"/>
      <c r="Y221" s="8"/>
      <c r="Z221" s="8"/>
    </row>
    <row r="222" spans="14:26" ht="39" customHeight="1" x14ac:dyDescent="0.25">
      <c r="N222" s="8"/>
      <c r="T222" s="8"/>
      <c r="U222" s="8"/>
      <c r="V222" s="8"/>
      <c r="W222" s="8"/>
      <c r="X222" s="8"/>
      <c r="Y222" s="8"/>
      <c r="Z222" s="8"/>
    </row>
    <row r="223" spans="14:26" ht="39" customHeight="1" x14ac:dyDescent="0.25">
      <c r="N223" s="8"/>
      <c r="T223" s="8"/>
      <c r="U223" s="8"/>
      <c r="V223" s="8"/>
      <c r="W223" s="8"/>
      <c r="X223" s="8"/>
      <c r="Y223" s="8"/>
      <c r="Z223" s="8"/>
    </row>
    <row r="224" spans="14:26" ht="39" customHeight="1" x14ac:dyDescent="0.25">
      <c r="N224" s="8"/>
      <c r="T224" s="8"/>
      <c r="U224" s="8"/>
      <c r="V224" s="8"/>
      <c r="W224" s="8"/>
      <c r="X224" s="8"/>
      <c r="Y224" s="8"/>
      <c r="Z224" s="8"/>
    </row>
    <row r="225" spans="14:26" ht="39" customHeight="1" x14ac:dyDescent="0.25">
      <c r="N225" s="8"/>
      <c r="T225" s="8"/>
      <c r="U225" s="8"/>
      <c r="V225" s="8"/>
      <c r="W225" s="8"/>
      <c r="X225" s="8"/>
      <c r="Y225" s="8"/>
      <c r="Z225" s="8"/>
    </row>
    <row r="226" spans="14:26" ht="39" customHeight="1" x14ac:dyDescent="0.25">
      <c r="N226" s="8"/>
      <c r="T226" s="8"/>
      <c r="U226" s="8"/>
      <c r="V226" s="8"/>
      <c r="W226" s="8"/>
      <c r="X226" s="8"/>
      <c r="Y226" s="8"/>
      <c r="Z226" s="8"/>
    </row>
    <row r="227" spans="14:26" ht="39" customHeight="1" x14ac:dyDescent="0.25">
      <c r="N227" s="8"/>
      <c r="T227" s="8"/>
      <c r="U227" s="8"/>
      <c r="V227" s="8"/>
      <c r="W227" s="8"/>
      <c r="X227" s="8"/>
      <c r="Y227" s="8"/>
      <c r="Z227" s="8"/>
    </row>
    <row r="228" spans="14:26" ht="39" customHeight="1" x14ac:dyDescent="0.25">
      <c r="N228" s="8"/>
      <c r="T228" s="8"/>
      <c r="U228" s="8"/>
      <c r="V228" s="8"/>
      <c r="W228" s="8"/>
      <c r="X228" s="8"/>
      <c r="Y228" s="8"/>
      <c r="Z228" s="8"/>
    </row>
    <row r="229" spans="14:26" ht="39" customHeight="1" x14ac:dyDescent="0.25">
      <c r="N229" s="8"/>
      <c r="T229" s="8"/>
      <c r="U229" s="8"/>
      <c r="V229" s="8"/>
      <c r="W229" s="8"/>
      <c r="X229" s="8"/>
      <c r="Y229" s="8"/>
      <c r="Z229" s="8"/>
    </row>
    <row r="230" spans="14:26" ht="39" customHeight="1" x14ac:dyDescent="0.25">
      <c r="N230" s="8"/>
      <c r="T230" s="8"/>
      <c r="U230" s="8"/>
      <c r="V230" s="8"/>
      <c r="W230" s="8"/>
      <c r="X230" s="8"/>
      <c r="Y230" s="8"/>
      <c r="Z230" s="8"/>
    </row>
    <row r="231" spans="14:26" ht="39" customHeight="1" x14ac:dyDescent="0.25">
      <c r="N231" s="8"/>
      <c r="T231" s="8"/>
      <c r="U231" s="8"/>
      <c r="V231" s="8"/>
      <c r="W231" s="8"/>
      <c r="X231" s="8"/>
      <c r="Y231" s="8"/>
      <c r="Z231" s="8"/>
    </row>
    <row r="232" spans="14:26" ht="39" customHeight="1" x14ac:dyDescent="0.25">
      <c r="N232" s="8"/>
      <c r="T232" s="8"/>
      <c r="U232" s="8"/>
      <c r="V232" s="8"/>
      <c r="W232" s="8"/>
      <c r="X232" s="8"/>
      <c r="Y232" s="8"/>
      <c r="Z232" s="8"/>
    </row>
    <row r="233" spans="14:26" ht="39" customHeight="1" x14ac:dyDescent="0.25">
      <c r="N233" s="8"/>
      <c r="T233" s="8"/>
      <c r="U233" s="8"/>
      <c r="V233" s="8"/>
      <c r="W233" s="8"/>
      <c r="X233" s="8"/>
      <c r="Y233" s="8"/>
      <c r="Z233" s="8"/>
    </row>
    <row r="234" spans="14:26" ht="39" customHeight="1" x14ac:dyDescent="0.25">
      <c r="N234" s="8"/>
      <c r="T234" s="8"/>
      <c r="U234" s="8"/>
      <c r="V234" s="8"/>
      <c r="W234" s="8"/>
      <c r="X234" s="8"/>
      <c r="Y234" s="8"/>
      <c r="Z234" s="8"/>
    </row>
    <row r="235" spans="14:26" ht="39" customHeight="1" x14ac:dyDescent="0.25">
      <c r="N235" s="8"/>
      <c r="T235" s="8"/>
      <c r="U235" s="8"/>
      <c r="V235" s="8"/>
      <c r="W235" s="8"/>
      <c r="X235" s="8"/>
      <c r="Y235" s="8"/>
      <c r="Z235" s="8"/>
    </row>
    <row r="236" spans="14:26" ht="39" customHeight="1" x14ac:dyDescent="0.25">
      <c r="N236" s="8"/>
      <c r="T236" s="8"/>
      <c r="U236" s="8"/>
      <c r="V236" s="8"/>
      <c r="W236" s="8"/>
      <c r="X236" s="8"/>
      <c r="Y236" s="8"/>
      <c r="Z236" s="8"/>
    </row>
    <row r="237" spans="14:26" ht="39" customHeight="1" x14ac:dyDescent="0.25">
      <c r="N237" s="8"/>
      <c r="T237" s="8"/>
      <c r="U237" s="8"/>
      <c r="V237" s="8"/>
      <c r="W237" s="8"/>
      <c r="X237" s="8"/>
      <c r="Y237" s="8"/>
      <c r="Z237" s="8"/>
    </row>
    <row r="238" spans="14:26" ht="39" customHeight="1" x14ac:dyDescent="0.25">
      <c r="N238" s="8"/>
      <c r="T238" s="8"/>
      <c r="U238" s="8"/>
      <c r="V238" s="8"/>
      <c r="W238" s="8"/>
      <c r="X238" s="8"/>
      <c r="Y238" s="8"/>
      <c r="Z238" s="8"/>
    </row>
    <row r="239" spans="14:26" ht="39" customHeight="1" x14ac:dyDescent="0.25">
      <c r="N239" s="8"/>
      <c r="T239" s="8"/>
      <c r="U239" s="8"/>
      <c r="V239" s="8"/>
      <c r="W239" s="8"/>
      <c r="X239" s="8"/>
      <c r="Y239" s="8"/>
      <c r="Z239" s="8"/>
    </row>
    <row r="240" spans="14:26" ht="39" customHeight="1" x14ac:dyDescent="0.25">
      <c r="N240" s="8"/>
      <c r="T240" s="8"/>
      <c r="U240" s="8"/>
      <c r="V240" s="8"/>
      <c r="W240" s="8"/>
      <c r="X240" s="8"/>
      <c r="Y240" s="8"/>
      <c r="Z240" s="8"/>
    </row>
    <row r="241" spans="14:26" ht="39" customHeight="1" x14ac:dyDescent="0.25">
      <c r="N241" s="8"/>
      <c r="T241" s="8"/>
      <c r="U241" s="8"/>
      <c r="V241" s="8"/>
      <c r="W241" s="8"/>
      <c r="X241" s="8"/>
      <c r="Y241" s="8"/>
      <c r="Z241" s="8"/>
    </row>
    <row r="242" spans="14:26" ht="39" customHeight="1" x14ac:dyDescent="0.25">
      <c r="N242" s="8"/>
      <c r="T242" s="8"/>
      <c r="U242" s="8"/>
      <c r="V242" s="8"/>
      <c r="W242" s="8"/>
      <c r="X242" s="8"/>
      <c r="Y242" s="8"/>
      <c r="Z242" s="8"/>
    </row>
    <row r="243" spans="14:26" ht="39" customHeight="1" x14ac:dyDescent="0.25">
      <c r="N243" s="8"/>
      <c r="T243" s="8"/>
      <c r="U243" s="8"/>
      <c r="V243" s="8"/>
      <c r="W243" s="8"/>
      <c r="X243" s="8"/>
      <c r="Y243" s="8"/>
      <c r="Z243" s="8"/>
    </row>
    <row r="244" spans="14:26" ht="39" customHeight="1" x14ac:dyDescent="0.25">
      <c r="N244" s="8"/>
      <c r="T244" s="8"/>
      <c r="U244" s="8"/>
      <c r="V244" s="8"/>
      <c r="W244" s="8"/>
      <c r="X244" s="8"/>
      <c r="Y244" s="8"/>
      <c r="Z244" s="8"/>
    </row>
    <row r="245" spans="14:26" ht="39" customHeight="1" x14ac:dyDescent="0.25">
      <c r="N245" s="8"/>
      <c r="T245" s="8"/>
      <c r="U245" s="8"/>
      <c r="V245" s="8"/>
      <c r="W245" s="8"/>
      <c r="X245" s="8"/>
      <c r="Y245" s="8"/>
      <c r="Z245" s="8"/>
    </row>
    <row r="246" spans="14:26" ht="39" customHeight="1" x14ac:dyDescent="0.25">
      <c r="N246" s="8"/>
      <c r="T246" s="8"/>
      <c r="U246" s="8"/>
      <c r="V246" s="8"/>
      <c r="W246" s="8"/>
      <c r="X246" s="8"/>
      <c r="Y246" s="8"/>
      <c r="Z246" s="8"/>
    </row>
    <row r="247" spans="14:26" ht="39" customHeight="1" x14ac:dyDescent="0.25">
      <c r="N247" s="8"/>
      <c r="T247" s="8"/>
      <c r="U247" s="8"/>
      <c r="V247" s="8"/>
      <c r="W247" s="8"/>
      <c r="X247" s="8"/>
      <c r="Y247" s="8"/>
      <c r="Z247" s="8"/>
    </row>
    <row r="248" spans="14:26" ht="39" customHeight="1" x14ac:dyDescent="0.25">
      <c r="N248" s="8"/>
      <c r="T248" s="8"/>
      <c r="U248" s="8"/>
      <c r="V248" s="8"/>
      <c r="W248" s="8"/>
      <c r="X248" s="8"/>
      <c r="Y248" s="8"/>
      <c r="Z248" s="8"/>
    </row>
    <row r="249" spans="14:26" ht="39" customHeight="1" x14ac:dyDescent="0.25">
      <c r="N249" s="8"/>
      <c r="T249" s="8"/>
      <c r="U249" s="8"/>
      <c r="V249" s="8"/>
      <c r="W249" s="8"/>
      <c r="X249" s="8"/>
      <c r="Y249" s="8"/>
      <c r="Z249" s="8"/>
    </row>
    <row r="250" spans="14:26" ht="39" customHeight="1" x14ac:dyDescent="0.25">
      <c r="N250" s="8"/>
      <c r="T250" s="8"/>
      <c r="U250" s="8"/>
      <c r="V250" s="8"/>
      <c r="W250" s="8"/>
      <c r="X250" s="8"/>
      <c r="Y250" s="8"/>
      <c r="Z250" s="8"/>
    </row>
    <row r="251" spans="14:26" ht="39" customHeight="1" x14ac:dyDescent="0.25">
      <c r="N251" s="8"/>
      <c r="T251" s="8"/>
      <c r="U251" s="8"/>
      <c r="V251" s="8"/>
      <c r="W251" s="8"/>
      <c r="X251" s="8"/>
      <c r="Y251" s="8"/>
      <c r="Z251" s="8"/>
    </row>
    <row r="252" spans="14:26" ht="39" customHeight="1" x14ac:dyDescent="0.25">
      <c r="N252" s="8"/>
      <c r="T252" s="8"/>
      <c r="U252" s="8"/>
      <c r="V252" s="8"/>
      <c r="W252" s="8"/>
      <c r="X252" s="8"/>
      <c r="Y252" s="8"/>
      <c r="Z252" s="8"/>
    </row>
    <row r="253" spans="14:26" ht="39" customHeight="1" x14ac:dyDescent="0.25">
      <c r="N253" s="8"/>
      <c r="T253" s="8"/>
      <c r="U253" s="8"/>
      <c r="V253" s="8"/>
      <c r="W253" s="8"/>
      <c r="X253" s="8"/>
      <c r="Y253" s="8"/>
      <c r="Z253" s="8"/>
    </row>
    <row r="254" spans="14:26" ht="39" customHeight="1" x14ac:dyDescent="0.25">
      <c r="N254" s="8"/>
      <c r="T254" s="8"/>
      <c r="U254" s="8"/>
      <c r="V254" s="8"/>
      <c r="W254" s="8"/>
      <c r="X254" s="8"/>
      <c r="Y254" s="8"/>
      <c r="Z254" s="8"/>
    </row>
    <row r="255" spans="14:26" ht="39" customHeight="1" x14ac:dyDescent="0.25">
      <c r="N255" s="8"/>
      <c r="T255" s="8"/>
      <c r="U255" s="8"/>
      <c r="V255" s="8"/>
      <c r="W255" s="8"/>
      <c r="X255" s="8"/>
      <c r="Y255" s="8"/>
      <c r="Z255" s="8"/>
    </row>
    <row r="256" spans="14:26" ht="39" customHeight="1" x14ac:dyDescent="0.25">
      <c r="N256" s="8"/>
      <c r="T256" s="8"/>
      <c r="U256" s="8"/>
      <c r="V256" s="8"/>
      <c r="W256" s="8"/>
      <c r="X256" s="8"/>
      <c r="Y256" s="8"/>
      <c r="Z256" s="8"/>
    </row>
    <row r="257" spans="14:26" ht="39" customHeight="1" x14ac:dyDescent="0.25">
      <c r="N257" s="8"/>
      <c r="T257" s="8"/>
      <c r="U257" s="8"/>
      <c r="V257" s="8"/>
      <c r="W257" s="8"/>
      <c r="X257" s="8"/>
      <c r="Y257" s="8"/>
      <c r="Z257" s="8"/>
    </row>
    <row r="258" spans="14:26" ht="39" customHeight="1" x14ac:dyDescent="0.25">
      <c r="N258" s="8"/>
      <c r="T258" s="8"/>
      <c r="U258" s="8"/>
      <c r="V258" s="8"/>
      <c r="W258" s="8"/>
      <c r="X258" s="8"/>
      <c r="Y258" s="8"/>
      <c r="Z258" s="8"/>
    </row>
    <row r="259" spans="14:26" ht="39" customHeight="1" x14ac:dyDescent="0.25">
      <c r="N259" s="8"/>
      <c r="T259" s="8"/>
      <c r="U259" s="8"/>
      <c r="V259" s="8"/>
      <c r="W259" s="8"/>
      <c r="X259" s="8"/>
      <c r="Y259" s="8"/>
      <c r="Z259" s="8"/>
    </row>
    <row r="260" spans="14:26" ht="39" customHeight="1" x14ac:dyDescent="0.25">
      <c r="N260" s="8"/>
      <c r="T260" s="8"/>
      <c r="U260" s="8"/>
      <c r="V260" s="8"/>
      <c r="W260" s="8"/>
      <c r="X260" s="8"/>
      <c r="Y260" s="8"/>
      <c r="Z260" s="8"/>
    </row>
    <row r="261" spans="14:26" ht="39" customHeight="1" x14ac:dyDescent="0.25">
      <c r="N261" s="8"/>
      <c r="T261" s="8"/>
      <c r="U261" s="8"/>
      <c r="V261" s="8"/>
      <c r="W261" s="8"/>
      <c r="X261" s="8"/>
      <c r="Y261" s="8"/>
      <c r="Z261" s="8"/>
    </row>
    <row r="262" spans="14:26" ht="39" customHeight="1" x14ac:dyDescent="0.25">
      <c r="N262" s="8"/>
      <c r="T262" s="8"/>
      <c r="U262" s="8"/>
      <c r="V262" s="8"/>
      <c r="W262" s="8"/>
      <c r="X262" s="8"/>
      <c r="Y262" s="8"/>
      <c r="Z262" s="8"/>
    </row>
    <row r="263" spans="14:26" ht="39" customHeight="1" x14ac:dyDescent="0.25">
      <c r="N263" s="8"/>
      <c r="T263" s="8"/>
      <c r="U263" s="8"/>
      <c r="V263" s="8"/>
      <c r="W263" s="8"/>
      <c r="X263" s="8"/>
      <c r="Y263" s="8"/>
      <c r="Z263" s="8"/>
    </row>
    <row r="264" spans="14:26" ht="39" customHeight="1" x14ac:dyDescent="0.25">
      <c r="N264" s="8"/>
      <c r="T264" s="8"/>
      <c r="U264" s="8"/>
      <c r="V264" s="8"/>
      <c r="W264" s="8"/>
      <c r="X264" s="8"/>
      <c r="Y264" s="8"/>
      <c r="Z264" s="8"/>
    </row>
    <row r="265" spans="14:26" ht="39" customHeight="1" x14ac:dyDescent="0.25">
      <c r="N265" s="8"/>
      <c r="T265" s="8"/>
      <c r="U265" s="8"/>
      <c r="V265" s="8"/>
      <c r="W265" s="8"/>
      <c r="X265" s="8"/>
      <c r="Y265" s="8"/>
      <c r="Z265" s="8"/>
    </row>
    <row r="266" spans="14:26" ht="39" customHeight="1" x14ac:dyDescent="0.25">
      <c r="N266" s="8"/>
      <c r="T266" s="8"/>
      <c r="U266" s="8"/>
      <c r="V266" s="8"/>
      <c r="W266" s="8"/>
      <c r="X266" s="8"/>
      <c r="Y266" s="8"/>
      <c r="Z266" s="8"/>
    </row>
    <row r="267" spans="14:26" ht="39" customHeight="1" x14ac:dyDescent="0.25">
      <c r="N267" s="8"/>
      <c r="T267" s="8"/>
      <c r="U267" s="8"/>
      <c r="V267" s="8"/>
      <c r="W267" s="8"/>
      <c r="X267" s="8"/>
      <c r="Y267" s="8"/>
      <c r="Z267" s="8"/>
    </row>
    <row r="268" spans="14:26" ht="39" customHeight="1" x14ac:dyDescent="0.25">
      <c r="N268" s="8"/>
      <c r="T268" s="8"/>
      <c r="U268" s="8"/>
      <c r="V268" s="8"/>
      <c r="W268" s="8"/>
      <c r="X268" s="8"/>
      <c r="Y268" s="8"/>
      <c r="Z268" s="8"/>
    </row>
    <row r="269" spans="14:26" ht="39" customHeight="1" x14ac:dyDescent="0.25">
      <c r="N269" s="8"/>
      <c r="T269" s="8"/>
      <c r="U269" s="8"/>
      <c r="V269" s="8"/>
      <c r="W269" s="8"/>
      <c r="X269" s="8"/>
      <c r="Y269" s="8"/>
      <c r="Z269" s="8"/>
    </row>
    <row r="270" spans="14:26" ht="39" customHeight="1" x14ac:dyDescent="0.25">
      <c r="N270" s="8"/>
      <c r="T270" s="8"/>
      <c r="U270" s="8"/>
      <c r="V270" s="8"/>
      <c r="W270" s="8"/>
      <c r="X270" s="8"/>
      <c r="Y270" s="8"/>
      <c r="Z270" s="8"/>
    </row>
    <row r="271" spans="14:26" ht="39" customHeight="1" x14ac:dyDescent="0.25">
      <c r="N271" s="8"/>
      <c r="T271" s="8"/>
      <c r="U271" s="8"/>
      <c r="V271" s="8"/>
      <c r="W271" s="8"/>
      <c r="X271" s="8"/>
      <c r="Y271" s="8"/>
      <c r="Z271" s="8"/>
    </row>
    <row r="272" spans="14:26" ht="39" customHeight="1" x14ac:dyDescent="0.25">
      <c r="N272" s="8"/>
      <c r="T272" s="8"/>
      <c r="U272" s="8"/>
      <c r="V272" s="8"/>
      <c r="W272" s="8"/>
      <c r="X272" s="8"/>
      <c r="Y272" s="8"/>
      <c r="Z272" s="8"/>
    </row>
    <row r="273" spans="14:26" ht="39" customHeight="1" x14ac:dyDescent="0.25">
      <c r="N273" s="8"/>
      <c r="T273" s="8"/>
      <c r="U273" s="8"/>
      <c r="V273" s="8"/>
      <c r="W273" s="8"/>
      <c r="X273" s="8"/>
      <c r="Y273" s="8"/>
      <c r="Z273" s="8"/>
    </row>
    <row r="274" spans="14:26" ht="39" customHeight="1" x14ac:dyDescent="0.25">
      <c r="N274" s="8"/>
      <c r="T274" s="8"/>
      <c r="U274" s="8"/>
      <c r="V274" s="8"/>
      <c r="W274" s="8"/>
      <c r="X274" s="8"/>
      <c r="Y274" s="8"/>
      <c r="Z274" s="8"/>
    </row>
    <row r="275" spans="14:26" ht="39" customHeight="1" x14ac:dyDescent="0.25">
      <c r="N275" s="8"/>
      <c r="T275" s="8"/>
      <c r="U275" s="8"/>
      <c r="V275" s="8"/>
      <c r="W275" s="8"/>
      <c r="X275" s="8"/>
      <c r="Y275" s="8"/>
      <c r="Z275" s="8"/>
    </row>
    <row r="276" spans="14:26" ht="39" customHeight="1" x14ac:dyDescent="0.25">
      <c r="N276" s="8"/>
      <c r="T276" s="8"/>
      <c r="U276" s="8"/>
      <c r="V276" s="8"/>
      <c r="W276" s="8"/>
      <c r="X276" s="8"/>
      <c r="Y276" s="8"/>
      <c r="Z276" s="8"/>
    </row>
    <row r="277" spans="14:26" ht="39" customHeight="1" x14ac:dyDescent="0.25">
      <c r="N277" s="8"/>
      <c r="T277" s="8"/>
      <c r="U277" s="8"/>
      <c r="V277" s="8"/>
      <c r="W277" s="8"/>
      <c r="X277" s="8"/>
      <c r="Y277" s="8"/>
      <c r="Z277" s="8"/>
    </row>
    <row r="278" spans="14:26" ht="39" customHeight="1" x14ac:dyDescent="0.25">
      <c r="N278" s="8"/>
      <c r="T278" s="8"/>
      <c r="U278" s="8"/>
      <c r="V278" s="8"/>
      <c r="W278" s="8"/>
      <c r="X278" s="8"/>
      <c r="Y278" s="8"/>
      <c r="Z278" s="8"/>
    </row>
    <row r="279" spans="14:26" ht="39" customHeight="1" x14ac:dyDescent="0.25">
      <c r="N279" s="8"/>
      <c r="T279" s="8"/>
      <c r="U279" s="8"/>
      <c r="V279" s="8"/>
      <c r="W279" s="8"/>
      <c r="X279" s="8"/>
      <c r="Y279" s="8"/>
      <c r="Z279" s="8"/>
    </row>
    <row r="280" spans="14:26" ht="39" customHeight="1" x14ac:dyDescent="0.25">
      <c r="N280" s="8"/>
      <c r="T280" s="8"/>
      <c r="U280" s="8"/>
      <c r="V280" s="8"/>
      <c r="W280" s="8"/>
      <c r="X280" s="8"/>
      <c r="Y280" s="8"/>
      <c r="Z280" s="8"/>
    </row>
    <row r="281" spans="14:26" ht="39" customHeight="1" x14ac:dyDescent="0.25">
      <c r="N281" s="8"/>
      <c r="T281" s="8"/>
      <c r="U281" s="8"/>
      <c r="V281" s="8"/>
      <c r="W281" s="8"/>
      <c r="X281" s="8"/>
      <c r="Y281" s="8"/>
      <c r="Z281" s="8"/>
    </row>
    <row r="282" spans="14:26" ht="39" customHeight="1" x14ac:dyDescent="0.25">
      <c r="N282" s="8"/>
      <c r="T282" s="8"/>
      <c r="U282" s="8"/>
      <c r="V282" s="8"/>
      <c r="W282" s="8"/>
      <c r="X282" s="8"/>
      <c r="Y282" s="8"/>
      <c r="Z282" s="8"/>
    </row>
    <row r="283" spans="14:26" ht="39" customHeight="1" x14ac:dyDescent="0.25">
      <c r="N283" s="8"/>
      <c r="T283" s="8"/>
      <c r="U283" s="8"/>
      <c r="V283" s="8"/>
      <c r="W283" s="8"/>
      <c r="X283" s="8"/>
      <c r="Y283" s="8"/>
      <c r="Z283" s="8"/>
    </row>
    <row r="284" spans="14:26" ht="39" customHeight="1" x14ac:dyDescent="0.25">
      <c r="N284" s="8"/>
      <c r="T284" s="8"/>
      <c r="U284" s="8"/>
      <c r="V284" s="8"/>
      <c r="W284" s="8"/>
      <c r="X284" s="8"/>
      <c r="Y284" s="8"/>
      <c r="Z284" s="8"/>
    </row>
    <row r="285" spans="14:26" ht="39" customHeight="1" x14ac:dyDescent="0.25">
      <c r="N285" s="8"/>
      <c r="T285" s="8"/>
      <c r="U285" s="8"/>
      <c r="V285" s="8"/>
      <c r="W285" s="8"/>
      <c r="X285" s="8"/>
      <c r="Y285" s="8"/>
      <c r="Z285" s="8"/>
    </row>
    <row r="286" spans="14:26" ht="39" customHeight="1" x14ac:dyDescent="0.25">
      <c r="N286" s="8"/>
      <c r="T286" s="8"/>
      <c r="U286" s="8"/>
      <c r="V286" s="8"/>
      <c r="W286" s="8"/>
      <c r="X286" s="8"/>
      <c r="Y286" s="8"/>
      <c r="Z286" s="8"/>
    </row>
    <row r="287" spans="14:26" ht="39" customHeight="1" x14ac:dyDescent="0.25">
      <c r="N287" s="8"/>
      <c r="T287" s="8"/>
      <c r="U287" s="8"/>
      <c r="V287" s="8"/>
      <c r="W287" s="8"/>
      <c r="X287" s="8"/>
      <c r="Y287" s="8"/>
      <c r="Z287" s="8"/>
    </row>
    <row r="288" spans="14:26" ht="39" customHeight="1" x14ac:dyDescent="0.25">
      <c r="N288" s="8"/>
      <c r="T288" s="8"/>
      <c r="U288" s="8"/>
      <c r="V288" s="8"/>
      <c r="W288" s="8"/>
      <c r="X288" s="8"/>
      <c r="Y288" s="8"/>
      <c r="Z288" s="8"/>
    </row>
    <row r="289" spans="14:26" ht="39" customHeight="1" x14ac:dyDescent="0.25">
      <c r="N289" s="8"/>
      <c r="T289" s="8"/>
      <c r="U289" s="8"/>
      <c r="V289" s="8"/>
      <c r="W289" s="8"/>
      <c r="X289" s="8"/>
      <c r="Y289" s="8"/>
      <c r="Z289" s="8"/>
    </row>
    <row r="290" spans="14:26" ht="39" customHeight="1" x14ac:dyDescent="0.25">
      <c r="N290" s="8"/>
      <c r="T290" s="8"/>
      <c r="U290" s="8"/>
      <c r="V290" s="8"/>
      <c r="W290" s="8"/>
      <c r="X290" s="8"/>
      <c r="Y290" s="8"/>
      <c r="Z290" s="8"/>
    </row>
    <row r="291" spans="14:26" ht="39" customHeight="1" x14ac:dyDescent="0.25">
      <c r="N291" s="8"/>
      <c r="T291" s="8"/>
      <c r="U291" s="8"/>
      <c r="V291" s="8"/>
      <c r="W291" s="8"/>
      <c r="X291" s="8"/>
      <c r="Y291" s="8"/>
      <c r="Z291" s="8"/>
    </row>
    <row r="292" spans="14:26" ht="39" customHeight="1" x14ac:dyDescent="0.25">
      <c r="N292" s="8"/>
      <c r="T292" s="8"/>
      <c r="U292" s="8"/>
      <c r="V292" s="8"/>
      <c r="W292" s="8"/>
      <c r="X292" s="8"/>
      <c r="Y292" s="8"/>
      <c r="Z292" s="8"/>
    </row>
    <row r="293" spans="14:26" ht="39" customHeight="1" x14ac:dyDescent="0.25">
      <c r="N293" s="8"/>
      <c r="T293" s="8"/>
      <c r="U293" s="8"/>
      <c r="V293" s="8"/>
      <c r="W293" s="8"/>
      <c r="X293" s="8"/>
      <c r="Y293" s="8"/>
      <c r="Z293" s="8"/>
    </row>
    <row r="294" spans="14:26" ht="39" customHeight="1" x14ac:dyDescent="0.25">
      <c r="N294" s="8"/>
      <c r="T294" s="8"/>
      <c r="U294" s="8"/>
      <c r="V294" s="8"/>
      <c r="W294" s="8"/>
      <c r="X294" s="8"/>
      <c r="Y294" s="8"/>
      <c r="Z294" s="8"/>
    </row>
    <row r="295" spans="14:26" ht="39" customHeight="1" x14ac:dyDescent="0.25">
      <c r="N295" s="8"/>
      <c r="T295" s="8"/>
      <c r="U295" s="8"/>
      <c r="V295" s="8"/>
      <c r="W295" s="8"/>
      <c r="X295" s="8"/>
      <c r="Y295" s="8"/>
      <c r="Z295" s="8"/>
    </row>
    <row r="296" spans="14:26" ht="39" customHeight="1" x14ac:dyDescent="0.25">
      <c r="N296" s="8"/>
      <c r="T296" s="8"/>
      <c r="U296" s="8"/>
      <c r="V296" s="8"/>
      <c r="W296" s="8"/>
      <c r="X296" s="8"/>
      <c r="Y296" s="8"/>
      <c r="Z296" s="8"/>
    </row>
    <row r="297" spans="14:26" ht="39" customHeight="1" x14ac:dyDescent="0.25">
      <c r="N297" s="8"/>
      <c r="T297" s="8"/>
      <c r="U297" s="8"/>
      <c r="V297" s="8"/>
      <c r="W297" s="8"/>
      <c r="X297" s="8"/>
      <c r="Y297" s="8"/>
      <c r="Z297" s="8"/>
    </row>
    <row r="298" spans="14:26" ht="39" customHeight="1" x14ac:dyDescent="0.25">
      <c r="N298" s="8"/>
      <c r="T298" s="8"/>
      <c r="U298" s="8"/>
      <c r="V298" s="8"/>
      <c r="W298" s="8"/>
      <c r="X298" s="8"/>
      <c r="Y298" s="8"/>
      <c r="Z298" s="8"/>
    </row>
    <row r="299" spans="14:26" ht="39" customHeight="1" x14ac:dyDescent="0.25">
      <c r="N299" s="8"/>
      <c r="T299" s="8"/>
      <c r="U299" s="8"/>
      <c r="V299" s="8"/>
      <c r="W299" s="8"/>
      <c r="X299" s="8"/>
      <c r="Y299" s="8"/>
      <c r="Z299" s="8"/>
    </row>
    <row r="300" spans="14:26" ht="39" customHeight="1" x14ac:dyDescent="0.25">
      <c r="N300" s="8"/>
      <c r="T300" s="8"/>
      <c r="U300" s="8"/>
      <c r="V300" s="8"/>
      <c r="W300" s="8"/>
      <c r="X300" s="8"/>
      <c r="Y300" s="8"/>
      <c r="Z300" s="8"/>
    </row>
    <row r="301" spans="14:26" ht="39" customHeight="1" x14ac:dyDescent="0.25">
      <c r="N301" s="8"/>
      <c r="T301" s="8"/>
      <c r="U301" s="8"/>
      <c r="V301" s="8"/>
      <c r="W301" s="8"/>
      <c r="X301" s="8"/>
      <c r="Y301" s="8"/>
      <c r="Z301" s="8"/>
    </row>
    <row r="302" spans="14:26" ht="39" customHeight="1" x14ac:dyDescent="0.25">
      <c r="N302" s="8"/>
      <c r="T302" s="8"/>
      <c r="U302" s="8"/>
      <c r="V302" s="8"/>
      <c r="W302" s="8"/>
      <c r="X302" s="8"/>
      <c r="Y302" s="8"/>
      <c r="Z302" s="8"/>
    </row>
    <row r="303" spans="14:26" ht="39" customHeight="1" x14ac:dyDescent="0.25">
      <c r="N303" s="8"/>
      <c r="T303" s="8"/>
      <c r="U303" s="8"/>
      <c r="V303" s="8"/>
      <c r="W303" s="8"/>
      <c r="X303" s="8"/>
      <c r="Y303" s="8"/>
      <c r="Z303" s="8"/>
    </row>
    <row r="304" spans="14:26" ht="39" customHeight="1" x14ac:dyDescent="0.25">
      <c r="N304" s="8"/>
      <c r="T304" s="8"/>
      <c r="U304" s="8"/>
      <c r="V304" s="8"/>
      <c r="W304" s="8"/>
      <c r="X304" s="8"/>
      <c r="Y304" s="8"/>
      <c r="Z304" s="8"/>
    </row>
    <row r="305" spans="14:26" ht="39" customHeight="1" x14ac:dyDescent="0.25">
      <c r="N305" s="8"/>
      <c r="T305" s="8"/>
      <c r="U305" s="8"/>
      <c r="V305" s="8"/>
      <c r="W305" s="8"/>
      <c r="X305" s="8"/>
      <c r="Y305" s="8"/>
      <c r="Z305" s="8"/>
    </row>
    <row r="306" spans="14:26" ht="39" customHeight="1" x14ac:dyDescent="0.25">
      <c r="N306" s="8"/>
      <c r="T306" s="8"/>
      <c r="U306" s="8"/>
      <c r="V306" s="8"/>
      <c r="W306" s="8"/>
      <c r="X306" s="8"/>
      <c r="Y306" s="8"/>
      <c r="Z306" s="8"/>
    </row>
    <row r="307" spans="14:26" ht="39" customHeight="1" x14ac:dyDescent="0.25">
      <c r="N307" s="8"/>
      <c r="T307" s="8"/>
      <c r="U307" s="8"/>
      <c r="V307" s="8"/>
      <c r="W307" s="8"/>
      <c r="X307" s="8"/>
      <c r="Y307" s="8"/>
      <c r="Z307" s="8"/>
    </row>
    <row r="308" spans="14:26" ht="39" customHeight="1" x14ac:dyDescent="0.25">
      <c r="N308" s="8"/>
      <c r="T308" s="8"/>
      <c r="U308" s="8"/>
      <c r="V308" s="8"/>
      <c r="W308" s="8"/>
      <c r="X308" s="8"/>
      <c r="Y308" s="8"/>
      <c r="Z308" s="8"/>
    </row>
    <row r="309" spans="14:26" ht="39" customHeight="1" x14ac:dyDescent="0.25">
      <c r="N309" s="8"/>
      <c r="T309" s="8"/>
      <c r="U309" s="8"/>
      <c r="V309" s="8"/>
      <c r="W309" s="8"/>
      <c r="X309" s="8"/>
      <c r="Y309" s="8"/>
      <c r="Z309" s="8"/>
    </row>
    <row r="310" spans="14:26" ht="39" customHeight="1" x14ac:dyDescent="0.25">
      <c r="N310" s="8"/>
      <c r="T310" s="8"/>
      <c r="U310" s="8"/>
      <c r="V310" s="8"/>
      <c r="W310" s="8"/>
      <c r="X310" s="8"/>
      <c r="Y310" s="8"/>
      <c r="Z310" s="8"/>
    </row>
    <row r="311" spans="14:26" ht="39" customHeight="1" x14ac:dyDescent="0.25">
      <c r="N311" s="8"/>
      <c r="T311" s="8"/>
      <c r="U311" s="8"/>
      <c r="V311" s="8"/>
      <c r="W311" s="8"/>
      <c r="X311" s="8"/>
      <c r="Y311" s="8"/>
      <c r="Z311" s="8"/>
    </row>
    <row r="312" spans="14:26" ht="39" customHeight="1" x14ac:dyDescent="0.25">
      <c r="N312" s="8"/>
      <c r="T312" s="8"/>
      <c r="U312" s="8"/>
      <c r="V312" s="8"/>
      <c r="W312" s="8"/>
      <c r="X312" s="8"/>
      <c r="Y312" s="8"/>
      <c r="Z312" s="8"/>
    </row>
    <row r="313" spans="14:26" ht="39" customHeight="1" x14ac:dyDescent="0.25">
      <c r="N313" s="8"/>
      <c r="T313" s="8"/>
      <c r="U313" s="8"/>
      <c r="V313" s="8"/>
      <c r="W313" s="8"/>
      <c r="X313" s="8"/>
      <c r="Y313" s="8"/>
      <c r="Z313" s="8"/>
    </row>
    <row r="314" spans="14:26" ht="39" customHeight="1" x14ac:dyDescent="0.25">
      <c r="N314" s="8"/>
      <c r="T314" s="8"/>
      <c r="U314" s="8"/>
      <c r="V314" s="8"/>
      <c r="W314" s="8"/>
      <c r="X314" s="8"/>
      <c r="Y314" s="8"/>
      <c r="Z314" s="8"/>
    </row>
    <row r="315" spans="14:26" ht="39" customHeight="1" x14ac:dyDescent="0.25">
      <c r="N315" s="8"/>
      <c r="T315" s="8"/>
      <c r="U315" s="8"/>
      <c r="V315" s="8"/>
      <c r="W315" s="8"/>
      <c r="X315" s="8"/>
      <c r="Y315" s="8"/>
      <c r="Z315" s="8"/>
    </row>
    <row r="316" spans="14:26" ht="39" customHeight="1" x14ac:dyDescent="0.25">
      <c r="N316" s="8"/>
      <c r="T316" s="8"/>
      <c r="U316" s="8"/>
      <c r="V316" s="8"/>
      <c r="W316" s="8"/>
      <c r="X316" s="8"/>
      <c r="Y316" s="8"/>
      <c r="Z316" s="8"/>
    </row>
    <row r="317" spans="14:26" ht="39" customHeight="1" x14ac:dyDescent="0.25">
      <c r="N317" s="8"/>
      <c r="T317" s="8"/>
      <c r="U317" s="8"/>
      <c r="V317" s="8"/>
      <c r="W317" s="8"/>
      <c r="X317" s="8"/>
      <c r="Y317" s="8"/>
      <c r="Z317" s="8"/>
    </row>
    <row r="318" spans="14:26" ht="39" customHeight="1" x14ac:dyDescent="0.25">
      <c r="N318" s="8"/>
      <c r="T318" s="8"/>
      <c r="U318" s="8"/>
      <c r="V318" s="8"/>
      <c r="W318" s="8"/>
      <c r="X318" s="8"/>
      <c r="Y318" s="8"/>
      <c r="Z318" s="8"/>
    </row>
    <row r="319" spans="14:26" ht="39" customHeight="1" x14ac:dyDescent="0.25">
      <c r="N319" s="8"/>
      <c r="T319" s="8"/>
      <c r="U319" s="8"/>
      <c r="V319" s="8"/>
      <c r="W319" s="8"/>
      <c r="X319" s="8"/>
      <c r="Y319" s="8"/>
      <c r="Z319" s="8"/>
    </row>
    <row r="320" spans="14:26" ht="39" customHeight="1" x14ac:dyDescent="0.25">
      <c r="N320" s="8"/>
      <c r="T320" s="8"/>
      <c r="U320" s="8"/>
      <c r="V320" s="8"/>
      <c r="W320" s="8"/>
      <c r="X320" s="8"/>
      <c r="Y320" s="8"/>
      <c r="Z320" s="8"/>
    </row>
    <row r="321" spans="14:26" ht="39" customHeight="1" x14ac:dyDescent="0.25">
      <c r="N321" s="8"/>
      <c r="T321" s="8"/>
      <c r="U321" s="8"/>
      <c r="V321" s="8"/>
      <c r="W321" s="8"/>
      <c r="X321" s="8"/>
      <c r="Y321" s="8"/>
      <c r="Z321" s="8"/>
    </row>
    <row r="322" spans="14:26" ht="39" customHeight="1" x14ac:dyDescent="0.25">
      <c r="N322" s="8"/>
      <c r="T322" s="8"/>
      <c r="U322" s="8"/>
      <c r="V322" s="8"/>
      <c r="W322" s="8"/>
      <c r="X322" s="8"/>
      <c r="Y322" s="8"/>
      <c r="Z322" s="8"/>
    </row>
    <row r="323" spans="14:26" ht="39" customHeight="1" x14ac:dyDescent="0.25">
      <c r="N323" s="8"/>
      <c r="T323" s="8"/>
      <c r="U323" s="8"/>
      <c r="V323" s="8"/>
      <c r="W323" s="8"/>
      <c r="X323" s="8"/>
      <c r="Y323" s="8"/>
      <c r="Z323" s="8"/>
    </row>
    <row r="324" spans="14:26" ht="39" customHeight="1" x14ac:dyDescent="0.25">
      <c r="N324" s="8"/>
      <c r="T324" s="8"/>
      <c r="U324" s="8"/>
      <c r="V324" s="8"/>
      <c r="W324" s="8"/>
      <c r="X324" s="8"/>
      <c r="Y324" s="8"/>
      <c r="Z324" s="8"/>
    </row>
    <row r="325" spans="14:26" ht="39" customHeight="1" x14ac:dyDescent="0.25">
      <c r="N325" s="8"/>
      <c r="T325" s="8"/>
      <c r="U325" s="8"/>
      <c r="V325" s="8"/>
      <c r="W325" s="8"/>
      <c r="X325" s="8"/>
      <c r="Y325" s="8"/>
      <c r="Z325" s="8"/>
    </row>
    <row r="326" spans="14:26" ht="39" customHeight="1" x14ac:dyDescent="0.25">
      <c r="N326" s="8"/>
      <c r="T326" s="8"/>
      <c r="U326" s="8"/>
      <c r="V326" s="8"/>
      <c r="W326" s="8"/>
      <c r="X326" s="8"/>
      <c r="Y326" s="8"/>
      <c r="Z326" s="8"/>
    </row>
    <row r="327" spans="14:26" ht="39" customHeight="1" x14ac:dyDescent="0.25">
      <c r="N327" s="8"/>
      <c r="T327" s="8"/>
      <c r="U327" s="8"/>
      <c r="V327" s="8"/>
      <c r="W327" s="8"/>
      <c r="X327" s="8"/>
      <c r="Y327" s="8"/>
      <c r="Z327" s="8"/>
    </row>
    <row r="328" spans="14:26" ht="39" customHeight="1" x14ac:dyDescent="0.25">
      <c r="N328" s="8"/>
      <c r="T328" s="8"/>
      <c r="U328" s="8"/>
      <c r="V328" s="8"/>
      <c r="W328" s="8"/>
      <c r="X328" s="8"/>
      <c r="Y328" s="8"/>
      <c r="Z328" s="8"/>
    </row>
    <row r="329" spans="14:26" ht="39" customHeight="1" x14ac:dyDescent="0.25">
      <c r="N329" s="8"/>
      <c r="T329" s="8"/>
      <c r="U329" s="8"/>
      <c r="V329" s="8"/>
      <c r="W329" s="8"/>
      <c r="X329" s="8"/>
      <c r="Y329" s="8"/>
      <c r="Z329" s="8"/>
    </row>
    <row r="330" spans="14:26" ht="39" customHeight="1" x14ac:dyDescent="0.25">
      <c r="N330" s="8"/>
      <c r="T330" s="8"/>
      <c r="U330" s="8"/>
      <c r="V330" s="8"/>
      <c r="W330" s="8"/>
      <c r="X330" s="8"/>
      <c r="Y330" s="8"/>
      <c r="Z330" s="8"/>
    </row>
    <row r="331" spans="14:26" ht="39" customHeight="1" x14ac:dyDescent="0.25">
      <c r="N331" s="8"/>
      <c r="T331" s="8"/>
      <c r="U331" s="8"/>
      <c r="V331" s="8"/>
      <c r="W331" s="8"/>
      <c r="X331" s="8"/>
      <c r="Y331" s="8"/>
      <c r="Z331" s="8"/>
    </row>
    <row r="332" spans="14:26" ht="39" customHeight="1" x14ac:dyDescent="0.25">
      <c r="N332" s="8"/>
      <c r="T332" s="8"/>
      <c r="U332" s="8"/>
      <c r="V332" s="8"/>
      <c r="W332" s="8"/>
      <c r="X332" s="8"/>
      <c r="Y332" s="8"/>
      <c r="Z332" s="8"/>
    </row>
    <row r="333" spans="14:26" ht="39" customHeight="1" x14ac:dyDescent="0.25">
      <c r="N333" s="8"/>
      <c r="T333" s="8"/>
      <c r="U333" s="8"/>
      <c r="V333" s="8"/>
      <c r="W333" s="8"/>
      <c r="X333" s="8"/>
      <c r="Y333" s="8"/>
      <c r="Z333" s="8"/>
    </row>
    <row r="334" spans="14:26" ht="39" customHeight="1" x14ac:dyDescent="0.25">
      <c r="N334" s="8"/>
      <c r="T334" s="8"/>
      <c r="U334" s="8"/>
      <c r="V334" s="8"/>
      <c r="W334" s="8"/>
      <c r="X334" s="8"/>
      <c r="Y334" s="8"/>
      <c r="Z334" s="8"/>
    </row>
    <row r="335" spans="14:26" ht="39" customHeight="1" x14ac:dyDescent="0.25">
      <c r="N335" s="8"/>
      <c r="T335" s="8"/>
      <c r="U335" s="8"/>
      <c r="V335" s="8"/>
      <c r="W335" s="8"/>
      <c r="X335" s="8"/>
      <c r="Y335" s="8"/>
      <c r="Z335" s="8"/>
    </row>
    <row r="336" spans="14:26" ht="39" customHeight="1" x14ac:dyDescent="0.25">
      <c r="N336" s="8"/>
      <c r="T336" s="8"/>
      <c r="U336" s="8"/>
      <c r="V336" s="8"/>
      <c r="W336" s="8"/>
      <c r="X336" s="8"/>
      <c r="Y336" s="8"/>
      <c r="Z336" s="8"/>
    </row>
    <row r="337" spans="14:26" ht="39" customHeight="1" x14ac:dyDescent="0.25">
      <c r="N337" s="8"/>
      <c r="T337" s="8"/>
      <c r="U337" s="8"/>
      <c r="V337" s="8"/>
      <c r="W337" s="8"/>
      <c r="X337" s="8"/>
      <c r="Y337" s="8"/>
      <c r="Z337" s="8"/>
    </row>
    <row r="338" spans="14:26" ht="39" customHeight="1" x14ac:dyDescent="0.25">
      <c r="N338" s="8"/>
      <c r="T338" s="8"/>
      <c r="U338" s="8"/>
      <c r="V338" s="8"/>
      <c r="W338" s="8"/>
      <c r="X338" s="8"/>
      <c r="Y338" s="8"/>
      <c r="Z338" s="8"/>
    </row>
    <row r="339" spans="14:26" ht="39" customHeight="1" x14ac:dyDescent="0.25">
      <c r="N339" s="8"/>
      <c r="T339" s="8"/>
      <c r="U339" s="8"/>
      <c r="V339" s="8"/>
      <c r="W339" s="8"/>
      <c r="X339" s="8"/>
      <c r="Y339" s="8"/>
      <c r="Z339" s="8"/>
    </row>
    <row r="340" spans="14:26" ht="39" customHeight="1" x14ac:dyDescent="0.25">
      <c r="N340" s="8"/>
      <c r="T340" s="8"/>
      <c r="U340" s="8"/>
      <c r="V340" s="8"/>
      <c r="W340" s="8"/>
      <c r="X340" s="8"/>
      <c r="Y340" s="8"/>
      <c r="Z340" s="8"/>
    </row>
    <row r="341" spans="14:26" ht="39" customHeight="1" x14ac:dyDescent="0.25">
      <c r="N341" s="8"/>
      <c r="T341" s="8"/>
      <c r="U341" s="8"/>
      <c r="V341" s="8"/>
      <c r="W341" s="8"/>
      <c r="X341" s="8"/>
      <c r="Y341" s="8"/>
      <c r="Z341" s="8"/>
    </row>
    <row r="342" spans="14:26" ht="39" customHeight="1" x14ac:dyDescent="0.25">
      <c r="N342" s="8"/>
      <c r="T342" s="8"/>
      <c r="U342" s="8"/>
      <c r="V342" s="8"/>
      <c r="W342" s="8"/>
      <c r="X342" s="8"/>
      <c r="Y342" s="8"/>
      <c r="Z342" s="8"/>
    </row>
    <row r="343" spans="14:26" ht="39" customHeight="1" x14ac:dyDescent="0.25">
      <c r="N343" s="8"/>
      <c r="T343" s="8"/>
      <c r="U343" s="8"/>
      <c r="V343" s="8"/>
      <c r="W343" s="8"/>
      <c r="X343" s="8"/>
      <c r="Y343" s="8"/>
      <c r="Z343" s="8"/>
    </row>
    <row r="344" spans="14:26" ht="39" customHeight="1" x14ac:dyDescent="0.25">
      <c r="N344" s="8"/>
      <c r="T344" s="8"/>
      <c r="U344" s="8"/>
      <c r="V344" s="8"/>
      <c r="W344" s="8"/>
      <c r="X344" s="8"/>
      <c r="Y344" s="8"/>
      <c r="Z344" s="8"/>
    </row>
    <row r="345" spans="14:26" ht="39" customHeight="1" x14ac:dyDescent="0.25">
      <c r="N345" s="8"/>
      <c r="T345" s="8"/>
      <c r="U345" s="8"/>
      <c r="V345" s="8"/>
      <c r="W345" s="8"/>
      <c r="X345" s="8"/>
      <c r="Y345" s="8"/>
      <c r="Z345" s="8"/>
    </row>
    <row r="346" spans="14:26" ht="39" customHeight="1" x14ac:dyDescent="0.25">
      <c r="N346" s="8"/>
      <c r="T346" s="8"/>
      <c r="U346" s="8"/>
      <c r="V346" s="8"/>
      <c r="W346" s="8"/>
      <c r="X346" s="8"/>
      <c r="Y346" s="8"/>
      <c r="Z346" s="8"/>
    </row>
    <row r="347" spans="14:26" ht="39" customHeight="1" x14ac:dyDescent="0.25">
      <c r="N347" s="8"/>
      <c r="T347" s="8"/>
      <c r="U347" s="8"/>
      <c r="V347" s="8"/>
      <c r="W347" s="8"/>
      <c r="X347" s="8"/>
      <c r="Y347" s="8"/>
      <c r="Z347" s="8"/>
    </row>
    <row r="348" spans="14:26" ht="39" customHeight="1" x14ac:dyDescent="0.25">
      <c r="N348" s="8"/>
      <c r="T348" s="8"/>
      <c r="U348" s="8"/>
      <c r="V348" s="8"/>
      <c r="W348" s="8"/>
      <c r="X348" s="8"/>
      <c r="Y348" s="8"/>
      <c r="Z348" s="8"/>
    </row>
    <row r="349" spans="14:26" ht="39" customHeight="1" x14ac:dyDescent="0.25">
      <c r="N349" s="8"/>
      <c r="T349" s="8"/>
      <c r="U349" s="8"/>
      <c r="V349" s="8"/>
      <c r="W349" s="8"/>
      <c r="X349" s="8"/>
      <c r="Y349" s="8"/>
      <c r="Z349" s="8"/>
    </row>
    <row r="350" spans="14:26" ht="39" customHeight="1" x14ac:dyDescent="0.25">
      <c r="N350" s="8"/>
      <c r="T350" s="8"/>
      <c r="U350" s="8"/>
      <c r="V350" s="8"/>
      <c r="W350" s="8"/>
      <c r="X350" s="8"/>
      <c r="Y350" s="8"/>
      <c r="Z350" s="8"/>
    </row>
    <row r="351" spans="14:26" ht="39" customHeight="1" x14ac:dyDescent="0.25">
      <c r="N351" s="8"/>
      <c r="T351" s="8"/>
      <c r="U351" s="8"/>
      <c r="V351" s="8"/>
      <c r="W351" s="8"/>
      <c r="X351" s="8"/>
      <c r="Y351" s="8"/>
      <c r="Z351" s="8"/>
    </row>
    <row r="352" spans="14:26" ht="39" customHeight="1" x14ac:dyDescent="0.25">
      <c r="N352" s="8"/>
      <c r="T352" s="8"/>
      <c r="U352" s="8"/>
      <c r="V352" s="8"/>
      <c r="W352" s="8"/>
      <c r="X352" s="8"/>
      <c r="Y352" s="8"/>
      <c r="Z352" s="8"/>
    </row>
    <row r="353" spans="14:26" ht="39" customHeight="1" x14ac:dyDescent="0.25">
      <c r="N353" s="8"/>
      <c r="T353" s="8"/>
      <c r="U353" s="8"/>
      <c r="V353" s="8"/>
      <c r="W353" s="8"/>
      <c r="X353" s="8"/>
      <c r="Y353" s="8"/>
      <c r="Z353" s="8"/>
    </row>
    <row r="354" spans="14:26" ht="39" customHeight="1" x14ac:dyDescent="0.25">
      <c r="N354" s="8"/>
      <c r="T354" s="8"/>
      <c r="U354" s="8"/>
      <c r="V354" s="8"/>
      <c r="W354" s="8"/>
      <c r="X354" s="8"/>
      <c r="Y354" s="8"/>
      <c r="Z354" s="8"/>
    </row>
    <row r="355" spans="14:26" ht="39" customHeight="1" x14ac:dyDescent="0.25">
      <c r="N355" s="8"/>
      <c r="T355" s="8"/>
      <c r="U355" s="8"/>
      <c r="V355" s="8"/>
      <c r="W355" s="8"/>
      <c r="X355" s="8"/>
      <c r="Y355" s="8"/>
      <c r="Z355" s="8"/>
    </row>
    <row r="356" spans="14:26" ht="39" customHeight="1" x14ac:dyDescent="0.25">
      <c r="N356" s="8"/>
      <c r="T356" s="8"/>
      <c r="U356" s="8"/>
      <c r="V356" s="8"/>
      <c r="W356" s="8"/>
      <c r="X356" s="8"/>
      <c r="Y356" s="8"/>
      <c r="Z356" s="8"/>
    </row>
    <row r="357" spans="14:26" ht="39" customHeight="1" x14ac:dyDescent="0.25">
      <c r="N357" s="8"/>
      <c r="T357" s="8"/>
      <c r="U357" s="8"/>
      <c r="V357" s="8"/>
      <c r="W357" s="8"/>
      <c r="X357" s="8"/>
      <c r="Y357" s="8"/>
      <c r="Z357" s="8"/>
    </row>
    <row r="358" spans="14:26" ht="39" customHeight="1" x14ac:dyDescent="0.25">
      <c r="N358" s="8"/>
      <c r="T358" s="8"/>
      <c r="U358" s="8"/>
      <c r="V358" s="8"/>
      <c r="W358" s="8"/>
      <c r="X358" s="8"/>
      <c r="Y358" s="8"/>
      <c r="Z358" s="8"/>
    </row>
    <row r="359" spans="14:26" ht="39" customHeight="1" x14ac:dyDescent="0.25">
      <c r="N359" s="8"/>
      <c r="T359" s="8"/>
      <c r="U359" s="8"/>
      <c r="V359" s="8"/>
      <c r="W359" s="8"/>
      <c r="X359" s="8"/>
      <c r="Y359" s="8"/>
      <c r="Z359" s="8"/>
    </row>
    <row r="360" spans="14:26" ht="39" customHeight="1" x14ac:dyDescent="0.25">
      <c r="N360" s="8"/>
      <c r="T360" s="8"/>
      <c r="U360" s="8"/>
      <c r="V360" s="8"/>
      <c r="W360" s="8"/>
      <c r="X360" s="8"/>
      <c r="Y360" s="8"/>
      <c r="Z360" s="8"/>
    </row>
    <row r="361" spans="14:26" ht="39" customHeight="1" x14ac:dyDescent="0.25">
      <c r="N361" s="8"/>
      <c r="T361" s="8"/>
      <c r="U361" s="8"/>
      <c r="V361" s="8"/>
      <c r="W361" s="8"/>
      <c r="X361" s="8"/>
      <c r="Y361" s="8"/>
      <c r="Z361" s="8"/>
    </row>
    <row r="362" spans="14:26" ht="39" customHeight="1" x14ac:dyDescent="0.25">
      <c r="N362" s="8"/>
      <c r="T362" s="8"/>
      <c r="U362" s="8"/>
      <c r="V362" s="8"/>
      <c r="W362" s="8"/>
      <c r="X362" s="8"/>
      <c r="Y362" s="8"/>
      <c r="Z362" s="8"/>
    </row>
    <row r="363" spans="14:26" ht="39" customHeight="1" x14ac:dyDescent="0.25">
      <c r="N363" s="8"/>
      <c r="T363" s="8"/>
      <c r="U363" s="8"/>
      <c r="V363" s="8"/>
      <c r="W363" s="8"/>
      <c r="X363" s="8"/>
      <c r="Y363" s="8"/>
      <c r="Z363" s="8"/>
    </row>
    <row r="364" spans="14:26" ht="39" customHeight="1" x14ac:dyDescent="0.25">
      <c r="N364" s="8"/>
      <c r="T364" s="8"/>
      <c r="U364" s="8"/>
      <c r="V364" s="8"/>
      <c r="W364" s="8"/>
      <c r="X364" s="8"/>
      <c r="Y364" s="8"/>
      <c r="Z364" s="8"/>
    </row>
    <row r="365" spans="14:26" ht="39" customHeight="1" x14ac:dyDescent="0.25">
      <c r="N365" s="8"/>
      <c r="T365" s="8"/>
      <c r="U365" s="8"/>
      <c r="V365" s="8"/>
      <c r="W365" s="8"/>
      <c r="X365" s="8"/>
      <c r="Y365" s="8"/>
      <c r="Z365" s="8"/>
    </row>
    <row r="366" spans="14:26" ht="39" customHeight="1" x14ac:dyDescent="0.25">
      <c r="N366" s="8"/>
      <c r="T366" s="8"/>
      <c r="U366" s="8"/>
      <c r="V366" s="8"/>
      <c r="W366" s="8"/>
      <c r="X366" s="8"/>
      <c r="Y366" s="8"/>
      <c r="Z366" s="8"/>
    </row>
    <row r="367" spans="14:26" ht="39" customHeight="1" x14ac:dyDescent="0.25">
      <c r="N367" s="8"/>
      <c r="T367" s="8"/>
      <c r="U367" s="8"/>
      <c r="V367" s="8"/>
      <c r="W367" s="8"/>
      <c r="X367" s="8"/>
      <c r="Y367" s="8"/>
      <c r="Z367" s="8"/>
    </row>
    <row r="368" spans="14:26" ht="39" customHeight="1" x14ac:dyDescent="0.25">
      <c r="N368" s="8"/>
      <c r="T368" s="8"/>
      <c r="U368" s="8"/>
      <c r="V368" s="8"/>
      <c r="W368" s="8"/>
      <c r="X368" s="8"/>
      <c r="Y368" s="8"/>
      <c r="Z368" s="8"/>
    </row>
    <row r="369" spans="14:26" ht="39" customHeight="1" x14ac:dyDescent="0.25">
      <c r="N369" s="8"/>
      <c r="T369" s="8"/>
      <c r="U369" s="8"/>
      <c r="V369" s="8"/>
      <c r="W369" s="8"/>
      <c r="X369" s="8"/>
      <c r="Y369" s="8"/>
      <c r="Z369" s="8"/>
    </row>
    <row r="370" spans="14:26" ht="39" customHeight="1" x14ac:dyDescent="0.25">
      <c r="N370" s="8"/>
      <c r="T370" s="8"/>
      <c r="U370" s="8"/>
      <c r="V370" s="8"/>
      <c r="W370" s="8"/>
      <c r="X370" s="8"/>
      <c r="Y370" s="8"/>
      <c r="Z370" s="8"/>
    </row>
    <row r="371" spans="14:26" ht="39" customHeight="1" x14ac:dyDescent="0.25">
      <c r="N371" s="8"/>
      <c r="T371" s="8"/>
      <c r="U371" s="8"/>
      <c r="V371" s="8"/>
      <c r="W371" s="8"/>
      <c r="X371" s="8"/>
      <c r="Y371" s="8"/>
      <c r="Z371" s="8"/>
    </row>
    <row r="372" spans="14:26" ht="39" customHeight="1" x14ac:dyDescent="0.25">
      <c r="N372" s="8"/>
      <c r="T372" s="8"/>
      <c r="U372" s="8"/>
      <c r="V372" s="8"/>
      <c r="W372" s="8"/>
      <c r="X372" s="8"/>
      <c r="Y372" s="8"/>
      <c r="Z372" s="8"/>
    </row>
    <row r="373" spans="14:26" ht="39" customHeight="1" x14ac:dyDescent="0.25">
      <c r="N373" s="8"/>
      <c r="T373" s="8"/>
      <c r="U373" s="8"/>
      <c r="V373" s="8"/>
      <c r="W373" s="8"/>
      <c r="X373" s="8"/>
      <c r="Y373" s="8"/>
      <c r="Z373" s="8"/>
    </row>
    <row r="374" spans="14:26" ht="39" customHeight="1" x14ac:dyDescent="0.25">
      <c r="N374" s="8"/>
      <c r="T374" s="8"/>
      <c r="U374" s="8"/>
      <c r="V374" s="8"/>
      <c r="W374" s="8"/>
      <c r="X374" s="8"/>
      <c r="Y374" s="8"/>
      <c r="Z374" s="8"/>
    </row>
    <row r="375" spans="14:26" ht="39" customHeight="1" x14ac:dyDescent="0.25">
      <c r="N375" s="8"/>
      <c r="T375" s="8"/>
      <c r="U375" s="8"/>
      <c r="V375" s="8"/>
      <c r="W375" s="8"/>
      <c r="X375" s="8"/>
      <c r="Y375" s="8"/>
      <c r="Z375" s="8"/>
    </row>
    <row r="376" spans="14:26" ht="39" customHeight="1" x14ac:dyDescent="0.25">
      <c r="N376" s="8"/>
      <c r="T376" s="8"/>
      <c r="U376" s="8"/>
      <c r="V376" s="8"/>
      <c r="W376" s="8"/>
      <c r="X376" s="8"/>
      <c r="Y376" s="8"/>
      <c r="Z376" s="8"/>
    </row>
    <row r="377" spans="14:26" ht="39" customHeight="1" x14ac:dyDescent="0.25">
      <c r="N377" s="8"/>
      <c r="T377" s="8"/>
      <c r="U377" s="8"/>
      <c r="V377" s="8"/>
      <c r="W377" s="8"/>
      <c r="X377" s="8"/>
      <c r="Y377" s="8"/>
      <c r="Z377" s="8"/>
    </row>
    <row r="378" spans="14:26" ht="39" customHeight="1" x14ac:dyDescent="0.25">
      <c r="N378" s="8"/>
      <c r="T378" s="8"/>
      <c r="U378" s="8"/>
      <c r="V378" s="8"/>
      <c r="W378" s="8"/>
      <c r="X378" s="8"/>
      <c r="Y378" s="8"/>
      <c r="Z378" s="8"/>
    </row>
    <row r="379" spans="14:26" ht="39" customHeight="1" x14ac:dyDescent="0.25">
      <c r="N379" s="8"/>
      <c r="T379" s="8"/>
      <c r="U379" s="8"/>
      <c r="V379" s="8"/>
      <c r="W379" s="8"/>
      <c r="X379" s="8"/>
      <c r="Y379" s="8"/>
      <c r="Z379" s="8"/>
    </row>
    <row r="380" spans="14:26" ht="39" customHeight="1" x14ac:dyDescent="0.25">
      <c r="N380" s="8"/>
      <c r="T380" s="8"/>
      <c r="U380" s="8"/>
      <c r="V380" s="8"/>
      <c r="W380" s="8"/>
      <c r="X380" s="8"/>
      <c r="Y380" s="8"/>
      <c r="Z380" s="8"/>
    </row>
    <row r="381" spans="14:26" ht="39" customHeight="1" x14ac:dyDescent="0.25">
      <c r="N381" s="8"/>
      <c r="T381" s="8"/>
      <c r="U381" s="8"/>
      <c r="V381" s="8"/>
      <c r="W381" s="8"/>
      <c r="X381" s="8"/>
      <c r="Y381" s="8"/>
      <c r="Z381" s="8"/>
    </row>
    <row r="382" spans="14:26" ht="39" customHeight="1" x14ac:dyDescent="0.25">
      <c r="N382" s="8"/>
      <c r="T382" s="8"/>
      <c r="U382" s="8"/>
      <c r="V382" s="8"/>
      <c r="W382" s="8"/>
      <c r="X382" s="8"/>
      <c r="Y382" s="8"/>
      <c r="Z382" s="8"/>
    </row>
    <row r="383" spans="14:26" ht="39" customHeight="1" x14ac:dyDescent="0.25">
      <c r="N383" s="8"/>
      <c r="T383" s="8"/>
      <c r="U383" s="8"/>
      <c r="V383" s="8"/>
      <c r="W383" s="8"/>
      <c r="X383" s="8"/>
      <c r="Y383" s="8"/>
      <c r="Z383" s="8"/>
    </row>
    <row r="384" spans="14:26" ht="39" customHeight="1" x14ac:dyDescent="0.25">
      <c r="N384" s="8"/>
      <c r="T384" s="8"/>
      <c r="U384" s="8"/>
      <c r="V384" s="8"/>
      <c r="W384" s="8"/>
      <c r="X384" s="8"/>
      <c r="Y384" s="8"/>
      <c r="Z384" s="8"/>
    </row>
    <row r="385" spans="14:26" ht="39" customHeight="1" x14ac:dyDescent="0.25">
      <c r="N385" s="8"/>
      <c r="T385" s="8"/>
      <c r="U385" s="8"/>
      <c r="V385" s="8"/>
      <c r="W385" s="8"/>
      <c r="X385" s="8"/>
      <c r="Y385" s="8"/>
      <c r="Z385" s="8"/>
    </row>
    <row r="386" spans="14:26" ht="39" customHeight="1" x14ac:dyDescent="0.25">
      <c r="N386" s="8"/>
      <c r="T386" s="8"/>
      <c r="U386" s="8"/>
      <c r="V386" s="8"/>
      <c r="W386" s="8"/>
      <c r="X386" s="8"/>
      <c r="Y386" s="8"/>
      <c r="Z386" s="8"/>
    </row>
    <row r="387" spans="14:26" ht="39" customHeight="1" x14ac:dyDescent="0.25">
      <c r="N387" s="8"/>
      <c r="T387" s="8"/>
      <c r="U387" s="8"/>
      <c r="V387" s="8"/>
      <c r="W387" s="8"/>
      <c r="X387" s="8"/>
      <c r="Y387" s="8"/>
      <c r="Z387" s="8"/>
    </row>
    <row r="388" spans="14:26" ht="39" customHeight="1" x14ac:dyDescent="0.25">
      <c r="N388" s="8"/>
      <c r="T388" s="8"/>
      <c r="U388" s="8"/>
      <c r="V388" s="8"/>
      <c r="W388" s="8"/>
      <c r="X388" s="8"/>
      <c r="Y388" s="8"/>
      <c r="Z388" s="8"/>
    </row>
    <row r="389" spans="14:26" ht="39" customHeight="1" x14ac:dyDescent="0.25">
      <c r="N389" s="8"/>
      <c r="T389" s="8"/>
      <c r="U389" s="8"/>
      <c r="V389" s="8"/>
      <c r="W389" s="8"/>
      <c r="X389" s="8"/>
      <c r="Y389" s="8"/>
      <c r="Z389" s="8"/>
    </row>
    <row r="390" spans="14:26" ht="39" customHeight="1" x14ac:dyDescent="0.25">
      <c r="N390" s="8"/>
      <c r="T390" s="8"/>
      <c r="U390" s="8"/>
      <c r="V390" s="8"/>
      <c r="W390" s="8"/>
      <c r="X390" s="8"/>
      <c r="Y390" s="8"/>
      <c r="Z390" s="8"/>
    </row>
    <row r="391" spans="14:26" ht="39" customHeight="1" x14ac:dyDescent="0.25">
      <c r="N391" s="8"/>
      <c r="T391" s="8"/>
      <c r="U391" s="8"/>
      <c r="V391" s="8"/>
      <c r="W391" s="8"/>
      <c r="X391" s="8"/>
      <c r="Y391" s="8"/>
      <c r="Z391" s="8"/>
    </row>
    <row r="392" spans="14:26" ht="39" customHeight="1" x14ac:dyDescent="0.25">
      <c r="N392" s="8"/>
      <c r="T392" s="8"/>
      <c r="U392" s="8"/>
      <c r="V392" s="8"/>
      <c r="W392" s="8"/>
      <c r="X392" s="8"/>
      <c r="Y392" s="8"/>
      <c r="Z392" s="8"/>
    </row>
    <row r="393" spans="14:26" ht="39" customHeight="1" x14ac:dyDescent="0.25">
      <c r="N393" s="8"/>
      <c r="T393" s="8"/>
      <c r="U393" s="8"/>
      <c r="V393" s="8"/>
      <c r="W393" s="8"/>
      <c r="X393" s="8"/>
      <c r="Y393" s="8"/>
      <c r="Z393" s="8"/>
    </row>
    <row r="394" spans="14:26" ht="39" customHeight="1" x14ac:dyDescent="0.25">
      <c r="N394" s="8"/>
      <c r="T394" s="8"/>
      <c r="U394" s="8"/>
      <c r="V394" s="8"/>
      <c r="W394" s="8"/>
      <c r="X394" s="8"/>
      <c r="Y394" s="8"/>
      <c r="Z394" s="8"/>
    </row>
    <row r="395" spans="14:26" ht="39" customHeight="1" x14ac:dyDescent="0.25">
      <c r="N395" s="8"/>
      <c r="T395" s="8"/>
      <c r="U395" s="8"/>
      <c r="V395" s="8"/>
      <c r="W395" s="8"/>
      <c r="X395" s="8"/>
      <c r="Y395" s="8"/>
      <c r="Z395" s="8"/>
    </row>
    <row r="396" spans="14:26" ht="39" customHeight="1" x14ac:dyDescent="0.25">
      <c r="N396" s="8"/>
      <c r="T396" s="8"/>
      <c r="U396" s="8"/>
      <c r="V396" s="8"/>
      <c r="W396" s="8"/>
      <c r="X396" s="8"/>
      <c r="Y396" s="8"/>
      <c r="Z396" s="8"/>
    </row>
    <row r="397" spans="14:26" ht="39" customHeight="1" x14ac:dyDescent="0.25">
      <c r="N397" s="8"/>
      <c r="T397" s="8"/>
      <c r="U397" s="8"/>
      <c r="V397" s="8"/>
      <c r="W397" s="8"/>
      <c r="X397" s="8"/>
      <c r="Y397" s="8"/>
      <c r="Z397" s="8"/>
    </row>
    <row r="398" spans="14:26" ht="39" customHeight="1" x14ac:dyDescent="0.25">
      <c r="N398" s="8"/>
      <c r="T398" s="8"/>
      <c r="U398" s="8"/>
      <c r="V398" s="8"/>
      <c r="W398" s="8"/>
      <c r="X398" s="8"/>
      <c r="Y398" s="8"/>
      <c r="Z398" s="8"/>
    </row>
    <row r="399" spans="14:26" ht="39" customHeight="1" x14ac:dyDescent="0.25">
      <c r="N399" s="8"/>
      <c r="T399" s="8"/>
      <c r="U399" s="8"/>
      <c r="V399" s="8"/>
      <c r="W399" s="8"/>
      <c r="X399" s="8"/>
      <c r="Y399" s="8"/>
      <c r="Z399" s="8"/>
    </row>
    <row r="400" spans="14:26" ht="39" customHeight="1" x14ac:dyDescent="0.25">
      <c r="N400" s="8"/>
      <c r="T400" s="8"/>
      <c r="U400" s="8"/>
      <c r="V400" s="8"/>
      <c r="W400" s="8"/>
      <c r="X400" s="8"/>
      <c r="Y400" s="8"/>
      <c r="Z400" s="8"/>
    </row>
    <row r="401" spans="14:26" ht="39" customHeight="1" x14ac:dyDescent="0.25">
      <c r="N401" s="8"/>
      <c r="T401" s="8"/>
      <c r="U401" s="8"/>
      <c r="V401" s="8"/>
      <c r="W401" s="8"/>
      <c r="X401" s="8"/>
      <c r="Y401" s="8"/>
      <c r="Z401" s="8"/>
    </row>
    <row r="402" spans="14:26" ht="39" customHeight="1" x14ac:dyDescent="0.25">
      <c r="N402" s="8"/>
      <c r="T402" s="8"/>
      <c r="U402" s="8"/>
      <c r="V402" s="8"/>
      <c r="W402" s="8"/>
      <c r="X402" s="8"/>
      <c r="Y402" s="8"/>
      <c r="Z402" s="8"/>
    </row>
    <row r="403" spans="14:26" ht="39" customHeight="1" x14ac:dyDescent="0.25">
      <c r="N403" s="8"/>
      <c r="T403" s="8"/>
      <c r="U403" s="8"/>
      <c r="V403" s="8"/>
      <c r="W403" s="8"/>
      <c r="X403" s="8"/>
      <c r="Y403" s="8"/>
      <c r="Z403" s="8"/>
    </row>
    <row r="404" spans="14:26" ht="39" customHeight="1" x14ac:dyDescent="0.25">
      <c r="N404" s="8"/>
      <c r="T404" s="8"/>
      <c r="U404" s="8"/>
      <c r="V404" s="8"/>
      <c r="W404" s="8"/>
      <c r="X404" s="8"/>
      <c r="Y404" s="8"/>
      <c r="Z404" s="8"/>
    </row>
    <row r="405" spans="14:26" ht="39" customHeight="1" x14ac:dyDescent="0.25">
      <c r="N405" s="8"/>
      <c r="T405" s="8"/>
      <c r="U405" s="8"/>
      <c r="V405" s="8"/>
      <c r="W405" s="8"/>
      <c r="X405" s="8"/>
      <c r="Y405" s="8"/>
      <c r="Z405" s="8"/>
    </row>
    <row r="406" spans="14:26" ht="39" customHeight="1" x14ac:dyDescent="0.25">
      <c r="N406" s="8"/>
      <c r="T406" s="8"/>
      <c r="U406" s="8"/>
      <c r="V406" s="8"/>
      <c r="W406" s="8"/>
      <c r="X406" s="8"/>
      <c r="Y406" s="8"/>
      <c r="Z406" s="8"/>
    </row>
    <row r="407" spans="14:26" ht="39" customHeight="1" x14ac:dyDescent="0.25">
      <c r="N407" s="8"/>
      <c r="T407" s="8"/>
      <c r="U407" s="8"/>
      <c r="V407" s="8"/>
      <c r="W407" s="8"/>
      <c r="X407" s="8"/>
      <c r="Y407" s="8"/>
      <c r="Z407" s="8"/>
    </row>
    <row r="408" spans="14:26" ht="39" customHeight="1" x14ac:dyDescent="0.25">
      <c r="N408" s="8"/>
      <c r="T408" s="8"/>
      <c r="U408" s="8"/>
      <c r="V408" s="8"/>
      <c r="W408" s="8"/>
      <c r="X408" s="8"/>
      <c r="Y408" s="8"/>
      <c r="Z408" s="8"/>
    </row>
    <row r="409" spans="14:26" ht="39" customHeight="1" x14ac:dyDescent="0.25">
      <c r="N409" s="8"/>
      <c r="T409" s="8"/>
      <c r="U409" s="8"/>
      <c r="V409" s="8"/>
      <c r="W409" s="8"/>
      <c r="X409" s="8"/>
      <c r="Y409" s="8"/>
      <c r="Z409" s="8"/>
    </row>
    <row r="410" spans="14:26" ht="39" customHeight="1" x14ac:dyDescent="0.25">
      <c r="N410" s="8"/>
      <c r="T410" s="8"/>
      <c r="U410" s="8"/>
      <c r="V410" s="8"/>
      <c r="W410" s="8"/>
      <c r="X410" s="8"/>
      <c r="Y410" s="8"/>
      <c r="Z410" s="8"/>
    </row>
    <row r="411" spans="14:26" ht="39" customHeight="1" x14ac:dyDescent="0.25">
      <c r="N411" s="8"/>
      <c r="T411" s="8"/>
      <c r="U411" s="8"/>
      <c r="V411" s="8"/>
      <c r="W411" s="8"/>
      <c r="X411" s="8"/>
      <c r="Y411" s="8"/>
      <c r="Z411" s="8"/>
    </row>
    <row r="412" spans="14:26" ht="39" customHeight="1" x14ac:dyDescent="0.25">
      <c r="N412" s="8"/>
      <c r="T412" s="8"/>
      <c r="U412" s="8"/>
      <c r="V412" s="8"/>
      <c r="W412" s="8"/>
      <c r="X412" s="8"/>
      <c r="Y412" s="8"/>
      <c r="Z412" s="8"/>
    </row>
    <row r="413" spans="14:26" ht="39" customHeight="1" x14ac:dyDescent="0.25">
      <c r="N413" s="8"/>
      <c r="T413" s="8"/>
      <c r="U413" s="8"/>
      <c r="V413" s="8"/>
      <c r="W413" s="8"/>
      <c r="X413" s="8"/>
      <c r="Y413" s="8"/>
      <c r="Z413" s="8"/>
    </row>
    <row r="414" spans="14:26" ht="39" customHeight="1" x14ac:dyDescent="0.25">
      <c r="N414" s="8"/>
      <c r="T414" s="8"/>
      <c r="U414" s="8"/>
      <c r="V414" s="8"/>
      <c r="W414" s="8"/>
      <c r="X414" s="8"/>
      <c r="Y414" s="8"/>
      <c r="Z414" s="8"/>
    </row>
    <row r="415" spans="14:26" ht="39" customHeight="1" x14ac:dyDescent="0.25">
      <c r="N415" s="8"/>
      <c r="T415" s="8"/>
      <c r="U415" s="8"/>
      <c r="V415" s="8"/>
      <c r="W415" s="8"/>
      <c r="X415" s="8"/>
      <c r="Y415" s="8"/>
      <c r="Z415" s="8"/>
    </row>
    <row r="416" spans="14:26" ht="39" customHeight="1" x14ac:dyDescent="0.25">
      <c r="N416" s="8"/>
      <c r="T416" s="8"/>
      <c r="U416" s="8"/>
      <c r="V416" s="8"/>
      <c r="W416" s="8"/>
      <c r="X416" s="8"/>
      <c r="Y416" s="8"/>
      <c r="Z416" s="8"/>
    </row>
    <row r="417" spans="14:26" ht="39" customHeight="1" x14ac:dyDescent="0.25">
      <c r="N417" s="8"/>
      <c r="T417" s="8"/>
      <c r="U417" s="8"/>
      <c r="V417" s="8"/>
      <c r="W417" s="8"/>
      <c r="X417" s="8"/>
      <c r="Y417" s="8"/>
      <c r="Z417" s="8"/>
    </row>
    <row r="418" spans="14:26" ht="39" customHeight="1" x14ac:dyDescent="0.25">
      <c r="N418" s="8"/>
      <c r="T418" s="8"/>
      <c r="U418" s="8"/>
      <c r="V418" s="8"/>
      <c r="W418" s="8"/>
      <c r="X418" s="8"/>
      <c r="Y418" s="8"/>
      <c r="Z418" s="8"/>
    </row>
    <row r="419" spans="14:26" ht="39" customHeight="1" x14ac:dyDescent="0.25">
      <c r="N419" s="8"/>
      <c r="T419" s="8"/>
      <c r="U419" s="8"/>
      <c r="V419" s="8"/>
      <c r="W419" s="8"/>
      <c r="X419" s="8"/>
      <c r="Y419" s="8"/>
      <c r="Z419" s="8"/>
    </row>
    <row r="420" spans="14:26" ht="39" customHeight="1" x14ac:dyDescent="0.25">
      <c r="N420" s="8"/>
      <c r="T420" s="8"/>
      <c r="U420" s="8"/>
      <c r="V420" s="8"/>
      <c r="W420" s="8"/>
      <c r="X420" s="8"/>
      <c r="Y420" s="8"/>
      <c r="Z420" s="8"/>
    </row>
    <row r="421" spans="14:26" ht="39" customHeight="1" x14ac:dyDescent="0.25">
      <c r="N421" s="8"/>
      <c r="T421" s="8"/>
      <c r="U421" s="8"/>
      <c r="V421" s="8"/>
      <c r="W421" s="8"/>
      <c r="X421" s="8"/>
      <c r="Y421" s="8"/>
      <c r="Z421" s="8"/>
    </row>
    <row r="422" spans="14:26" ht="39" customHeight="1" x14ac:dyDescent="0.25">
      <c r="N422" s="8"/>
      <c r="T422" s="8"/>
      <c r="U422" s="8"/>
      <c r="V422" s="8"/>
      <c r="W422" s="8"/>
      <c r="X422" s="8"/>
      <c r="Y422" s="8"/>
      <c r="Z422" s="8"/>
    </row>
    <row r="423" spans="14:26" ht="39" customHeight="1" x14ac:dyDescent="0.25">
      <c r="N423" s="8"/>
      <c r="T423" s="8"/>
      <c r="U423" s="8"/>
      <c r="V423" s="8"/>
      <c r="W423" s="8"/>
      <c r="X423" s="8"/>
      <c r="Y423" s="8"/>
      <c r="Z423" s="8"/>
    </row>
    <row r="424" spans="14:26" ht="39" customHeight="1" x14ac:dyDescent="0.25">
      <c r="N424" s="8"/>
      <c r="T424" s="8"/>
      <c r="U424" s="8"/>
      <c r="V424" s="8"/>
      <c r="W424" s="8"/>
      <c r="X424" s="8"/>
      <c r="Y424" s="8"/>
      <c r="Z424" s="8"/>
    </row>
    <row r="425" spans="14:26" ht="39" customHeight="1" x14ac:dyDescent="0.25">
      <c r="N425" s="8"/>
      <c r="T425" s="8"/>
      <c r="U425" s="8"/>
      <c r="V425" s="8"/>
      <c r="W425" s="8"/>
      <c r="X425" s="8"/>
      <c r="Y425" s="8"/>
      <c r="Z425" s="8"/>
    </row>
    <row r="426" spans="14:26" ht="39" customHeight="1" x14ac:dyDescent="0.25">
      <c r="N426" s="8"/>
      <c r="T426" s="8"/>
      <c r="U426" s="8"/>
      <c r="V426" s="8"/>
      <c r="W426" s="8"/>
      <c r="X426" s="8"/>
      <c r="Y426" s="8"/>
      <c r="Z426" s="8"/>
    </row>
    <row r="427" spans="14:26" ht="39" customHeight="1" x14ac:dyDescent="0.25">
      <c r="N427" s="8"/>
      <c r="T427" s="8"/>
      <c r="U427" s="8"/>
      <c r="V427" s="8"/>
      <c r="W427" s="8"/>
      <c r="X427" s="8"/>
      <c r="Y427" s="8"/>
      <c r="Z427" s="8"/>
    </row>
    <row r="428" spans="14:26" ht="39" customHeight="1" x14ac:dyDescent="0.25">
      <c r="N428" s="8"/>
      <c r="T428" s="8"/>
      <c r="U428" s="8"/>
      <c r="V428" s="8"/>
      <c r="W428" s="8"/>
      <c r="X428" s="8"/>
      <c r="Y428" s="8"/>
      <c r="Z428" s="8"/>
    </row>
    <row r="429" spans="14:26" ht="39" customHeight="1" x14ac:dyDescent="0.25">
      <c r="N429" s="8"/>
      <c r="T429" s="8"/>
      <c r="U429" s="8"/>
      <c r="V429" s="8"/>
      <c r="W429" s="8"/>
      <c r="X429" s="8"/>
      <c r="Y429" s="8"/>
      <c r="Z429" s="8"/>
    </row>
    <row r="430" spans="14:26" ht="39" customHeight="1" x14ac:dyDescent="0.25">
      <c r="N430" s="8"/>
      <c r="T430" s="8"/>
      <c r="U430" s="8"/>
      <c r="V430" s="8"/>
      <c r="W430" s="8"/>
      <c r="X430" s="8"/>
      <c r="Y430" s="8"/>
      <c r="Z430" s="8"/>
    </row>
    <row r="431" spans="14:26" ht="39" customHeight="1" x14ac:dyDescent="0.25">
      <c r="N431" s="8"/>
      <c r="T431" s="8"/>
      <c r="U431" s="8"/>
      <c r="V431" s="8"/>
      <c r="W431" s="8"/>
      <c r="X431" s="8"/>
      <c r="Y431" s="8"/>
      <c r="Z431" s="8"/>
    </row>
    <row r="432" spans="14:26" ht="39" customHeight="1" x14ac:dyDescent="0.25">
      <c r="N432" s="8"/>
      <c r="T432" s="8"/>
      <c r="U432" s="8"/>
      <c r="V432" s="8"/>
      <c r="W432" s="8"/>
      <c r="X432" s="8"/>
      <c r="Y432" s="8"/>
      <c r="Z432" s="8"/>
    </row>
    <row r="433" spans="14:26" ht="39" customHeight="1" x14ac:dyDescent="0.25">
      <c r="N433" s="8"/>
      <c r="T433" s="8"/>
      <c r="U433" s="8"/>
      <c r="V433" s="8"/>
      <c r="W433" s="8"/>
      <c r="X433" s="8"/>
      <c r="Y433" s="8"/>
      <c r="Z433" s="8"/>
    </row>
    <row r="434" spans="14:26" ht="39" customHeight="1" x14ac:dyDescent="0.25">
      <c r="N434" s="8"/>
      <c r="T434" s="8"/>
      <c r="U434" s="8"/>
      <c r="V434" s="8"/>
      <c r="W434" s="8"/>
      <c r="X434" s="8"/>
      <c r="Y434" s="8"/>
      <c r="Z434" s="8"/>
    </row>
    <row r="435" spans="14:26" ht="39" customHeight="1" x14ac:dyDescent="0.25">
      <c r="N435" s="8"/>
      <c r="T435" s="8"/>
      <c r="U435" s="8"/>
      <c r="V435" s="8"/>
      <c r="W435" s="8"/>
      <c r="X435" s="8"/>
      <c r="Y435" s="8"/>
      <c r="Z435" s="8"/>
    </row>
    <row r="436" spans="14:26" ht="39" customHeight="1" x14ac:dyDescent="0.25">
      <c r="N436" s="8"/>
      <c r="T436" s="8"/>
      <c r="U436" s="8"/>
      <c r="V436" s="8"/>
      <c r="W436" s="8"/>
      <c r="X436" s="8"/>
      <c r="Y436" s="8"/>
      <c r="Z436" s="8"/>
    </row>
    <row r="437" spans="14:26" ht="39" customHeight="1" x14ac:dyDescent="0.25">
      <c r="N437" s="8"/>
      <c r="T437" s="8"/>
      <c r="U437" s="8"/>
      <c r="V437" s="8"/>
      <c r="W437" s="8"/>
      <c r="X437" s="8"/>
      <c r="Y437" s="8"/>
      <c r="Z437" s="8"/>
    </row>
    <row r="438" spans="14:26" ht="39" customHeight="1" x14ac:dyDescent="0.25">
      <c r="N438" s="8"/>
      <c r="T438" s="8"/>
      <c r="U438" s="8"/>
      <c r="V438" s="8"/>
      <c r="W438" s="8"/>
      <c r="X438" s="8"/>
      <c r="Y438" s="8"/>
      <c r="Z438" s="8"/>
    </row>
    <row r="439" spans="14:26" ht="39" customHeight="1" x14ac:dyDescent="0.25">
      <c r="N439" s="8"/>
      <c r="T439" s="8"/>
      <c r="U439" s="8"/>
      <c r="V439" s="8"/>
      <c r="W439" s="8"/>
      <c r="X439" s="8"/>
      <c r="Y439" s="8"/>
      <c r="Z439" s="8"/>
    </row>
    <row r="440" spans="14:26" ht="39" customHeight="1" x14ac:dyDescent="0.25">
      <c r="N440" s="8"/>
      <c r="T440" s="8"/>
      <c r="U440" s="8"/>
      <c r="V440" s="8"/>
      <c r="W440" s="8"/>
      <c r="X440" s="8"/>
      <c r="Y440" s="8"/>
      <c r="Z440" s="8"/>
    </row>
    <row r="441" spans="14:26" ht="39" customHeight="1" x14ac:dyDescent="0.25">
      <c r="N441" s="8"/>
      <c r="T441" s="8"/>
      <c r="U441" s="8"/>
      <c r="V441" s="8"/>
      <c r="W441" s="8"/>
      <c r="X441" s="8"/>
      <c r="Y441" s="8"/>
      <c r="Z441" s="8"/>
    </row>
    <row r="442" spans="14:26" ht="39" customHeight="1" x14ac:dyDescent="0.25">
      <c r="N442" s="8"/>
      <c r="T442" s="8"/>
      <c r="U442" s="8"/>
      <c r="V442" s="8"/>
      <c r="W442" s="8"/>
      <c r="X442" s="8"/>
      <c r="Y442" s="8"/>
      <c r="Z442" s="8"/>
    </row>
    <row r="443" spans="14:26" ht="39" customHeight="1" x14ac:dyDescent="0.25">
      <c r="N443" s="8"/>
      <c r="T443" s="8"/>
      <c r="U443" s="8"/>
      <c r="V443" s="8"/>
      <c r="W443" s="8"/>
      <c r="X443" s="8"/>
      <c r="Y443" s="8"/>
      <c r="Z443" s="8"/>
    </row>
    <row r="444" spans="14:26" ht="39" customHeight="1" x14ac:dyDescent="0.25">
      <c r="N444" s="8"/>
      <c r="T444" s="8"/>
      <c r="U444" s="8"/>
      <c r="V444" s="8"/>
      <c r="W444" s="8"/>
      <c r="X444" s="8"/>
      <c r="Y444" s="8"/>
      <c r="Z444" s="8"/>
    </row>
    <row r="445" spans="14:26" ht="39" customHeight="1" x14ac:dyDescent="0.25">
      <c r="N445" s="8"/>
      <c r="T445" s="8"/>
      <c r="U445" s="8"/>
      <c r="V445" s="8"/>
      <c r="W445" s="8"/>
      <c r="X445" s="8"/>
      <c r="Y445" s="8"/>
      <c r="Z445" s="8"/>
    </row>
    <row r="446" spans="14:26" ht="39" customHeight="1" x14ac:dyDescent="0.25">
      <c r="N446" s="8"/>
      <c r="T446" s="8"/>
      <c r="U446" s="8"/>
      <c r="V446" s="8"/>
      <c r="W446" s="8"/>
      <c r="X446" s="8"/>
      <c r="Y446" s="8"/>
      <c r="Z446" s="8"/>
    </row>
    <row r="447" spans="14:26" ht="39" customHeight="1" x14ac:dyDescent="0.25">
      <c r="N447" s="8"/>
      <c r="T447" s="8"/>
      <c r="U447" s="8"/>
      <c r="V447" s="8"/>
      <c r="W447" s="8"/>
      <c r="X447" s="8"/>
      <c r="Y447" s="8"/>
      <c r="Z447" s="8"/>
    </row>
    <row r="448" spans="14:26" ht="39" customHeight="1" x14ac:dyDescent="0.25">
      <c r="N448" s="8"/>
      <c r="T448" s="8"/>
      <c r="U448" s="8"/>
      <c r="V448" s="8"/>
      <c r="W448" s="8"/>
      <c r="X448" s="8"/>
      <c r="Y448" s="8"/>
      <c r="Z448" s="8"/>
    </row>
    <row r="449" spans="14:26" ht="39" customHeight="1" x14ac:dyDescent="0.25">
      <c r="N449" s="8"/>
      <c r="T449" s="8"/>
      <c r="U449" s="8"/>
      <c r="V449" s="8"/>
      <c r="W449" s="8"/>
      <c r="X449" s="8"/>
      <c r="Y449" s="8"/>
      <c r="Z449" s="8"/>
    </row>
    <row r="450" spans="14:26" ht="39" customHeight="1" x14ac:dyDescent="0.25">
      <c r="N450" s="8"/>
      <c r="T450" s="8"/>
      <c r="U450" s="8"/>
      <c r="V450" s="8"/>
      <c r="W450" s="8"/>
      <c r="X450" s="8"/>
      <c r="Y450" s="8"/>
      <c r="Z450" s="8"/>
    </row>
    <row r="451" spans="14:26" ht="39" customHeight="1" x14ac:dyDescent="0.25">
      <c r="N451" s="8"/>
      <c r="T451" s="8"/>
      <c r="U451" s="8"/>
      <c r="V451" s="8"/>
      <c r="W451" s="8"/>
      <c r="X451" s="8"/>
      <c r="Y451" s="8"/>
      <c r="Z451" s="8"/>
    </row>
    <row r="452" spans="14:26" ht="39" customHeight="1" x14ac:dyDescent="0.25">
      <c r="N452" s="8"/>
      <c r="T452" s="8"/>
      <c r="U452" s="8"/>
      <c r="V452" s="8"/>
      <c r="W452" s="8"/>
      <c r="X452" s="8"/>
      <c r="Y452" s="8"/>
      <c r="Z452" s="8"/>
    </row>
    <row r="453" spans="14:26" ht="39" customHeight="1" x14ac:dyDescent="0.25">
      <c r="N453" s="8"/>
      <c r="T453" s="8"/>
      <c r="U453" s="8"/>
      <c r="V453" s="8"/>
      <c r="W453" s="8"/>
      <c r="X453" s="8"/>
      <c r="Y453" s="8"/>
      <c r="Z453" s="8"/>
    </row>
    <row r="454" spans="14:26" ht="39" customHeight="1" x14ac:dyDescent="0.25">
      <c r="N454" s="8"/>
      <c r="T454" s="8"/>
      <c r="U454" s="8"/>
      <c r="V454" s="8"/>
      <c r="W454" s="8"/>
      <c r="X454" s="8"/>
      <c r="Y454" s="8"/>
      <c r="Z454" s="8"/>
    </row>
    <row r="455" spans="14:26" ht="39" customHeight="1" x14ac:dyDescent="0.25">
      <c r="N455" s="8"/>
      <c r="T455" s="8"/>
      <c r="U455" s="8"/>
      <c r="V455" s="8"/>
      <c r="W455" s="8"/>
      <c r="X455" s="8"/>
      <c r="Y455" s="8"/>
      <c r="Z455" s="8"/>
    </row>
    <row r="456" spans="14:26" ht="39" customHeight="1" x14ac:dyDescent="0.25">
      <c r="N456" s="8"/>
      <c r="T456" s="8"/>
      <c r="U456" s="8"/>
      <c r="V456" s="8"/>
      <c r="W456" s="8"/>
      <c r="X456" s="8"/>
      <c r="Y456" s="8"/>
      <c r="Z456" s="8"/>
    </row>
    <row r="457" spans="14:26" ht="39" customHeight="1" x14ac:dyDescent="0.25">
      <c r="N457" s="8"/>
      <c r="T457" s="8"/>
      <c r="U457" s="8"/>
      <c r="V457" s="8"/>
      <c r="W457" s="8"/>
      <c r="X457" s="8"/>
      <c r="Y457" s="8"/>
      <c r="Z457" s="8"/>
    </row>
    <row r="458" spans="14:26" ht="39" customHeight="1" x14ac:dyDescent="0.25">
      <c r="N458" s="8"/>
      <c r="T458" s="8"/>
      <c r="U458" s="8"/>
      <c r="V458" s="8"/>
      <c r="W458" s="8"/>
      <c r="X458" s="8"/>
      <c r="Y458" s="8"/>
      <c r="Z458" s="8"/>
    </row>
    <row r="459" spans="14:26" ht="39" customHeight="1" x14ac:dyDescent="0.25">
      <c r="N459" s="8"/>
      <c r="T459" s="8"/>
      <c r="U459" s="8"/>
      <c r="V459" s="8"/>
      <c r="W459" s="8"/>
      <c r="X459" s="8"/>
      <c r="Y459" s="8"/>
      <c r="Z459" s="8"/>
    </row>
    <row r="460" spans="14:26" ht="39" customHeight="1" x14ac:dyDescent="0.25">
      <c r="N460" s="8"/>
      <c r="T460" s="8"/>
      <c r="U460" s="8"/>
      <c r="V460" s="8"/>
      <c r="W460" s="8"/>
      <c r="X460" s="8"/>
      <c r="Y460" s="8"/>
      <c r="Z460" s="8"/>
    </row>
    <row r="461" spans="14:26" ht="39" customHeight="1" x14ac:dyDescent="0.25">
      <c r="N461" s="8"/>
      <c r="T461" s="8"/>
      <c r="U461" s="8"/>
      <c r="V461" s="8"/>
      <c r="W461" s="8"/>
      <c r="X461" s="8"/>
      <c r="Y461" s="8"/>
      <c r="Z461" s="8"/>
    </row>
    <row r="462" spans="14:26" ht="39" customHeight="1" x14ac:dyDescent="0.25">
      <c r="N462" s="8"/>
      <c r="T462" s="8"/>
      <c r="U462" s="8"/>
      <c r="V462" s="8"/>
      <c r="W462" s="8"/>
      <c r="X462" s="8"/>
      <c r="Y462" s="8"/>
      <c r="Z462" s="8"/>
    </row>
    <row r="463" spans="14:26" ht="39" customHeight="1" x14ac:dyDescent="0.25">
      <c r="N463" s="8"/>
      <c r="T463" s="8"/>
      <c r="U463" s="8"/>
      <c r="V463" s="8"/>
      <c r="W463" s="8"/>
      <c r="X463" s="8"/>
      <c r="Y463" s="8"/>
      <c r="Z463" s="8"/>
    </row>
    <row r="464" spans="14:26" ht="39" customHeight="1" x14ac:dyDescent="0.25">
      <c r="N464" s="8"/>
      <c r="T464" s="8"/>
      <c r="U464" s="8"/>
      <c r="V464" s="8"/>
      <c r="W464" s="8"/>
      <c r="X464" s="8"/>
      <c r="Y464" s="8"/>
      <c r="Z464" s="8"/>
    </row>
    <row r="465" spans="14:26" ht="39" customHeight="1" x14ac:dyDescent="0.25">
      <c r="N465" s="8"/>
      <c r="T465" s="8"/>
      <c r="U465" s="8"/>
      <c r="V465" s="8"/>
      <c r="W465" s="8"/>
      <c r="X465" s="8"/>
      <c r="Y465" s="8"/>
      <c r="Z465" s="8"/>
    </row>
    <row r="466" spans="14:26" ht="39" customHeight="1" x14ac:dyDescent="0.25">
      <c r="N466" s="8"/>
      <c r="T466" s="8"/>
      <c r="U466" s="8"/>
      <c r="V466" s="8"/>
      <c r="W466" s="8"/>
      <c r="X466" s="8"/>
      <c r="Y466" s="8"/>
      <c r="Z466" s="8"/>
    </row>
    <row r="467" spans="14:26" ht="39" customHeight="1" x14ac:dyDescent="0.25">
      <c r="N467" s="8"/>
      <c r="T467" s="8"/>
      <c r="U467" s="8"/>
      <c r="V467" s="8"/>
      <c r="W467" s="8"/>
      <c r="X467" s="8"/>
      <c r="Y467" s="8"/>
      <c r="Z467" s="8"/>
    </row>
    <row r="468" spans="14:26" ht="39" customHeight="1" x14ac:dyDescent="0.25">
      <c r="N468" s="8"/>
      <c r="T468" s="8"/>
      <c r="U468" s="8"/>
      <c r="V468" s="8"/>
      <c r="W468" s="8"/>
      <c r="X468" s="8"/>
      <c r="Y468" s="8"/>
      <c r="Z468" s="8"/>
    </row>
    <row r="469" spans="14:26" ht="39" customHeight="1" x14ac:dyDescent="0.25">
      <c r="N469" s="8"/>
      <c r="T469" s="8"/>
      <c r="U469" s="8"/>
      <c r="V469" s="8"/>
      <c r="W469" s="8"/>
      <c r="X469" s="8"/>
      <c r="Y469" s="8"/>
      <c r="Z469" s="8"/>
    </row>
    <row r="470" spans="14:26" ht="39" customHeight="1" x14ac:dyDescent="0.25">
      <c r="N470" s="8"/>
      <c r="T470" s="8"/>
      <c r="U470" s="8"/>
      <c r="V470" s="8"/>
      <c r="W470" s="8"/>
      <c r="X470" s="8"/>
      <c r="Y470" s="8"/>
      <c r="Z470" s="8"/>
    </row>
    <row r="471" spans="14:26" ht="39" customHeight="1" x14ac:dyDescent="0.25">
      <c r="N471" s="8"/>
      <c r="T471" s="8"/>
      <c r="U471" s="8"/>
      <c r="V471" s="8"/>
      <c r="W471" s="8"/>
      <c r="X471" s="8"/>
      <c r="Y471" s="8"/>
      <c r="Z471" s="8"/>
    </row>
    <row r="472" spans="14:26" ht="39" customHeight="1" x14ac:dyDescent="0.25">
      <c r="N472" s="8"/>
      <c r="T472" s="8"/>
      <c r="U472" s="8"/>
      <c r="V472" s="8"/>
      <c r="W472" s="8"/>
      <c r="X472" s="8"/>
      <c r="Y472" s="8"/>
      <c r="Z472" s="8"/>
    </row>
    <row r="473" spans="14:26" ht="39" customHeight="1" x14ac:dyDescent="0.25">
      <c r="N473" s="8"/>
      <c r="T473" s="8"/>
      <c r="U473" s="8"/>
      <c r="V473" s="8"/>
      <c r="W473" s="8"/>
      <c r="X473" s="8"/>
      <c r="Y473" s="8"/>
      <c r="Z473" s="8"/>
    </row>
    <row r="474" spans="14:26" ht="39" customHeight="1" x14ac:dyDescent="0.25">
      <c r="N474" s="8"/>
      <c r="T474" s="8"/>
      <c r="U474" s="8"/>
      <c r="V474" s="8"/>
      <c r="W474" s="8"/>
      <c r="X474" s="8"/>
      <c r="Y474" s="8"/>
      <c r="Z474" s="8"/>
    </row>
    <row r="475" spans="14:26" ht="39" customHeight="1" x14ac:dyDescent="0.25">
      <c r="N475" s="8"/>
      <c r="T475" s="8"/>
      <c r="U475" s="8"/>
      <c r="V475" s="8"/>
      <c r="W475" s="8"/>
      <c r="X475" s="8"/>
      <c r="Y475" s="8"/>
      <c r="Z475" s="8"/>
    </row>
    <row r="476" spans="14:26" ht="39" customHeight="1" x14ac:dyDescent="0.25">
      <c r="N476" s="8"/>
      <c r="T476" s="8"/>
      <c r="U476" s="8"/>
      <c r="V476" s="8"/>
      <c r="W476" s="8"/>
      <c r="X476" s="8"/>
      <c r="Y476" s="8"/>
      <c r="Z476" s="8"/>
    </row>
    <row r="477" spans="14:26" ht="39" customHeight="1" x14ac:dyDescent="0.25">
      <c r="N477" s="8"/>
      <c r="T477" s="8"/>
      <c r="U477" s="8"/>
      <c r="V477" s="8"/>
      <c r="W477" s="8"/>
      <c r="X477" s="8"/>
      <c r="Y477" s="8"/>
      <c r="Z477" s="8"/>
    </row>
    <row r="478" spans="14:26" ht="39" customHeight="1" x14ac:dyDescent="0.25">
      <c r="N478" s="8"/>
      <c r="T478" s="8"/>
      <c r="U478" s="8"/>
      <c r="V478" s="8"/>
      <c r="W478" s="8"/>
      <c r="X478" s="8"/>
      <c r="Y478" s="8"/>
      <c r="Z478" s="8"/>
    </row>
    <row r="479" spans="14:26" ht="39" customHeight="1" x14ac:dyDescent="0.25">
      <c r="N479" s="8"/>
      <c r="T479" s="8"/>
      <c r="U479" s="8"/>
      <c r="V479" s="8"/>
      <c r="W479" s="8"/>
      <c r="X479" s="8"/>
      <c r="Y479" s="8"/>
      <c r="Z479" s="8"/>
    </row>
    <row r="480" spans="14:26" ht="39" customHeight="1" x14ac:dyDescent="0.25">
      <c r="N480" s="8"/>
      <c r="T480" s="8"/>
      <c r="U480" s="8"/>
      <c r="V480" s="8"/>
      <c r="W480" s="8"/>
      <c r="X480" s="8"/>
      <c r="Y480" s="8"/>
      <c r="Z480" s="8"/>
    </row>
    <row r="481" spans="14:26" ht="39" customHeight="1" x14ac:dyDescent="0.25">
      <c r="N481" s="8"/>
      <c r="T481" s="8"/>
      <c r="U481" s="8"/>
      <c r="V481" s="8"/>
      <c r="W481" s="8"/>
      <c r="X481" s="8"/>
      <c r="Y481" s="8"/>
      <c r="Z481" s="8"/>
    </row>
    <row r="482" spans="14:26" ht="39" customHeight="1" x14ac:dyDescent="0.25">
      <c r="N482" s="8"/>
      <c r="T482" s="8"/>
      <c r="U482" s="8"/>
      <c r="V482" s="8"/>
      <c r="W482" s="8"/>
      <c r="X482" s="8"/>
      <c r="Y482" s="8"/>
      <c r="Z482" s="8"/>
    </row>
    <row r="483" spans="14:26" ht="39" customHeight="1" x14ac:dyDescent="0.25">
      <c r="N483" s="8"/>
      <c r="T483" s="8"/>
      <c r="U483" s="8"/>
      <c r="V483" s="8"/>
      <c r="W483" s="8"/>
      <c r="X483" s="8"/>
      <c r="Y483" s="8"/>
      <c r="Z483" s="8"/>
    </row>
    <row r="484" spans="14:26" ht="39" customHeight="1" x14ac:dyDescent="0.25">
      <c r="N484" s="8"/>
      <c r="T484" s="8"/>
      <c r="U484" s="8"/>
      <c r="V484" s="8"/>
      <c r="W484" s="8"/>
      <c r="X484" s="8"/>
      <c r="Y484" s="8"/>
      <c r="Z484" s="8"/>
    </row>
    <row r="485" spans="14:26" ht="39" customHeight="1" x14ac:dyDescent="0.25">
      <c r="N485" s="8"/>
      <c r="T485" s="8"/>
      <c r="U485" s="8"/>
      <c r="V485" s="8"/>
      <c r="W485" s="8"/>
      <c r="X485" s="8"/>
      <c r="Y485" s="8"/>
      <c r="Z485" s="8"/>
    </row>
    <row r="486" spans="14:26" ht="39" customHeight="1" x14ac:dyDescent="0.25">
      <c r="N486" s="8"/>
      <c r="T486" s="8"/>
      <c r="U486" s="8"/>
      <c r="V486" s="8"/>
      <c r="W486" s="8"/>
      <c r="X486" s="8"/>
      <c r="Y486" s="8"/>
      <c r="Z486" s="8"/>
    </row>
    <row r="487" spans="14:26" ht="39" customHeight="1" x14ac:dyDescent="0.25">
      <c r="N487" s="8"/>
      <c r="T487" s="8"/>
      <c r="U487" s="8"/>
      <c r="V487" s="8"/>
      <c r="W487" s="8"/>
      <c r="X487" s="8"/>
      <c r="Y487" s="8"/>
      <c r="Z487" s="8"/>
    </row>
    <row r="488" spans="14:26" ht="39" customHeight="1" x14ac:dyDescent="0.25">
      <c r="N488" s="8"/>
      <c r="T488" s="8"/>
      <c r="U488" s="8"/>
      <c r="V488" s="8"/>
      <c r="W488" s="8"/>
      <c r="X488" s="8"/>
      <c r="Y488" s="8"/>
      <c r="Z488" s="8"/>
    </row>
    <row r="489" spans="14:26" ht="39" customHeight="1" x14ac:dyDescent="0.25">
      <c r="N489" s="8"/>
      <c r="T489" s="8"/>
      <c r="U489" s="8"/>
      <c r="V489" s="8"/>
      <c r="W489" s="8"/>
      <c r="X489" s="8"/>
      <c r="Y489" s="8"/>
      <c r="Z489" s="8"/>
    </row>
    <row r="490" spans="14:26" ht="39" customHeight="1" x14ac:dyDescent="0.25">
      <c r="N490" s="8"/>
      <c r="T490" s="8"/>
      <c r="U490" s="8"/>
      <c r="V490" s="8"/>
      <c r="W490" s="8"/>
      <c r="X490" s="8"/>
      <c r="Y490" s="8"/>
      <c r="Z490" s="8"/>
    </row>
    <row r="491" spans="14:26" ht="39" customHeight="1" x14ac:dyDescent="0.25">
      <c r="N491" s="8"/>
      <c r="T491" s="8"/>
      <c r="U491" s="8"/>
      <c r="V491" s="8"/>
      <c r="W491" s="8"/>
      <c r="X491" s="8"/>
      <c r="Y491" s="8"/>
      <c r="Z491" s="8"/>
    </row>
    <row r="492" spans="14:26" ht="39" customHeight="1" x14ac:dyDescent="0.25">
      <c r="N492" s="8"/>
      <c r="T492" s="8"/>
      <c r="U492" s="8"/>
      <c r="V492" s="8"/>
      <c r="W492" s="8"/>
      <c r="X492" s="8"/>
      <c r="Y492" s="8"/>
      <c r="Z492" s="8"/>
    </row>
    <row r="493" spans="14:26" ht="39" customHeight="1" x14ac:dyDescent="0.25">
      <c r="N493" s="8"/>
      <c r="T493" s="8"/>
      <c r="U493" s="8"/>
      <c r="V493" s="8"/>
      <c r="W493" s="8"/>
      <c r="X493" s="8"/>
      <c r="Y493" s="8"/>
      <c r="Z493" s="8"/>
    </row>
    <row r="494" spans="14:26" ht="39" customHeight="1" x14ac:dyDescent="0.25">
      <c r="N494" s="8"/>
      <c r="T494" s="8"/>
      <c r="U494" s="8"/>
      <c r="V494" s="8"/>
      <c r="W494" s="8"/>
      <c r="X494" s="8"/>
      <c r="Y494" s="8"/>
      <c r="Z494" s="8"/>
    </row>
    <row r="495" spans="14:26" ht="39" customHeight="1" x14ac:dyDescent="0.25">
      <c r="N495" s="8"/>
      <c r="T495" s="8"/>
      <c r="U495" s="8"/>
      <c r="V495" s="8"/>
      <c r="W495" s="8"/>
      <c r="X495" s="8"/>
      <c r="Y495" s="8"/>
      <c r="Z495" s="8"/>
    </row>
    <row r="496" spans="14:26" ht="39" customHeight="1" x14ac:dyDescent="0.25">
      <c r="N496" s="8"/>
      <c r="T496" s="8"/>
      <c r="U496" s="8"/>
      <c r="V496" s="8"/>
      <c r="W496" s="8"/>
      <c r="X496" s="8"/>
      <c r="Y496" s="8"/>
      <c r="Z496" s="8"/>
    </row>
    <row r="497" spans="14:26" ht="39" customHeight="1" x14ac:dyDescent="0.25">
      <c r="N497" s="8"/>
      <c r="T497" s="8"/>
      <c r="U497" s="8"/>
      <c r="V497" s="8"/>
      <c r="W497" s="8"/>
      <c r="X497" s="8"/>
      <c r="Y497" s="8"/>
      <c r="Z497" s="8"/>
    </row>
    <row r="498" spans="14:26" ht="39" customHeight="1" x14ac:dyDescent="0.25">
      <c r="N498" s="8"/>
      <c r="T498" s="8"/>
      <c r="U498" s="8"/>
      <c r="V498" s="8"/>
      <c r="W498" s="8"/>
      <c r="X498" s="8"/>
      <c r="Y498" s="8"/>
      <c r="Z498" s="8"/>
    </row>
    <row r="499" spans="14:26" ht="39" customHeight="1" x14ac:dyDescent="0.25">
      <c r="N499" s="8"/>
      <c r="T499" s="8"/>
      <c r="U499" s="8"/>
      <c r="V499" s="8"/>
      <c r="W499" s="8"/>
      <c r="X499" s="8"/>
      <c r="Y499" s="8"/>
      <c r="Z499" s="8"/>
    </row>
    <row r="500" spans="14:26" ht="39" customHeight="1" x14ac:dyDescent="0.25">
      <c r="N500" s="8"/>
      <c r="T500" s="8"/>
      <c r="U500" s="8"/>
      <c r="V500" s="8"/>
      <c r="W500" s="8"/>
      <c r="X500" s="8"/>
      <c r="Y500" s="8"/>
      <c r="Z500" s="8"/>
    </row>
    <row r="501" spans="14:26" ht="39" customHeight="1" x14ac:dyDescent="0.25">
      <c r="N501" s="8"/>
      <c r="T501" s="8"/>
      <c r="U501" s="8"/>
      <c r="V501" s="8"/>
      <c r="W501" s="8"/>
      <c r="X501" s="8"/>
      <c r="Y501" s="8"/>
      <c r="Z501" s="8"/>
    </row>
    <row r="502" spans="14:26" ht="39" customHeight="1" x14ac:dyDescent="0.25">
      <c r="N502" s="8"/>
      <c r="T502" s="8"/>
      <c r="U502" s="8"/>
      <c r="V502" s="8"/>
      <c r="W502" s="8"/>
      <c r="X502" s="8"/>
      <c r="Y502" s="8"/>
      <c r="Z502" s="8"/>
    </row>
    <row r="503" spans="14:26" ht="39" customHeight="1" x14ac:dyDescent="0.25">
      <c r="N503" s="8"/>
      <c r="T503" s="8"/>
      <c r="U503" s="8"/>
      <c r="V503" s="8"/>
      <c r="W503" s="8"/>
      <c r="X503" s="8"/>
      <c r="Y503" s="8"/>
      <c r="Z503" s="8"/>
    </row>
    <row r="504" spans="14:26" ht="39" customHeight="1" x14ac:dyDescent="0.25">
      <c r="N504" s="8"/>
      <c r="T504" s="8"/>
      <c r="U504" s="8"/>
      <c r="V504" s="8"/>
      <c r="W504" s="8"/>
      <c r="X504" s="8"/>
      <c r="Y504" s="8"/>
      <c r="Z504" s="8"/>
    </row>
    <row r="505" spans="14:26" ht="39" customHeight="1" x14ac:dyDescent="0.25">
      <c r="N505" s="8"/>
      <c r="T505" s="8"/>
      <c r="U505" s="8"/>
      <c r="V505" s="8"/>
      <c r="W505" s="8"/>
      <c r="X505" s="8"/>
      <c r="Y505" s="8"/>
      <c r="Z505" s="8"/>
    </row>
    <row r="506" spans="14:26" ht="39" customHeight="1" x14ac:dyDescent="0.25">
      <c r="N506" s="8"/>
      <c r="T506" s="8"/>
      <c r="U506" s="8"/>
      <c r="V506" s="8"/>
      <c r="W506" s="8"/>
      <c r="X506" s="8"/>
      <c r="Y506" s="8"/>
      <c r="Z506" s="8"/>
    </row>
    <row r="507" spans="14:26" ht="39" customHeight="1" x14ac:dyDescent="0.25">
      <c r="N507" s="8"/>
      <c r="T507" s="8"/>
      <c r="U507" s="8"/>
      <c r="V507" s="8"/>
      <c r="W507" s="8"/>
      <c r="X507" s="8"/>
      <c r="Y507" s="8"/>
      <c r="Z507" s="8"/>
    </row>
    <row r="508" spans="14:26" ht="39" customHeight="1" x14ac:dyDescent="0.25">
      <c r="N508" s="8"/>
      <c r="T508" s="8"/>
      <c r="U508" s="8"/>
      <c r="V508" s="8"/>
      <c r="W508" s="8"/>
      <c r="X508" s="8"/>
      <c r="Y508" s="8"/>
      <c r="Z508" s="8"/>
    </row>
    <row r="509" spans="14:26" ht="39" customHeight="1" x14ac:dyDescent="0.25">
      <c r="N509" s="8"/>
      <c r="T509" s="8"/>
      <c r="U509" s="8"/>
      <c r="V509" s="8"/>
      <c r="W509" s="8"/>
      <c r="X509" s="8"/>
      <c r="Y509" s="8"/>
      <c r="Z509" s="8"/>
    </row>
    <row r="510" spans="14:26" ht="39" customHeight="1" x14ac:dyDescent="0.25">
      <c r="N510" s="8"/>
      <c r="T510" s="8"/>
      <c r="U510" s="8"/>
      <c r="V510" s="8"/>
      <c r="W510" s="8"/>
      <c r="X510" s="8"/>
      <c r="Y510" s="8"/>
      <c r="Z510" s="8"/>
    </row>
    <row r="511" spans="14:26" ht="39" customHeight="1" x14ac:dyDescent="0.25">
      <c r="N511" s="8"/>
      <c r="T511" s="8"/>
      <c r="U511" s="8"/>
      <c r="V511" s="8"/>
      <c r="W511" s="8"/>
      <c r="X511" s="8"/>
      <c r="Y511" s="8"/>
      <c r="Z511" s="8"/>
    </row>
    <row r="512" spans="14:26" ht="39" customHeight="1" x14ac:dyDescent="0.25">
      <c r="N512" s="8"/>
      <c r="T512" s="8"/>
      <c r="U512" s="8"/>
      <c r="V512" s="8"/>
      <c r="W512" s="8"/>
      <c r="X512" s="8"/>
      <c r="Y512" s="8"/>
      <c r="Z512" s="8"/>
    </row>
    <row r="513" spans="14:26" ht="39" customHeight="1" x14ac:dyDescent="0.25">
      <c r="N513" s="8"/>
      <c r="T513" s="8"/>
      <c r="U513" s="8"/>
      <c r="V513" s="8"/>
      <c r="W513" s="8"/>
      <c r="X513" s="8"/>
      <c r="Y513" s="8"/>
      <c r="Z513" s="8"/>
    </row>
    <row r="514" spans="14:26" ht="39" customHeight="1" x14ac:dyDescent="0.25">
      <c r="N514" s="8"/>
      <c r="T514" s="8"/>
      <c r="U514" s="8"/>
      <c r="V514" s="8"/>
      <c r="W514" s="8"/>
      <c r="X514" s="8"/>
      <c r="Y514" s="8"/>
      <c r="Z514" s="8"/>
    </row>
    <row r="515" spans="14:26" ht="39" customHeight="1" x14ac:dyDescent="0.25">
      <c r="N515" s="8"/>
      <c r="T515" s="8"/>
      <c r="U515" s="8"/>
      <c r="V515" s="8"/>
      <c r="W515" s="8"/>
      <c r="X515" s="8"/>
      <c r="Y515" s="8"/>
      <c r="Z515" s="8"/>
    </row>
    <row r="516" spans="14:26" ht="39" customHeight="1" x14ac:dyDescent="0.25">
      <c r="N516" s="8"/>
      <c r="T516" s="8"/>
      <c r="U516" s="8"/>
      <c r="V516" s="8"/>
      <c r="W516" s="8"/>
      <c r="X516" s="8"/>
      <c r="Y516" s="8"/>
      <c r="Z516" s="8"/>
    </row>
    <row r="517" spans="14:26" ht="39" customHeight="1" x14ac:dyDescent="0.25">
      <c r="N517" s="8"/>
      <c r="T517" s="8"/>
      <c r="U517" s="8"/>
      <c r="V517" s="8"/>
      <c r="W517" s="8"/>
      <c r="X517" s="8"/>
      <c r="Y517" s="8"/>
      <c r="Z517" s="8"/>
    </row>
    <row r="518" spans="14:26" ht="39" customHeight="1" x14ac:dyDescent="0.25">
      <c r="N518" s="8"/>
      <c r="T518" s="8"/>
      <c r="U518" s="8"/>
      <c r="V518" s="8"/>
      <c r="W518" s="8"/>
      <c r="X518" s="8"/>
      <c r="Y518" s="8"/>
      <c r="Z518" s="8"/>
    </row>
    <row r="519" spans="14:26" ht="39" customHeight="1" x14ac:dyDescent="0.25">
      <c r="N519" s="8"/>
      <c r="T519" s="8"/>
      <c r="U519" s="8"/>
      <c r="V519" s="8"/>
      <c r="W519" s="8"/>
      <c r="X519" s="8"/>
      <c r="Y519" s="8"/>
      <c r="Z519" s="8"/>
    </row>
    <row r="520" spans="14:26" ht="39" customHeight="1" x14ac:dyDescent="0.25">
      <c r="N520" s="8"/>
      <c r="T520" s="8"/>
      <c r="U520" s="8"/>
      <c r="V520" s="8"/>
      <c r="W520" s="8"/>
      <c r="X520" s="8"/>
      <c r="Y520" s="8"/>
      <c r="Z520" s="8"/>
    </row>
    <row r="521" spans="14:26" ht="39" customHeight="1" x14ac:dyDescent="0.25">
      <c r="N521" s="8"/>
      <c r="T521" s="8"/>
      <c r="U521" s="8"/>
      <c r="V521" s="8"/>
      <c r="W521" s="8"/>
      <c r="X521" s="8"/>
      <c r="Y521" s="8"/>
      <c r="Z521" s="8"/>
    </row>
    <row r="522" spans="14:26" ht="39" customHeight="1" x14ac:dyDescent="0.25">
      <c r="N522" s="8"/>
      <c r="T522" s="8"/>
      <c r="U522" s="8"/>
      <c r="V522" s="8"/>
      <c r="W522" s="8"/>
      <c r="X522" s="8"/>
      <c r="Y522" s="8"/>
      <c r="Z522" s="8"/>
    </row>
    <row r="523" spans="14:26" ht="39" customHeight="1" x14ac:dyDescent="0.25">
      <c r="N523" s="8"/>
      <c r="T523" s="8"/>
      <c r="U523" s="8"/>
      <c r="V523" s="8"/>
      <c r="W523" s="8"/>
      <c r="X523" s="8"/>
      <c r="Y523" s="8"/>
      <c r="Z523" s="8"/>
    </row>
    <row r="524" spans="14:26" ht="39" customHeight="1" x14ac:dyDescent="0.25">
      <c r="N524" s="8"/>
      <c r="T524" s="8"/>
      <c r="U524" s="8"/>
      <c r="V524" s="8"/>
      <c r="W524" s="8"/>
      <c r="X524" s="8"/>
      <c r="Y524" s="8"/>
      <c r="Z524" s="8"/>
    </row>
    <row r="525" spans="14:26" ht="39" customHeight="1" x14ac:dyDescent="0.25">
      <c r="N525" s="8"/>
      <c r="T525" s="8"/>
      <c r="U525" s="8"/>
      <c r="V525" s="8"/>
      <c r="W525" s="8"/>
      <c r="X525" s="8"/>
      <c r="Y525" s="8"/>
      <c r="Z525" s="8"/>
    </row>
    <row r="526" spans="14:26" ht="39" customHeight="1" x14ac:dyDescent="0.25">
      <c r="N526" s="8"/>
      <c r="T526" s="8"/>
      <c r="U526" s="8"/>
      <c r="V526" s="8"/>
      <c r="W526" s="8"/>
      <c r="X526" s="8"/>
      <c r="Y526" s="8"/>
      <c r="Z526" s="8"/>
    </row>
    <row r="527" spans="14:26" ht="39" customHeight="1" x14ac:dyDescent="0.25">
      <c r="N527" s="8"/>
      <c r="T527" s="8"/>
      <c r="U527" s="8"/>
      <c r="V527" s="8"/>
      <c r="W527" s="8"/>
      <c r="X527" s="8"/>
      <c r="Y527" s="8"/>
      <c r="Z527" s="8"/>
    </row>
    <row r="528" spans="14:26" ht="39" customHeight="1" x14ac:dyDescent="0.25">
      <c r="N528" s="8"/>
      <c r="T528" s="8"/>
      <c r="U528" s="8"/>
      <c r="V528" s="8"/>
      <c r="W528" s="8"/>
      <c r="X528" s="8"/>
      <c r="Y528" s="8"/>
      <c r="Z528" s="8"/>
    </row>
    <row r="529" spans="14:26" ht="39" customHeight="1" x14ac:dyDescent="0.25">
      <c r="N529" s="8"/>
      <c r="T529" s="8"/>
      <c r="U529" s="8"/>
      <c r="V529" s="8"/>
      <c r="W529" s="8"/>
      <c r="X529" s="8"/>
      <c r="Y529" s="8"/>
      <c r="Z529" s="8"/>
    </row>
    <row r="530" spans="14:26" ht="39" customHeight="1" x14ac:dyDescent="0.25">
      <c r="N530" s="8"/>
      <c r="T530" s="8"/>
      <c r="U530" s="8"/>
      <c r="V530" s="8"/>
      <c r="W530" s="8"/>
      <c r="X530" s="8"/>
      <c r="Y530" s="8"/>
      <c r="Z530" s="8"/>
    </row>
    <row r="531" spans="14:26" ht="39" customHeight="1" x14ac:dyDescent="0.25">
      <c r="N531" s="8"/>
      <c r="T531" s="8"/>
      <c r="U531" s="8"/>
      <c r="V531" s="8"/>
      <c r="W531" s="8"/>
      <c r="X531" s="8"/>
      <c r="Y531" s="8"/>
      <c r="Z531" s="8"/>
    </row>
    <row r="532" spans="14:26" ht="39" customHeight="1" x14ac:dyDescent="0.25">
      <c r="N532" s="8"/>
      <c r="T532" s="8"/>
      <c r="U532" s="8"/>
      <c r="V532" s="8"/>
      <c r="W532" s="8"/>
      <c r="X532" s="8"/>
      <c r="Y532" s="8"/>
      <c r="Z532" s="8"/>
    </row>
    <row r="533" spans="14:26" ht="39" customHeight="1" x14ac:dyDescent="0.25">
      <c r="N533" s="8"/>
      <c r="T533" s="8"/>
      <c r="U533" s="8"/>
      <c r="V533" s="8"/>
      <c r="W533" s="8"/>
      <c r="X533" s="8"/>
      <c r="Y533" s="8"/>
      <c r="Z533" s="8"/>
    </row>
    <row r="534" spans="14:26" ht="39" customHeight="1" x14ac:dyDescent="0.25">
      <c r="N534" s="8"/>
      <c r="T534" s="8"/>
      <c r="U534" s="8"/>
      <c r="V534" s="8"/>
      <c r="W534" s="8"/>
      <c r="X534" s="8"/>
      <c r="Y534" s="8"/>
      <c r="Z534" s="8"/>
    </row>
    <row r="535" spans="14:26" ht="39" customHeight="1" x14ac:dyDescent="0.25">
      <c r="N535" s="8"/>
      <c r="T535" s="8"/>
      <c r="U535" s="8"/>
      <c r="V535" s="8"/>
      <c r="W535" s="8"/>
      <c r="X535" s="8"/>
      <c r="Y535" s="8"/>
      <c r="Z535" s="8"/>
    </row>
    <row r="536" spans="14:26" ht="39" customHeight="1" x14ac:dyDescent="0.25">
      <c r="N536" s="8"/>
      <c r="T536" s="8"/>
      <c r="U536" s="8"/>
      <c r="V536" s="8"/>
      <c r="W536" s="8"/>
      <c r="X536" s="8"/>
      <c r="Y536" s="8"/>
      <c r="Z536" s="8"/>
    </row>
    <row r="537" spans="14:26" ht="39" customHeight="1" x14ac:dyDescent="0.25">
      <c r="N537" s="8"/>
      <c r="T537" s="8"/>
      <c r="U537" s="8"/>
      <c r="V537" s="8"/>
      <c r="W537" s="8"/>
      <c r="X537" s="8"/>
      <c r="Y537" s="8"/>
      <c r="Z537" s="8"/>
    </row>
    <row r="538" spans="14:26" ht="39" customHeight="1" x14ac:dyDescent="0.25">
      <c r="N538" s="8"/>
      <c r="T538" s="8"/>
      <c r="U538" s="8"/>
      <c r="V538" s="8"/>
      <c r="W538" s="8"/>
      <c r="X538" s="8"/>
      <c r="Y538" s="8"/>
      <c r="Z538" s="8"/>
    </row>
    <row r="539" spans="14:26" ht="39" customHeight="1" x14ac:dyDescent="0.25">
      <c r="N539" s="8"/>
      <c r="T539" s="8"/>
      <c r="U539" s="8"/>
      <c r="V539" s="8"/>
      <c r="W539" s="8"/>
      <c r="X539" s="8"/>
      <c r="Y539" s="8"/>
      <c r="Z539" s="8"/>
    </row>
    <row r="540" spans="14:26" ht="39" customHeight="1" x14ac:dyDescent="0.25">
      <c r="N540" s="8"/>
      <c r="T540" s="8"/>
      <c r="U540" s="8"/>
      <c r="V540" s="8"/>
      <c r="W540" s="8"/>
      <c r="X540" s="8"/>
      <c r="Y540" s="8"/>
      <c r="Z540" s="8"/>
    </row>
    <row r="541" spans="14:26" ht="39" customHeight="1" x14ac:dyDescent="0.25">
      <c r="N541" s="8"/>
      <c r="T541" s="8"/>
      <c r="U541" s="8"/>
      <c r="V541" s="8"/>
      <c r="W541" s="8"/>
      <c r="X541" s="8"/>
      <c r="Y541" s="8"/>
      <c r="Z541" s="8"/>
    </row>
    <row r="542" spans="14:26" ht="39" customHeight="1" x14ac:dyDescent="0.25">
      <c r="N542" s="8"/>
      <c r="T542" s="8"/>
      <c r="U542" s="8"/>
      <c r="V542" s="8"/>
      <c r="W542" s="8"/>
      <c r="X542" s="8"/>
      <c r="Y542" s="8"/>
      <c r="Z542" s="8"/>
    </row>
    <row r="543" spans="14:26" ht="39" customHeight="1" x14ac:dyDescent="0.25">
      <c r="N543" s="8"/>
      <c r="T543" s="8"/>
      <c r="U543" s="8"/>
      <c r="V543" s="8"/>
      <c r="W543" s="8"/>
      <c r="X543" s="8"/>
      <c r="Y543" s="8"/>
      <c r="Z543" s="8"/>
    </row>
    <row r="544" spans="14:26" ht="39" customHeight="1" x14ac:dyDescent="0.25">
      <c r="N544" s="8"/>
      <c r="T544" s="8"/>
      <c r="U544" s="8"/>
      <c r="V544" s="8"/>
      <c r="W544" s="8"/>
      <c r="X544" s="8"/>
      <c r="Y544" s="8"/>
      <c r="Z544" s="8"/>
    </row>
    <row r="545" spans="14:26" ht="39" customHeight="1" x14ac:dyDescent="0.25">
      <c r="N545" s="8"/>
      <c r="T545" s="8"/>
      <c r="U545" s="8"/>
      <c r="V545" s="8"/>
      <c r="W545" s="8"/>
      <c r="X545" s="8"/>
      <c r="Y545" s="8"/>
      <c r="Z545" s="8"/>
    </row>
    <row r="546" spans="14:26" ht="39" customHeight="1" x14ac:dyDescent="0.25">
      <c r="N546" s="8"/>
      <c r="T546" s="8"/>
      <c r="U546" s="8"/>
      <c r="V546" s="8"/>
      <c r="W546" s="8"/>
      <c r="X546" s="8"/>
      <c r="Y546" s="8"/>
      <c r="Z546" s="8"/>
    </row>
    <row r="547" spans="14:26" ht="39" customHeight="1" x14ac:dyDescent="0.25">
      <c r="N547" s="8"/>
      <c r="T547" s="8"/>
      <c r="U547" s="8"/>
      <c r="V547" s="8"/>
      <c r="W547" s="8"/>
      <c r="X547" s="8"/>
      <c r="Y547" s="8"/>
      <c r="Z547" s="8"/>
    </row>
    <row r="548" spans="14:26" ht="39" customHeight="1" x14ac:dyDescent="0.25">
      <c r="N548" s="8"/>
      <c r="T548" s="8"/>
      <c r="U548" s="8"/>
      <c r="V548" s="8"/>
      <c r="W548" s="8"/>
      <c r="X548" s="8"/>
      <c r="Y548" s="8"/>
      <c r="Z548" s="8"/>
    </row>
    <row r="549" spans="14:26" ht="39" customHeight="1" x14ac:dyDescent="0.25">
      <c r="N549" s="8"/>
      <c r="T549" s="8"/>
      <c r="U549" s="8"/>
      <c r="V549" s="8"/>
      <c r="W549" s="8"/>
      <c r="X549" s="8"/>
      <c r="Y549" s="8"/>
      <c r="Z549" s="8"/>
    </row>
    <row r="550" spans="14:26" ht="39" customHeight="1" x14ac:dyDescent="0.25">
      <c r="N550" s="8"/>
      <c r="T550" s="8"/>
      <c r="U550" s="8"/>
      <c r="V550" s="8"/>
      <c r="W550" s="8"/>
      <c r="X550" s="8"/>
      <c r="Y550" s="8"/>
      <c r="Z550" s="8"/>
    </row>
    <row r="551" spans="14:26" ht="39" customHeight="1" x14ac:dyDescent="0.25">
      <c r="N551" s="8"/>
      <c r="T551" s="8"/>
      <c r="U551" s="8"/>
      <c r="V551" s="8"/>
      <c r="W551" s="8"/>
      <c r="X551" s="8"/>
      <c r="Y551" s="8"/>
      <c r="Z551" s="8"/>
    </row>
    <row r="552" spans="14:26" ht="39" customHeight="1" x14ac:dyDescent="0.25">
      <c r="N552" s="8"/>
      <c r="T552" s="8"/>
      <c r="U552" s="8"/>
      <c r="V552" s="8"/>
      <c r="W552" s="8"/>
      <c r="X552" s="8"/>
      <c r="Y552" s="8"/>
      <c r="Z552" s="8"/>
    </row>
    <row r="553" spans="14:26" ht="39" customHeight="1" x14ac:dyDescent="0.25">
      <c r="N553" s="8"/>
      <c r="T553" s="8"/>
      <c r="U553" s="8"/>
      <c r="V553" s="8"/>
      <c r="W553" s="8"/>
      <c r="X553" s="8"/>
      <c r="Y553" s="8"/>
      <c r="Z553" s="8"/>
    </row>
    <row r="554" spans="14:26" ht="39" customHeight="1" x14ac:dyDescent="0.25">
      <c r="N554" s="8"/>
      <c r="T554" s="8"/>
      <c r="U554" s="8"/>
      <c r="V554" s="8"/>
      <c r="W554" s="8"/>
      <c r="X554" s="8"/>
      <c r="Y554" s="8"/>
      <c r="Z554" s="8"/>
    </row>
    <row r="555" spans="14:26" ht="39" customHeight="1" x14ac:dyDescent="0.25">
      <c r="N555" s="8"/>
      <c r="T555" s="8"/>
      <c r="U555" s="8"/>
      <c r="V555" s="8"/>
      <c r="W555" s="8"/>
      <c r="X555" s="8"/>
      <c r="Y555" s="8"/>
      <c r="Z555" s="8"/>
    </row>
    <row r="556" spans="14:26" ht="39" customHeight="1" x14ac:dyDescent="0.25">
      <c r="N556" s="8"/>
      <c r="T556" s="8"/>
      <c r="U556" s="8"/>
      <c r="V556" s="8"/>
      <c r="W556" s="8"/>
      <c r="X556" s="8"/>
      <c r="Y556" s="8"/>
      <c r="Z556" s="8"/>
    </row>
    <row r="557" spans="14:26" ht="39" customHeight="1" x14ac:dyDescent="0.25">
      <c r="N557" s="8"/>
      <c r="T557" s="8"/>
      <c r="U557" s="8"/>
      <c r="V557" s="8"/>
      <c r="W557" s="8"/>
      <c r="X557" s="8"/>
      <c r="Y557" s="8"/>
      <c r="Z557" s="8"/>
    </row>
    <row r="558" spans="14:26" ht="39" customHeight="1" x14ac:dyDescent="0.25">
      <c r="N558" s="8"/>
      <c r="T558" s="8"/>
      <c r="U558" s="8"/>
      <c r="V558" s="8"/>
      <c r="W558" s="8"/>
      <c r="X558" s="8"/>
      <c r="Y558" s="8"/>
      <c r="Z558" s="8"/>
    </row>
    <row r="559" spans="14:26" ht="39" customHeight="1" x14ac:dyDescent="0.25">
      <c r="N559" s="8"/>
      <c r="T559" s="8"/>
      <c r="U559" s="8"/>
      <c r="V559" s="8"/>
      <c r="W559" s="8"/>
      <c r="X559" s="8"/>
      <c r="Y559" s="8"/>
      <c r="Z559" s="8"/>
    </row>
    <row r="560" spans="14:26" ht="39" customHeight="1" x14ac:dyDescent="0.25">
      <c r="N560" s="8"/>
      <c r="T560" s="8"/>
      <c r="U560" s="8"/>
      <c r="V560" s="8"/>
      <c r="W560" s="8"/>
      <c r="X560" s="8"/>
      <c r="Y560" s="8"/>
      <c r="Z560" s="8"/>
    </row>
    <row r="561" spans="14:26" ht="39" customHeight="1" x14ac:dyDescent="0.25">
      <c r="N561" s="8"/>
      <c r="T561" s="8"/>
      <c r="U561" s="8"/>
      <c r="V561" s="8"/>
      <c r="W561" s="8"/>
      <c r="X561" s="8"/>
      <c r="Y561" s="8"/>
      <c r="Z561" s="8"/>
    </row>
    <row r="562" spans="14:26" ht="39" customHeight="1" x14ac:dyDescent="0.25">
      <c r="N562" s="8"/>
      <c r="T562" s="8"/>
      <c r="U562" s="8"/>
      <c r="V562" s="8"/>
      <c r="W562" s="8"/>
      <c r="X562" s="8"/>
      <c r="Y562" s="8"/>
      <c r="Z562" s="8"/>
    </row>
    <row r="563" spans="14:26" ht="39" customHeight="1" x14ac:dyDescent="0.25">
      <c r="N563" s="8"/>
      <c r="T563" s="8"/>
      <c r="U563" s="8"/>
      <c r="V563" s="8"/>
      <c r="W563" s="8"/>
      <c r="X563" s="8"/>
      <c r="Y563" s="8"/>
      <c r="Z563" s="8"/>
    </row>
    <row r="564" spans="14:26" ht="39" customHeight="1" x14ac:dyDescent="0.25">
      <c r="N564" s="8"/>
      <c r="T564" s="8"/>
      <c r="U564" s="8"/>
      <c r="V564" s="8"/>
      <c r="W564" s="8"/>
      <c r="X564" s="8"/>
      <c r="Y564" s="8"/>
      <c r="Z564" s="8"/>
    </row>
    <row r="565" spans="14:26" ht="39" customHeight="1" x14ac:dyDescent="0.25">
      <c r="N565" s="8"/>
      <c r="T565" s="8"/>
      <c r="U565" s="8"/>
      <c r="V565" s="8"/>
      <c r="W565" s="8"/>
      <c r="X565" s="8"/>
      <c r="Y565" s="8"/>
      <c r="Z565" s="8"/>
    </row>
    <row r="566" spans="14:26" ht="39" customHeight="1" x14ac:dyDescent="0.25">
      <c r="N566" s="8"/>
      <c r="T566" s="8"/>
      <c r="U566" s="8"/>
      <c r="V566" s="8"/>
      <c r="W566" s="8"/>
      <c r="X566" s="8"/>
      <c r="Y566" s="8"/>
      <c r="Z566" s="8"/>
    </row>
    <row r="567" spans="14:26" ht="39" customHeight="1" x14ac:dyDescent="0.25">
      <c r="N567" s="8"/>
      <c r="T567" s="8"/>
      <c r="U567" s="8"/>
      <c r="V567" s="8"/>
      <c r="W567" s="8"/>
      <c r="X567" s="8"/>
      <c r="Y567" s="8"/>
      <c r="Z567" s="8"/>
    </row>
    <row r="568" spans="14:26" ht="39" customHeight="1" x14ac:dyDescent="0.25">
      <c r="N568" s="8"/>
      <c r="T568" s="8"/>
      <c r="U568" s="8"/>
      <c r="V568" s="8"/>
      <c r="W568" s="8"/>
      <c r="X568" s="8"/>
      <c r="Y568" s="8"/>
      <c r="Z568" s="8"/>
    </row>
    <row r="569" spans="14:26" ht="39" customHeight="1" x14ac:dyDescent="0.25">
      <c r="N569" s="8"/>
      <c r="T569" s="8"/>
      <c r="U569" s="8"/>
      <c r="V569" s="8"/>
      <c r="W569" s="8"/>
      <c r="X569" s="8"/>
      <c r="Y569" s="8"/>
      <c r="Z569" s="8"/>
    </row>
    <row r="570" spans="14:26" ht="39" customHeight="1" x14ac:dyDescent="0.25">
      <c r="N570" s="8"/>
      <c r="T570" s="8"/>
      <c r="U570" s="8"/>
      <c r="V570" s="8"/>
      <c r="W570" s="8"/>
      <c r="X570" s="8"/>
      <c r="Y570" s="8"/>
      <c r="Z570" s="8"/>
    </row>
    <row r="571" spans="14:26" ht="39" customHeight="1" x14ac:dyDescent="0.25">
      <c r="N571" s="8"/>
      <c r="T571" s="8"/>
      <c r="U571" s="8"/>
      <c r="V571" s="8"/>
      <c r="W571" s="8"/>
      <c r="X571" s="8"/>
      <c r="Y571" s="8"/>
      <c r="Z571" s="8"/>
    </row>
    <row r="572" spans="14:26" ht="39" customHeight="1" x14ac:dyDescent="0.25">
      <c r="N572" s="8"/>
      <c r="T572" s="8"/>
      <c r="U572" s="8"/>
      <c r="V572" s="8"/>
      <c r="W572" s="8"/>
      <c r="X572" s="8"/>
      <c r="Y572" s="8"/>
      <c r="Z572" s="8"/>
    </row>
    <row r="573" spans="14:26" ht="39" customHeight="1" x14ac:dyDescent="0.25">
      <c r="N573" s="8"/>
      <c r="T573" s="8"/>
      <c r="U573" s="8"/>
      <c r="V573" s="8"/>
      <c r="W573" s="8"/>
      <c r="X573" s="8"/>
      <c r="Y573" s="8"/>
      <c r="Z573" s="8"/>
    </row>
    <row r="574" spans="14:26" ht="39" customHeight="1" x14ac:dyDescent="0.25">
      <c r="N574" s="8"/>
      <c r="T574" s="8"/>
      <c r="U574" s="8"/>
      <c r="V574" s="8"/>
      <c r="W574" s="8"/>
      <c r="X574" s="8"/>
      <c r="Y574" s="8"/>
      <c r="Z574" s="8"/>
    </row>
    <row r="575" spans="14:26" ht="39" customHeight="1" x14ac:dyDescent="0.25">
      <c r="N575" s="8"/>
      <c r="T575" s="8"/>
      <c r="U575" s="8"/>
      <c r="V575" s="8"/>
      <c r="W575" s="8"/>
      <c r="X575" s="8"/>
      <c r="Y575" s="8"/>
      <c r="Z575" s="8"/>
    </row>
    <row r="576" spans="14:26" ht="39" customHeight="1" x14ac:dyDescent="0.25">
      <c r="N576" s="8"/>
      <c r="T576" s="8"/>
      <c r="U576" s="8"/>
      <c r="V576" s="8"/>
      <c r="W576" s="8"/>
      <c r="X576" s="8"/>
      <c r="Y576" s="8"/>
      <c r="Z576" s="8"/>
    </row>
    <row r="577" spans="14:26" ht="39" customHeight="1" x14ac:dyDescent="0.25">
      <c r="N577" s="8"/>
      <c r="T577" s="8"/>
      <c r="U577" s="8"/>
      <c r="V577" s="8"/>
      <c r="W577" s="8"/>
      <c r="X577" s="8"/>
      <c r="Y577" s="8"/>
      <c r="Z577" s="8"/>
    </row>
    <row r="578" spans="14:26" ht="39" customHeight="1" x14ac:dyDescent="0.25">
      <c r="N578" s="8"/>
      <c r="T578" s="8"/>
      <c r="U578" s="8"/>
      <c r="V578" s="8"/>
      <c r="W578" s="8"/>
      <c r="X578" s="8"/>
      <c r="Y578" s="8"/>
      <c r="Z578" s="8"/>
    </row>
    <row r="579" spans="14:26" ht="39" customHeight="1" x14ac:dyDescent="0.25">
      <c r="N579" s="8"/>
      <c r="T579" s="8"/>
      <c r="U579" s="8"/>
      <c r="V579" s="8"/>
      <c r="W579" s="8"/>
      <c r="X579" s="8"/>
      <c r="Y579" s="8"/>
      <c r="Z579" s="8"/>
    </row>
    <row r="580" spans="14:26" ht="39" customHeight="1" x14ac:dyDescent="0.25">
      <c r="N580" s="8"/>
      <c r="T580" s="8"/>
      <c r="U580" s="8"/>
      <c r="V580" s="8"/>
      <c r="W580" s="8"/>
      <c r="X580" s="8"/>
      <c r="Y580" s="8"/>
      <c r="Z580" s="8"/>
    </row>
    <row r="581" spans="14:26" ht="39" customHeight="1" x14ac:dyDescent="0.25">
      <c r="N581" s="8"/>
      <c r="T581" s="8"/>
      <c r="U581" s="8"/>
      <c r="V581" s="8"/>
      <c r="W581" s="8"/>
      <c r="X581" s="8"/>
      <c r="Y581" s="8"/>
      <c r="Z581" s="8"/>
    </row>
    <row r="582" spans="14:26" ht="39" customHeight="1" x14ac:dyDescent="0.25">
      <c r="N582" s="8"/>
      <c r="T582" s="8"/>
      <c r="U582" s="8"/>
      <c r="V582" s="8"/>
      <c r="W582" s="8"/>
      <c r="X582" s="8"/>
      <c r="Y582" s="8"/>
      <c r="Z582" s="8"/>
    </row>
    <row r="583" spans="14:26" ht="39" customHeight="1" x14ac:dyDescent="0.25">
      <c r="N583" s="8"/>
      <c r="T583" s="8"/>
      <c r="U583" s="8"/>
      <c r="V583" s="8"/>
      <c r="W583" s="8"/>
      <c r="X583" s="8"/>
      <c r="Y583" s="8"/>
      <c r="Z583" s="8"/>
    </row>
    <row r="584" spans="14:26" ht="39" customHeight="1" x14ac:dyDescent="0.25">
      <c r="N584" s="8"/>
      <c r="T584" s="8"/>
      <c r="U584" s="8"/>
      <c r="V584" s="8"/>
      <c r="W584" s="8"/>
      <c r="X584" s="8"/>
      <c r="Y584" s="8"/>
      <c r="Z584" s="8"/>
    </row>
    <row r="585" spans="14:26" ht="39" customHeight="1" x14ac:dyDescent="0.25">
      <c r="N585" s="8"/>
      <c r="T585" s="8"/>
      <c r="U585" s="8"/>
      <c r="V585" s="8"/>
      <c r="W585" s="8"/>
      <c r="X585" s="8"/>
      <c r="Y585" s="8"/>
      <c r="Z585" s="8"/>
    </row>
    <row r="586" spans="14:26" ht="39" customHeight="1" x14ac:dyDescent="0.25">
      <c r="N586" s="8"/>
      <c r="T586" s="8"/>
      <c r="U586" s="8"/>
      <c r="V586" s="8"/>
      <c r="W586" s="8"/>
      <c r="X586" s="8"/>
      <c r="Y586" s="8"/>
      <c r="Z586" s="8"/>
    </row>
    <row r="587" spans="14:26" ht="39" customHeight="1" x14ac:dyDescent="0.25">
      <c r="N587" s="8"/>
      <c r="T587" s="8"/>
      <c r="U587" s="8"/>
      <c r="V587" s="8"/>
      <c r="W587" s="8"/>
      <c r="X587" s="8"/>
      <c r="Y587" s="8"/>
      <c r="Z587" s="8"/>
    </row>
    <row r="588" spans="14:26" ht="39" customHeight="1" x14ac:dyDescent="0.25">
      <c r="N588" s="8"/>
      <c r="T588" s="8"/>
      <c r="U588" s="8"/>
      <c r="V588" s="8"/>
      <c r="W588" s="8"/>
      <c r="X588" s="8"/>
      <c r="Y588" s="8"/>
      <c r="Z588" s="8"/>
    </row>
    <row r="589" spans="14:26" ht="39" customHeight="1" x14ac:dyDescent="0.25">
      <c r="N589" s="8"/>
      <c r="T589" s="8"/>
      <c r="U589" s="8"/>
      <c r="V589" s="8"/>
      <c r="W589" s="8"/>
      <c r="X589" s="8"/>
      <c r="Y589" s="8"/>
      <c r="Z589" s="8"/>
    </row>
    <row r="590" spans="14:26" ht="39" customHeight="1" x14ac:dyDescent="0.25">
      <c r="N590" s="8"/>
      <c r="T590" s="8"/>
      <c r="U590" s="8"/>
      <c r="V590" s="8"/>
      <c r="W590" s="8"/>
      <c r="X590" s="8"/>
      <c r="Y590" s="8"/>
      <c r="Z590" s="8"/>
    </row>
    <row r="591" spans="14:26" ht="39" customHeight="1" x14ac:dyDescent="0.25">
      <c r="N591" s="8"/>
      <c r="T591" s="8"/>
      <c r="U591" s="8"/>
      <c r="V591" s="8"/>
      <c r="W591" s="8"/>
      <c r="X591" s="8"/>
      <c r="Y591" s="8"/>
      <c r="Z591" s="8"/>
    </row>
    <row r="592" spans="14:26" ht="39" customHeight="1" x14ac:dyDescent="0.25">
      <c r="N592" s="8"/>
      <c r="T592" s="8"/>
      <c r="U592" s="8"/>
      <c r="V592" s="8"/>
      <c r="W592" s="8"/>
      <c r="X592" s="8"/>
      <c r="Y592" s="8"/>
      <c r="Z592" s="8"/>
    </row>
    <row r="593" spans="14:26" ht="39" customHeight="1" x14ac:dyDescent="0.25">
      <c r="N593" s="8"/>
      <c r="T593" s="8"/>
      <c r="U593" s="8"/>
      <c r="V593" s="8"/>
      <c r="W593" s="8"/>
      <c r="X593" s="8"/>
      <c r="Y593" s="8"/>
      <c r="Z593" s="8"/>
    </row>
    <row r="594" spans="14:26" ht="39" customHeight="1" x14ac:dyDescent="0.25">
      <c r="N594" s="8"/>
      <c r="T594" s="8"/>
      <c r="U594" s="8"/>
      <c r="V594" s="8"/>
      <c r="W594" s="8"/>
      <c r="X594" s="8"/>
      <c r="Y594" s="8"/>
      <c r="Z594" s="8"/>
    </row>
    <row r="595" spans="14:26" ht="39" customHeight="1" x14ac:dyDescent="0.25">
      <c r="N595" s="8"/>
      <c r="T595" s="8"/>
      <c r="U595" s="8"/>
      <c r="V595" s="8"/>
      <c r="W595" s="8"/>
      <c r="X595" s="8"/>
      <c r="Y595" s="8"/>
      <c r="Z595" s="8"/>
    </row>
    <row r="596" spans="14:26" ht="39" customHeight="1" x14ac:dyDescent="0.25">
      <c r="N596" s="8"/>
      <c r="T596" s="8"/>
      <c r="U596" s="8"/>
      <c r="V596" s="8"/>
      <c r="W596" s="8"/>
      <c r="X596" s="8"/>
      <c r="Y596" s="8"/>
      <c r="Z596" s="8"/>
    </row>
    <row r="597" spans="14:26" ht="39" customHeight="1" x14ac:dyDescent="0.25">
      <c r="N597" s="8"/>
      <c r="T597" s="8"/>
      <c r="U597" s="8"/>
      <c r="V597" s="8"/>
      <c r="W597" s="8"/>
      <c r="X597" s="8"/>
      <c r="Y597" s="8"/>
      <c r="Z597" s="8"/>
    </row>
    <row r="598" spans="14:26" ht="39" customHeight="1" x14ac:dyDescent="0.25">
      <c r="N598" s="8"/>
      <c r="T598" s="8"/>
      <c r="U598" s="8"/>
      <c r="V598" s="8"/>
      <c r="W598" s="8"/>
      <c r="X598" s="8"/>
      <c r="Y598" s="8"/>
      <c r="Z598" s="8"/>
    </row>
    <row r="599" spans="14:26" ht="39" customHeight="1" x14ac:dyDescent="0.25">
      <c r="N599" s="8"/>
      <c r="T599" s="8"/>
      <c r="U599" s="8"/>
      <c r="V599" s="8"/>
      <c r="W599" s="8"/>
      <c r="X599" s="8"/>
      <c r="Y599" s="8"/>
      <c r="Z599" s="8"/>
    </row>
    <row r="600" spans="14:26" ht="39" customHeight="1" x14ac:dyDescent="0.25">
      <c r="N600" s="8"/>
      <c r="T600" s="8"/>
      <c r="U600" s="8"/>
      <c r="V600" s="8"/>
      <c r="W600" s="8"/>
      <c r="X600" s="8"/>
      <c r="Y600" s="8"/>
      <c r="Z600" s="8"/>
    </row>
    <row r="601" spans="14:26" ht="39" customHeight="1" x14ac:dyDescent="0.25">
      <c r="N601" s="8"/>
      <c r="T601" s="8"/>
      <c r="U601" s="8"/>
      <c r="V601" s="8"/>
      <c r="W601" s="8"/>
      <c r="X601" s="8"/>
      <c r="Y601" s="8"/>
      <c r="Z601" s="8"/>
    </row>
    <row r="602" spans="14:26" ht="39" customHeight="1" x14ac:dyDescent="0.25">
      <c r="N602" s="8"/>
      <c r="T602" s="8"/>
      <c r="U602" s="8"/>
      <c r="V602" s="8"/>
      <c r="W602" s="8"/>
      <c r="X602" s="8"/>
      <c r="Y602" s="8"/>
      <c r="Z602" s="8"/>
    </row>
    <row r="603" spans="14:26" ht="39" customHeight="1" x14ac:dyDescent="0.25">
      <c r="N603" s="8"/>
      <c r="T603" s="8"/>
      <c r="U603" s="8"/>
      <c r="V603" s="8"/>
      <c r="W603" s="8"/>
      <c r="X603" s="8"/>
      <c r="Y603" s="8"/>
      <c r="Z603" s="8"/>
    </row>
    <row r="604" spans="14:26" ht="39" customHeight="1" x14ac:dyDescent="0.25">
      <c r="N604" s="8"/>
      <c r="T604" s="8"/>
      <c r="U604" s="8"/>
      <c r="V604" s="8"/>
      <c r="W604" s="8"/>
      <c r="X604" s="8"/>
      <c r="Y604" s="8"/>
      <c r="Z604" s="8"/>
    </row>
    <row r="605" spans="14:26" ht="39" customHeight="1" x14ac:dyDescent="0.25">
      <c r="N605" s="8"/>
      <c r="T605" s="8"/>
      <c r="U605" s="8"/>
      <c r="V605" s="8"/>
      <c r="W605" s="8"/>
      <c r="X605" s="8"/>
      <c r="Y605" s="8"/>
      <c r="Z605" s="8"/>
    </row>
    <row r="606" spans="14:26" ht="39" customHeight="1" x14ac:dyDescent="0.25">
      <c r="N606" s="8"/>
      <c r="T606" s="8"/>
      <c r="U606" s="8"/>
      <c r="V606" s="8"/>
      <c r="W606" s="8"/>
      <c r="X606" s="8"/>
      <c r="Y606" s="8"/>
      <c r="Z606" s="8"/>
    </row>
    <row r="607" spans="14:26" ht="39" customHeight="1" x14ac:dyDescent="0.25">
      <c r="N607" s="8"/>
      <c r="T607" s="8"/>
      <c r="U607" s="8"/>
      <c r="V607" s="8"/>
      <c r="W607" s="8"/>
      <c r="X607" s="8"/>
      <c r="Y607" s="8"/>
      <c r="Z607" s="8"/>
    </row>
    <row r="608" spans="14:26" ht="39" customHeight="1" x14ac:dyDescent="0.25">
      <c r="N608" s="8"/>
      <c r="T608" s="8"/>
      <c r="U608" s="8"/>
      <c r="V608" s="8"/>
      <c r="W608" s="8"/>
      <c r="X608" s="8"/>
      <c r="Y608" s="8"/>
      <c r="Z608" s="8"/>
    </row>
    <row r="609" spans="14:26" ht="39" customHeight="1" x14ac:dyDescent="0.25">
      <c r="N609" s="8"/>
      <c r="T609" s="8"/>
      <c r="U609" s="8"/>
      <c r="V609" s="8"/>
      <c r="W609" s="8"/>
      <c r="X609" s="8"/>
      <c r="Y609" s="8"/>
      <c r="Z609" s="8"/>
    </row>
    <row r="610" spans="14:26" ht="39" customHeight="1" x14ac:dyDescent="0.25">
      <c r="N610" s="8"/>
      <c r="T610" s="8"/>
      <c r="U610" s="8"/>
      <c r="V610" s="8"/>
      <c r="W610" s="8"/>
      <c r="X610" s="8"/>
      <c r="Y610" s="8"/>
      <c r="Z610" s="8"/>
    </row>
    <row r="611" spans="14:26" ht="39" customHeight="1" x14ac:dyDescent="0.25">
      <c r="N611" s="8"/>
      <c r="T611" s="8"/>
      <c r="U611" s="8"/>
      <c r="V611" s="8"/>
      <c r="W611" s="8"/>
      <c r="X611" s="8"/>
      <c r="Y611" s="8"/>
      <c r="Z611" s="8"/>
    </row>
    <row r="612" spans="14:26" ht="39" customHeight="1" x14ac:dyDescent="0.25">
      <c r="N612" s="8"/>
      <c r="T612" s="8"/>
      <c r="U612" s="8"/>
      <c r="V612" s="8"/>
      <c r="W612" s="8"/>
      <c r="X612" s="8"/>
      <c r="Y612" s="8"/>
      <c r="Z612" s="8"/>
    </row>
    <row r="613" spans="14:26" ht="39" customHeight="1" x14ac:dyDescent="0.25">
      <c r="N613" s="8"/>
      <c r="T613" s="8"/>
      <c r="U613" s="8"/>
      <c r="V613" s="8"/>
      <c r="W613" s="8"/>
      <c r="X613" s="8"/>
      <c r="Y613" s="8"/>
      <c r="Z613" s="8"/>
    </row>
    <row r="614" spans="14:26" ht="39" customHeight="1" x14ac:dyDescent="0.25">
      <c r="N614" s="8"/>
      <c r="T614" s="8"/>
      <c r="U614" s="8"/>
      <c r="V614" s="8"/>
      <c r="W614" s="8"/>
      <c r="X614" s="8"/>
      <c r="Y614" s="8"/>
      <c r="Z614" s="8"/>
    </row>
    <row r="615" spans="14:26" ht="39" customHeight="1" x14ac:dyDescent="0.25">
      <c r="N615" s="8"/>
      <c r="T615" s="8"/>
      <c r="U615" s="8"/>
      <c r="V615" s="8"/>
      <c r="W615" s="8"/>
      <c r="X615" s="8"/>
      <c r="Y615" s="8"/>
      <c r="Z615" s="8"/>
    </row>
    <row r="616" spans="14:26" ht="39" customHeight="1" x14ac:dyDescent="0.25">
      <c r="N616" s="8"/>
      <c r="T616" s="8"/>
      <c r="U616" s="8"/>
      <c r="V616" s="8"/>
      <c r="W616" s="8"/>
      <c r="X616" s="8"/>
      <c r="Y616" s="8"/>
      <c r="Z616" s="8"/>
    </row>
    <row r="617" spans="14:26" ht="39" customHeight="1" x14ac:dyDescent="0.25">
      <c r="N617" s="8"/>
      <c r="T617" s="8"/>
      <c r="U617" s="8"/>
      <c r="V617" s="8"/>
      <c r="W617" s="8"/>
      <c r="X617" s="8"/>
      <c r="Y617" s="8"/>
      <c r="Z617" s="8"/>
    </row>
    <row r="618" spans="14:26" ht="39" customHeight="1" x14ac:dyDescent="0.25">
      <c r="N618" s="8"/>
      <c r="T618" s="8"/>
      <c r="U618" s="8"/>
      <c r="V618" s="8"/>
      <c r="W618" s="8"/>
      <c r="X618" s="8"/>
      <c r="Y618" s="8"/>
      <c r="Z618" s="8"/>
    </row>
    <row r="619" spans="14:26" ht="39" customHeight="1" x14ac:dyDescent="0.25">
      <c r="N619" s="8"/>
      <c r="T619" s="8"/>
      <c r="U619" s="8"/>
      <c r="V619" s="8"/>
      <c r="W619" s="8"/>
      <c r="X619" s="8"/>
      <c r="Y619" s="8"/>
      <c r="Z619" s="8"/>
    </row>
    <row r="620" spans="14:26" ht="39" customHeight="1" x14ac:dyDescent="0.25">
      <c r="N620" s="8"/>
      <c r="T620" s="8"/>
      <c r="U620" s="8"/>
      <c r="V620" s="8"/>
      <c r="W620" s="8"/>
      <c r="X620" s="8"/>
      <c r="Y620" s="8"/>
      <c r="Z620" s="8"/>
    </row>
    <row r="621" spans="14:26" ht="39" customHeight="1" x14ac:dyDescent="0.25">
      <c r="N621" s="8"/>
      <c r="T621" s="8"/>
      <c r="U621" s="8"/>
      <c r="V621" s="8"/>
      <c r="W621" s="8"/>
      <c r="X621" s="8"/>
      <c r="Y621" s="8"/>
      <c r="Z621" s="8"/>
    </row>
    <row r="622" spans="14:26" ht="39" customHeight="1" x14ac:dyDescent="0.25">
      <c r="N622" s="8"/>
      <c r="T622" s="8"/>
      <c r="U622" s="8"/>
      <c r="V622" s="8"/>
      <c r="W622" s="8"/>
      <c r="X622" s="8"/>
      <c r="Y622" s="8"/>
      <c r="Z622" s="8"/>
    </row>
    <row r="623" spans="14:26" ht="39" customHeight="1" x14ac:dyDescent="0.25">
      <c r="N623" s="8"/>
      <c r="T623" s="8"/>
      <c r="U623" s="8"/>
      <c r="V623" s="8"/>
      <c r="W623" s="8"/>
      <c r="X623" s="8"/>
      <c r="Y623" s="8"/>
      <c r="Z623" s="8"/>
    </row>
    <row r="624" spans="14:26" ht="39" customHeight="1" x14ac:dyDescent="0.25">
      <c r="N624" s="8"/>
      <c r="T624" s="8"/>
      <c r="U624" s="8"/>
      <c r="V624" s="8"/>
      <c r="W624" s="8"/>
      <c r="X624" s="8"/>
      <c r="Y624" s="8"/>
      <c r="Z624" s="8"/>
    </row>
    <row r="625" spans="14:26" ht="39" customHeight="1" x14ac:dyDescent="0.25">
      <c r="N625" s="8"/>
      <c r="T625" s="8"/>
      <c r="U625" s="8"/>
      <c r="V625" s="8"/>
      <c r="W625" s="8"/>
      <c r="X625" s="8"/>
      <c r="Y625" s="8"/>
      <c r="Z625" s="8"/>
    </row>
    <row r="626" spans="14:26" ht="39" customHeight="1" x14ac:dyDescent="0.25">
      <c r="N626" s="8"/>
      <c r="T626" s="8"/>
      <c r="U626" s="8"/>
      <c r="V626" s="8"/>
      <c r="W626" s="8"/>
      <c r="X626" s="8"/>
      <c r="Y626" s="8"/>
      <c r="Z626" s="8"/>
    </row>
    <row r="627" spans="14:26" ht="39" customHeight="1" x14ac:dyDescent="0.25">
      <c r="N627" s="8"/>
      <c r="T627" s="8"/>
      <c r="U627" s="8"/>
      <c r="V627" s="8"/>
      <c r="W627" s="8"/>
      <c r="X627" s="8"/>
      <c r="Y627" s="8"/>
      <c r="Z627" s="8"/>
    </row>
    <row r="628" spans="14:26" ht="39" customHeight="1" x14ac:dyDescent="0.25">
      <c r="N628" s="8"/>
      <c r="T628" s="8"/>
      <c r="U628" s="8"/>
      <c r="V628" s="8"/>
      <c r="W628" s="8"/>
      <c r="X628" s="8"/>
      <c r="Y628" s="8"/>
      <c r="Z628" s="8"/>
    </row>
    <row r="629" spans="14:26" ht="39" customHeight="1" x14ac:dyDescent="0.25">
      <c r="N629" s="8"/>
      <c r="T629" s="8"/>
      <c r="U629" s="8"/>
      <c r="V629" s="8"/>
      <c r="W629" s="8"/>
      <c r="X629" s="8"/>
      <c r="Y629" s="8"/>
      <c r="Z629" s="8"/>
    </row>
    <row r="630" spans="14:26" ht="39" customHeight="1" x14ac:dyDescent="0.25">
      <c r="N630" s="8"/>
      <c r="T630" s="8"/>
      <c r="U630" s="8"/>
      <c r="V630" s="8"/>
      <c r="W630" s="8"/>
      <c r="X630" s="8"/>
      <c r="Y630" s="8"/>
      <c r="Z630" s="8"/>
    </row>
    <row r="631" spans="14:26" ht="39" customHeight="1" x14ac:dyDescent="0.25">
      <c r="N631" s="8"/>
      <c r="T631" s="8"/>
      <c r="U631" s="8"/>
      <c r="V631" s="8"/>
      <c r="W631" s="8"/>
      <c r="X631" s="8"/>
      <c r="Y631" s="8"/>
      <c r="Z631" s="8"/>
    </row>
    <row r="632" spans="14:26" ht="39" customHeight="1" x14ac:dyDescent="0.25">
      <c r="N632" s="8"/>
      <c r="T632" s="8"/>
      <c r="U632" s="8"/>
      <c r="V632" s="8"/>
      <c r="W632" s="8"/>
      <c r="X632" s="8"/>
      <c r="Y632" s="8"/>
      <c r="Z632" s="8"/>
    </row>
    <row r="633" spans="14:26" ht="39" customHeight="1" x14ac:dyDescent="0.25">
      <c r="N633" s="8"/>
      <c r="T633" s="8"/>
      <c r="U633" s="8"/>
      <c r="V633" s="8"/>
      <c r="W633" s="8"/>
      <c r="X633" s="8"/>
      <c r="Y633" s="8"/>
      <c r="Z633" s="8"/>
    </row>
    <row r="634" spans="14:26" ht="39" customHeight="1" x14ac:dyDescent="0.25">
      <c r="N634" s="8"/>
      <c r="T634" s="8"/>
      <c r="U634" s="8"/>
      <c r="V634" s="8"/>
      <c r="W634" s="8"/>
      <c r="X634" s="8"/>
      <c r="Y634" s="8"/>
      <c r="Z634" s="8"/>
    </row>
    <row r="635" spans="14:26" ht="39" customHeight="1" x14ac:dyDescent="0.25">
      <c r="N635" s="8"/>
      <c r="T635" s="8"/>
      <c r="U635" s="8"/>
      <c r="V635" s="8"/>
      <c r="W635" s="8"/>
      <c r="X635" s="8"/>
      <c r="Y635" s="8"/>
      <c r="Z635" s="8"/>
    </row>
    <row r="636" spans="14:26" ht="39" customHeight="1" x14ac:dyDescent="0.25">
      <c r="N636" s="8"/>
      <c r="T636" s="8"/>
      <c r="U636" s="8"/>
      <c r="V636" s="8"/>
      <c r="W636" s="8"/>
      <c r="X636" s="8"/>
      <c r="Y636" s="8"/>
      <c r="Z636" s="8"/>
    </row>
    <row r="637" spans="14:26" ht="39" customHeight="1" x14ac:dyDescent="0.25">
      <c r="N637" s="8"/>
      <c r="T637" s="8"/>
      <c r="U637" s="8"/>
      <c r="V637" s="8"/>
      <c r="W637" s="8"/>
      <c r="X637" s="8"/>
      <c r="Y637" s="8"/>
      <c r="Z637" s="8"/>
    </row>
    <row r="638" spans="14:26" ht="39" customHeight="1" x14ac:dyDescent="0.25">
      <c r="N638" s="8"/>
      <c r="T638" s="8"/>
      <c r="U638" s="8"/>
      <c r="V638" s="8"/>
      <c r="W638" s="8"/>
      <c r="X638" s="8"/>
      <c r="Y638" s="8"/>
      <c r="Z638" s="8"/>
    </row>
    <row r="639" spans="14:26" ht="39" customHeight="1" x14ac:dyDescent="0.25">
      <c r="N639" s="8"/>
      <c r="T639" s="8"/>
      <c r="U639" s="8"/>
      <c r="V639" s="8"/>
      <c r="W639" s="8"/>
      <c r="X639" s="8"/>
      <c r="Y639" s="8"/>
      <c r="Z639" s="8"/>
    </row>
    <row r="640" spans="14:26" ht="39" customHeight="1" x14ac:dyDescent="0.25">
      <c r="N640" s="8"/>
      <c r="T640" s="8"/>
      <c r="U640" s="8"/>
      <c r="V640" s="8"/>
      <c r="W640" s="8"/>
      <c r="X640" s="8"/>
      <c r="Y640" s="8"/>
      <c r="Z640" s="8"/>
    </row>
    <row r="641" spans="14:26" ht="39" customHeight="1" x14ac:dyDescent="0.25">
      <c r="N641" s="8"/>
      <c r="T641" s="8"/>
      <c r="U641" s="8"/>
      <c r="V641" s="8"/>
      <c r="W641" s="8"/>
      <c r="X641" s="8"/>
      <c r="Y641" s="8"/>
      <c r="Z641" s="8"/>
    </row>
    <row r="642" spans="14:26" ht="39" customHeight="1" x14ac:dyDescent="0.25">
      <c r="N642" s="8"/>
      <c r="T642" s="8"/>
      <c r="U642" s="8"/>
      <c r="V642" s="8"/>
      <c r="W642" s="8"/>
      <c r="X642" s="8"/>
      <c r="Y642" s="8"/>
      <c r="Z642" s="8"/>
    </row>
    <row r="643" spans="14:26" ht="39" customHeight="1" x14ac:dyDescent="0.25">
      <c r="N643" s="8"/>
      <c r="T643" s="8"/>
      <c r="U643" s="8"/>
      <c r="V643" s="8"/>
      <c r="W643" s="8"/>
      <c r="X643" s="8"/>
      <c r="Y643" s="8"/>
      <c r="Z643" s="8"/>
    </row>
    <row r="644" spans="14:26" ht="39" customHeight="1" x14ac:dyDescent="0.25">
      <c r="N644" s="8"/>
      <c r="T644" s="8"/>
      <c r="U644" s="8"/>
      <c r="V644" s="8"/>
      <c r="W644" s="8"/>
      <c r="X644" s="8"/>
      <c r="Y644" s="8"/>
      <c r="Z644" s="8"/>
    </row>
    <row r="645" spans="14:26" ht="39" customHeight="1" x14ac:dyDescent="0.25">
      <c r="N645" s="8"/>
      <c r="T645" s="8"/>
      <c r="U645" s="8"/>
      <c r="V645" s="8"/>
      <c r="W645" s="8"/>
      <c r="X645" s="8"/>
      <c r="Y645" s="8"/>
      <c r="Z645" s="8"/>
    </row>
    <row r="646" spans="14:26" ht="39" customHeight="1" x14ac:dyDescent="0.25">
      <c r="N646" s="8"/>
      <c r="T646" s="8"/>
      <c r="U646" s="8"/>
      <c r="V646" s="8"/>
      <c r="W646" s="8"/>
      <c r="X646" s="8"/>
      <c r="Y646" s="8"/>
      <c r="Z646" s="8"/>
    </row>
    <row r="647" spans="14:26" ht="39" customHeight="1" x14ac:dyDescent="0.25">
      <c r="N647" s="8"/>
      <c r="T647" s="8"/>
      <c r="U647" s="8"/>
      <c r="V647" s="8"/>
      <c r="W647" s="8"/>
      <c r="X647" s="8"/>
      <c r="Y647" s="8"/>
      <c r="Z647" s="8"/>
    </row>
    <row r="648" spans="14:26" ht="39" customHeight="1" x14ac:dyDescent="0.25">
      <c r="N648" s="8"/>
      <c r="T648" s="8"/>
      <c r="U648" s="8"/>
      <c r="V648" s="8"/>
      <c r="W648" s="8"/>
      <c r="X648" s="8"/>
      <c r="Y648" s="8"/>
      <c r="Z648" s="8"/>
    </row>
    <row r="649" spans="14:26" ht="39" customHeight="1" x14ac:dyDescent="0.25">
      <c r="N649" s="8"/>
      <c r="T649" s="8"/>
      <c r="U649" s="8"/>
      <c r="V649" s="8"/>
      <c r="W649" s="8"/>
      <c r="X649" s="8"/>
      <c r="Y649" s="8"/>
      <c r="Z649" s="8"/>
    </row>
    <row r="650" spans="14:26" ht="39" customHeight="1" x14ac:dyDescent="0.25">
      <c r="N650" s="8"/>
      <c r="T650" s="8"/>
      <c r="U650" s="8"/>
      <c r="V650" s="8"/>
      <c r="W650" s="8"/>
      <c r="X650" s="8"/>
      <c r="Y650" s="8"/>
      <c r="Z650" s="8"/>
    </row>
    <row r="651" spans="14:26" ht="39" customHeight="1" x14ac:dyDescent="0.25">
      <c r="N651" s="8"/>
      <c r="T651" s="8"/>
      <c r="U651" s="8"/>
      <c r="V651" s="8"/>
      <c r="W651" s="8"/>
      <c r="X651" s="8"/>
      <c r="Y651" s="8"/>
      <c r="Z651" s="8"/>
    </row>
    <row r="652" spans="14:26" ht="39" customHeight="1" x14ac:dyDescent="0.25">
      <c r="N652" s="8"/>
      <c r="T652" s="8"/>
      <c r="U652" s="8"/>
      <c r="V652" s="8"/>
      <c r="W652" s="8"/>
      <c r="X652" s="8"/>
      <c r="Y652" s="8"/>
      <c r="Z652" s="8"/>
    </row>
    <row r="653" spans="14:26" ht="39" customHeight="1" x14ac:dyDescent="0.25">
      <c r="N653" s="8"/>
      <c r="T653" s="8"/>
      <c r="U653" s="8"/>
      <c r="V653" s="8"/>
      <c r="W653" s="8"/>
      <c r="X653" s="8"/>
      <c r="Y653" s="8"/>
      <c r="Z653" s="8"/>
    </row>
    <row r="654" spans="14:26" ht="39" customHeight="1" x14ac:dyDescent="0.25">
      <c r="N654" s="8"/>
      <c r="T654" s="8"/>
      <c r="U654" s="8"/>
      <c r="V654" s="8"/>
      <c r="W654" s="8"/>
      <c r="X654" s="8"/>
      <c r="Y654" s="8"/>
      <c r="Z654" s="8"/>
    </row>
    <row r="655" spans="14:26" ht="39" customHeight="1" x14ac:dyDescent="0.25">
      <c r="N655" s="8"/>
      <c r="T655" s="8"/>
      <c r="U655" s="8"/>
      <c r="V655" s="8"/>
      <c r="W655" s="8"/>
      <c r="X655" s="8"/>
      <c r="Y655" s="8"/>
      <c r="Z655" s="8"/>
    </row>
    <row r="656" spans="14:26" ht="39" customHeight="1" x14ac:dyDescent="0.25">
      <c r="N656" s="8"/>
      <c r="T656" s="8"/>
      <c r="U656" s="8"/>
      <c r="V656" s="8"/>
      <c r="W656" s="8"/>
      <c r="X656" s="8"/>
      <c r="Y656" s="8"/>
      <c r="Z656" s="8"/>
    </row>
    <row r="657" spans="14:26" ht="39" customHeight="1" x14ac:dyDescent="0.25">
      <c r="N657" s="8"/>
      <c r="T657" s="8"/>
      <c r="U657" s="8"/>
      <c r="V657" s="8"/>
      <c r="W657" s="8"/>
      <c r="X657" s="8"/>
      <c r="Y657" s="8"/>
      <c r="Z657" s="8"/>
    </row>
    <row r="658" spans="14:26" ht="39" customHeight="1" x14ac:dyDescent="0.25">
      <c r="N658" s="8"/>
      <c r="T658" s="8"/>
      <c r="U658" s="8"/>
      <c r="V658" s="8"/>
      <c r="W658" s="8"/>
      <c r="X658" s="8"/>
      <c r="Y658" s="8"/>
      <c r="Z658" s="8"/>
    </row>
    <row r="659" spans="14:26" ht="39" customHeight="1" x14ac:dyDescent="0.25">
      <c r="N659" s="8"/>
      <c r="T659" s="8"/>
      <c r="U659" s="8"/>
      <c r="V659" s="8"/>
      <c r="W659" s="8"/>
      <c r="X659" s="8"/>
      <c r="Y659" s="8"/>
      <c r="Z659" s="8"/>
    </row>
    <row r="660" spans="14:26" ht="39" customHeight="1" x14ac:dyDescent="0.25">
      <c r="N660" s="8"/>
      <c r="T660" s="8"/>
      <c r="U660" s="8"/>
      <c r="V660" s="8"/>
      <c r="W660" s="8"/>
      <c r="X660" s="8"/>
      <c r="Y660" s="8"/>
      <c r="Z660" s="8"/>
    </row>
    <row r="661" spans="14:26" ht="39" customHeight="1" x14ac:dyDescent="0.25">
      <c r="N661" s="8"/>
      <c r="T661" s="8"/>
      <c r="U661" s="8"/>
      <c r="V661" s="8"/>
      <c r="W661" s="8"/>
      <c r="X661" s="8"/>
      <c r="Y661" s="8"/>
      <c r="Z661" s="8"/>
    </row>
    <row r="662" spans="14:26" ht="39" customHeight="1" x14ac:dyDescent="0.25">
      <c r="N662" s="8"/>
      <c r="T662" s="8"/>
      <c r="U662" s="8"/>
      <c r="V662" s="8"/>
      <c r="W662" s="8"/>
      <c r="X662" s="8"/>
      <c r="Y662" s="8"/>
      <c r="Z662" s="8"/>
    </row>
    <row r="663" spans="14:26" ht="39" customHeight="1" x14ac:dyDescent="0.25">
      <c r="N663" s="8"/>
      <c r="T663" s="8"/>
      <c r="U663" s="8"/>
      <c r="V663" s="8"/>
      <c r="W663" s="8"/>
      <c r="X663" s="8"/>
      <c r="Y663" s="8"/>
      <c r="Z663" s="8"/>
    </row>
    <row r="664" spans="14:26" ht="39" customHeight="1" x14ac:dyDescent="0.25">
      <c r="N664" s="8"/>
      <c r="T664" s="8"/>
      <c r="U664" s="8"/>
      <c r="V664" s="8"/>
      <c r="W664" s="8"/>
      <c r="X664" s="8"/>
      <c r="Y664" s="8"/>
      <c r="Z664" s="8"/>
    </row>
    <row r="665" spans="14:26" ht="39" customHeight="1" x14ac:dyDescent="0.25">
      <c r="N665" s="8"/>
      <c r="T665" s="8"/>
      <c r="U665" s="8"/>
      <c r="V665" s="8"/>
      <c r="W665" s="8"/>
      <c r="X665" s="8"/>
      <c r="Y665" s="8"/>
      <c r="Z665" s="8"/>
    </row>
    <row r="666" spans="14:26" ht="39" customHeight="1" x14ac:dyDescent="0.25">
      <c r="N666" s="8"/>
      <c r="T666" s="8"/>
      <c r="U666" s="8"/>
      <c r="V666" s="8"/>
      <c r="W666" s="8"/>
      <c r="X666" s="8"/>
      <c r="Y666" s="8"/>
      <c r="Z666" s="8"/>
    </row>
    <row r="667" spans="14:26" ht="39" customHeight="1" x14ac:dyDescent="0.25">
      <c r="N667" s="8"/>
      <c r="T667" s="8"/>
      <c r="U667" s="8"/>
      <c r="V667" s="8"/>
      <c r="W667" s="8"/>
      <c r="X667" s="8"/>
      <c r="Y667" s="8"/>
      <c r="Z667" s="8"/>
    </row>
    <row r="668" spans="14:26" ht="39" customHeight="1" x14ac:dyDescent="0.25">
      <c r="N668" s="8"/>
      <c r="T668" s="8"/>
      <c r="U668" s="8"/>
      <c r="V668" s="8"/>
      <c r="W668" s="8"/>
      <c r="X668" s="8"/>
      <c r="Y668" s="8"/>
      <c r="Z668" s="8"/>
    </row>
    <row r="669" spans="14:26" ht="39" customHeight="1" x14ac:dyDescent="0.25">
      <c r="N669" s="8"/>
      <c r="T669" s="8"/>
      <c r="U669" s="8"/>
      <c r="V669" s="8"/>
      <c r="W669" s="8"/>
      <c r="X669" s="8"/>
      <c r="Y669" s="8"/>
      <c r="Z669" s="8"/>
    </row>
    <row r="670" spans="14:26" ht="39" customHeight="1" x14ac:dyDescent="0.25">
      <c r="N670" s="8"/>
      <c r="T670" s="8"/>
      <c r="U670" s="8"/>
      <c r="V670" s="8"/>
      <c r="W670" s="8"/>
      <c r="X670" s="8"/>
      <c r="Y670" s="8"/>
      <c r="Z670" s="8"/>
    </row>
    <row r="671" spans="14:26" ht="39" customHeight="1" x14ac:dyDescent="0.25">
      <c r="N671" s="8"/>
      <c r="T671" s="8"/>
      <c r="U671" s="8"/>
      <c r="V671" s="8"/>
      <c r="W671" s="8"/>
      <c r="X671" s="8"/>
      <c r="Y671" s="8"/>
      <c r="Z671" s="8"/>
    </row>
    <row r="672" spans="14:26" ht="39" customHeight="1" x14ac:dyDescent="0.25">
      <c r="N672" s="8"/>
      <c r="T672" s="8"/>
      <c r="U672" s="8"/>
      <c r="V672" s="8"/>
      <c r="W672" s="8"/>
      <c r="X672" s="8"/>
      <c r="Y672" s="8"/>
      <c r="Z672" s="8"/>
    </row>
    <row r="673" spans="14:26" ht="39" customHeight="1" x14ac:dyDescent="0.25">
      <c r="N673" s="8"/>
      <c r="T673" s="8"/>
      <c r="U673" s="8"/>
      <c r="V673" s="8"/>
      <c r="W673" s="8"/>
      <c r="X673" s="8"/>
      <c r="Y673" s="8"/>
      <c r="Z673" s="8"/>
    </row>
    <row r="674" spans="14:26" ht="39" customHeight="1" x14ac:dyDescent="0.25">
      <c r="N674" s="8"/>
      <c r="T674" s="8"/>
      <c r="U674" s="8"/>
      <c r="V674" s="8"/>
      <c r="W674" s="8"/>
      <c r="X674" s="8"/>
      <c r="Y674" s="8"/>
      <c r="Z674" s="8"/>
    </row>
    <row r="675" spans="14:26" ht="39" customHeight="1" x14ac:dyDescent="0.25">
      <c r="N675" s="8"/>
      <c r="T675" s="8"/>
      <c r="U675" s="8"/>
      <c r="V675" s="8"/>
      <c r="W675" s="8"/>
      <c r="X675" s="8"/>
      <c r="Y675" s="8"/>
      <c r="Z675" s="8"/>
    </row>
    <row r="676" spans="14:26" ht="39" customHeight="1" x14ac:dyDescent="0.25">
      <c r="N676" s="8"/>
      <c r="T676" s="8"/>
      <c r="U676" s="8"/>
      <c r="V676" s="8"/>
      <c r="W676" s="8"/>
      <c r="X676" s="8"/>
      <c r="Y676" s="8"/>
      <c r="Z676" s="8"/>
    </row>
    <row r="677" spans="14:26" ht="39" customHeight="1" x14ac:dyDescent="0.25">
      <c r="N677" s="8"/>
      <c r="T677" s="8"/>
      <c r="U677" s="8"/>
      <c r="V677" s="8"/>
      <c r="W677" s="8"/>
      <c r="X677" s="8"/>
      <c r="Y677" s="8"/>
      <c r="Z677" s="8"/>
    </row>
    <row r="678" spans="14:26" ht="39" customHeight="1" x14ac:dyDescent="0.25">
      <c r="N678" s="8"/>
      <c r="T678" s="8"/>
      <c r="U678" s="8"/>
      <c r="V678" s="8"/>
      <c r="W678" s="8"/>
      <c r="X678" s="8"/>
      <c r="Y678" s="8"/>
      <c r="Z678" s="8"/>
    </row>
    <row r="679" spans="14:26" ht="39" customHeight="1" x14ac:dyDescent="0.25">
      <c r="N679" s="8"/>
      <c r="T679" s="8"/>
      <c r="U679" s="8"/>
      <c r="V679" s="8"/>
      <c r="W679" s="8"/>
      <c r="X679" s="8"/>
      <c r="Y679" s="8"/>
      <c r="Z679" s="8"/>
    </row>
    <row r="680" spans="14:26" ht="39" customHeight="1" x14ac:dyDescent="0.25">
      <c r="N680" s="8"/>
      <c r="T680" s="8"/>
      <c r="U680" s="8"/>
      <c r="V680" s="8"/>
      <c r="W680" s="8"/>
      <c r="X680" s="8"/>
      <c r="Y680" s="8"/>
      <c r="Z680" s="8"/>
    </row>
    <row r="681" spans="14:26" ht="39" customHeight="1" x14ac:dyDescent="0.25">
      <c r="N681" s="8"/>
      <c r="T681" s="8"/>
      <c r="U681" s="8"/>
      <c r="V681" s="8"/>
      <c r="W681" s="8"/>
      <c r="X681" s="8"/>
      <c r="Y681" s="8"/>
      <c r="Z681" s="8"/>
    </row>
    <row r="682" spans="14:26" ht="39" customHeight="1" x14ac:dyDescent="0.25">
      <c r="N682" s="8"/>
      <c r="T682" s="8"/>
      <c r="U682" s="8"/>
      <c r="V682" s="8"/>
      <c r="W682" s="8"/>
      <c r="X682" s="8"/>
      <c r="Y682" s="8"/>
      <c r="Z682" s="8"/>
    </row>
    <row r="683" spans="14:26" ht="39" customHeight="1" x14ac:dyDescent="0.25">
      <c r="N683" s="8"/>
      <c r="T683" s="8"/>
      <c r="U683" s="8"/>
      <c r="V683" s="8"/>
      <c r="W683" s="8"/>
      <c r="X683" s="8"/>
      <c r="Y683" s="8"/>
      <c r="Z683" s="8"/>
    </row>
    <row r="684" spans="14:26" ht="39" customHeight="1" x14ac:dyDescent="0.25">
      <c r="N684" s="8"/>
      <c r="T684" s="8"/>
      <c r="U684" s="8"/>
      <c r="V684" s="8"/>
      <c r="W684" s="8"/>
      <c r="X684" s="8"/>
      <c r="Y684" s="8"/>
      <c r="Z684" s="8"/>
    </row>
    <row r="685" spans="14:26" ht="39" customHeight="1" x14ac:dyDescent="0.25">
      <c r="N685" s="8"/>
      <c r="T685" s="8"/>
      <c r="U685" s="8"/>
      <c r="V685" s="8"/>
      <c r="W685" s="8"/>
      <c r="X685" s="8"/>
      <c r="Y685" s="8"/>
      <c r="Z685" s="8"/>
    </row>
    <row r="686" spans="14:26" ht="39" customHeight="1" x14ac:dyDescent="0.25">
      <c r="N686" s="8"/>
      <c r="T686" s="8"/>
      <c r="U686" s="8"/>
      <c r="V686" s="8"/>
      <c r="W686" s="8"/>
      <c r="X686" s="8"/>
      <c r="Y686" s="8"/>
      <c r="Z686" s="8"/>
    </row>
    <row r="687" spans="14:26" ht="39" customHeight="1" x14ac:dyDescent="0.25">
      <c r="N687" s="8"/>
      <c r="T687" s="8"/>
      <c r="U687" s="8"/>
      <c r="V687" s="8"/>
      <c r="W687" s="8"/>
      <c r="X687" s="8"/>
      <c r="Y687" s="8"/>
      <c r="Z687" s="8"/>
    </row>
    <row r="688" spans="14:26" ht="39" customHeight="1" x14ac:dyDescent="0.25">
      <c r="N688" s="8"/>
      <c r="T688" s="8"/>
      <c r="U688" s="8"/>
      <c r="V688" s="8"/>
      <c r="W688" s="8"/>
      <c r="X688" s="8"/>
      <c r="Y688" s="8"/>
      <c r="Z688" s="8"/>
    </row>
    <row r="689" spans="14:26" ht="39" customHeight="1" x14ac:dyDescent="0.25">
      <c r="N689" s="8"/>
      <c r="T689" s="8"/>
      <c r="U689" s="8"/>
      <c r="V689" s="8"/>
      <c r="W689" s="8"/>
      <c r="X689" s="8"/>
      <c r="Y689" s="8"/>
      <c r="Z689" s="8"/>
    </row>
    <row r="690" spans="14:26" ht="39" customHeight="1" x14ac:dyDescent="0.25">
      <c r="N690" s="8"/>
      <c r="T690" s="8"/>
      <c r="U690" s="8"/>
      <c r="V690" s="8"/>
      <c r="W690" s="8"/>
      <c r="X690" s="8"/>
      <c r="Y690" s="8"/>
      <c r="Z690" s="8"/>
    </row>
    <row r="691" spans="14:26" ht="39" customHeight="1" x14ac:dyDescent="0.25">
      <c r="N691" s="8"/>
      <c r="T691" s="8"/>
      <c r="U691" s="8"/>
      <c r="V691" s="8"/>
      <c r="W691" s="8"/>
      <c r="X691" s="8"/>
      <c r="Y691" s="8"/>
      <c r="Z691" s="8"/>
    </row>
    <row r="692" spans="14:26" ht="39" customHeight="1" x14ac:dyDescent="0.25">
      <c r="N692" s="8"/>
      <c r="T692" s="8"/>
      <c r="U692" s="8"/>
      <c r="V692" s="8"/>
      <c r="W692" s="8"/>
      <c r="X692" s="8"/>
      <c r="Y692" s="8"/>
      <c r="Z692" s="8"/>
    </row>
    <row r="693" spans="14:26" ht="39" customHeight="1" x14ac:dyDescent="0.25">
      <c r="N693" s="8"/>
      <c r="T693" s="8"/>
      <c r="U693" s="8"/>
      <c r="V693" s="8"/>
      <c r="W693" s="8"/>
      <c r="X693" s="8"/>
      <c r="Y693" s="8"/>
      <c r="Z693" s="8"/>
    </row>
    <row r="694" spans="14:26" ht="39" customHeight="1" x14ac:dyDescent="0.25">
      <c r="N694" s="8"/>
      <c r="T694" s="8"/>
      <c r="U694" s="8"/>
      <c r="V694" s="8"/>
      <c r="W694" s="8"/>
      <c r="X694" s="8"/>
      <c r="Y694" s="8"/>
      <c r="Z694" s="8"/>
    </row>
    <row r="695" spans="14:26" ht="39" customHeight="1" x14ac:dyDescent="0.25">
      <c r="N695" s="8"/>
      <c r="T695" s="8"/>
      <c r="U695" s="8"/>
      <c r="V695" s="8"/>
      <c r="W695" s="8"/>
      <c r="X695" s="8"/>
      <c r="Y695" s="8"/>
      <c r="Z695" s="8"/>
    </row>
    <row r="696" spans="14:26" ht="39" customHeight="1" x14ac:dyDescent="0.25">
      <c r="N696" s="8"/>
      <c r="T696" s="8"/>
      <c r="U696" s="8"/>
      <c r="V696" s="8"/>
      <c r="W696" s="8"/>
      <c r="X696" s="8"/>
      <c r="Y696" s="8"/>
      <c r="Z696" s="8"/>
    </row>
    <row r="697" spans="14:26" ht="39" customHeight="1" x14ac:dyDescent="0.25">
      <c r="N697" s="8"/>
      <c r="T697" s="8"/>
      <c r="U697" s="8"/>
      <c r="V697" s="8"/>
      <c r="W697" s="8"/>
      <c r="X697" s="8"/>
      <c r="Y697" s="8"/>
      <c r="Z697" s="8"/>
    </row>
    <row r="698" spans="14:26" ht="39" customHeight="1" x14ac:dyDescent="0.25">
      <c r="N698" s="8"/>
      <c r="T698" s="8"/>
      <c r="U698" s="8"/>
      <c r="V698" s="8"/>
      <c r="W698" s="8"/>
      <c r="X698" s="8"/>
      <c r="Y698" s="8"/>
      <c r="Z698" s="8"/>
    </row>
    <row r="699" spans="14:26" ht="39" customHeight="1" x14ac:dyDescent="0.25">
      <c r="N699" s="8"/>
      <c r="T699" s="8"/>
      <c r="U699" s="8"/>
      <c r="V699" s="8"/>
      <c r="W699" s="8"/>
      <c r="X699" s="8"/>
      <c r="Y699" s="8"/>
      <c r="Z699" s="8"/>
    </row>
    <row r="700" spans="14:26" ht="39" customHeight="1" x14ac:dyDescent="0.25">
      <c r="N700" s="8"/>
      <c r="T700" s="8"/>
      <c r="U700" s="8"/>
      <c r="V700" s="8"/>
      <c r="W700" s="8"/>
      <c r="X700" s="8"/>
      <c r="Y700" s="8"/>
      <c r="Z700" s="8"/>
    </row>
    <row r="701" spans="14:26" ht="39" customHeight="1" x14ac:dyDescent="0.25">
      <c r="N701" s="8"/>
      <c r="T701" s="8"/>
      <c r="U701" s="8"/>
      <c r="V701" s="8"/>
      <c r="W701" s="8"/>
      <c r="X701" s="8"/>
      <c r="Y701" s="8"/>
      <c r="Z701" s="8"/>
    </row>
    <row r="702" spans="14:26" ht="39" customHeight="1" x14ac:dyDescent="0.25">
      <c r="N702" s="8"/>
      <c r="T702" s="8"/>
      <c r="U702" s="8"/>
      <c r="V702" s="8"/>
      <c r="W702" s="8"/>
      <c r="X702" s="8"/>
      <c r="Y702" s="8"/>
      <c r="Z702" s="8"/>
    </row>
    <row r="703" spans="14:26" ht="39" customHeight="1" x14ac:dyDescent="0.25">
      <c r="N703" s="8"/>
      <c r="T703" s="8"/>
      <c r="U703" s="8"/>
      <c r="V703" s="8"/>
      <c r="W703" s="8"/>
      <c r="X703" s="8"/>
      <c r="Y703" s="8"/>
      <c r="Z703" s="8"/>
    </row>
    <row r="704" spans="14:26" ht="39" customHeight="1" x14ac:dyDescent="0.25">
      <c r="N704" s="8"/>
      <c r="T704" s="8"/>
      <c r="U704" s="8"/>
      <c r="V704" s="8"/>
      <c r="W704" s="8"/>
      <c r="X704" s="8"/>
      <c r="Y704" s="8"/>
      <c r="Z704" s="8"/>
    </row>
    <row r="705" spans="14:26" ht="39" customHeight="1" x14ac:dyDescent="0.25">
      <c r="N705" s="8"/>
      <c r="T705" s="8"/>
      <c r="U705" s="8"/>
      <c r="V705" s="8"/>
      <c r="W705" s="8"/>
      <c r="X705" s="8"/>
      <c r="Y705" s="8"/>
      <c r="Z705" s="8"/>
    </row>
    <row r="706" spans="14:26" ht="39" customHeight="1" x14ac:dyDescent="0.25">
      <c r="N706" s="8"/>
      <c r="T706" s="8"/>
      <c r="U706" s="8"/>
      <c r="V706" s="8"/>
      <c r="W706" s="8"/>
      <c r="X706" s="8"/>
      <c r="Y706" s="8"/>
      <c r="Z706" s="8"/>
    </row>
    <row r="707" spans="14:26" ht="39" customHeight="1" x14ac:dyDescent="0.25">
      <c r="N707" s="8"/>
      <c r="T707" s="8"/>
      <c r="U707" s="8"/>
      <c r="V707" s="8"/>
      <c r="W707" s="8"/>
      <c r="X707" s="8"/>
      <c r="Y707" s="8"/>
      <c r="Z707" s="8"/>
    </row>
    <row r="708" spans="14:26" ht="39" customHeight="1" x14ac:dyDescent="0.25">
      <c r="N708" s="8"/>
      <c r="T708" s="8"/>
      <c r="U708" s="8"/>
      <c r="V708" s="8"/>
      <c r="W708" s="8"/>
      <c r="X708" s="8"/>
      <c r="Y708" s="8"/>
      <c r="Z708" s="8"/>
    </row>
    <row r="709" spans="14:26" ht="39" customHeight="1" x14ac:dyDescent="0.25">
      <c r="N709" s="8"/>
      <c r="T709" s="8"/>
      <c r="U709" s="8"/>
      <c r="V709" s="8"/>
      <c r="W709" s="8"/>
      <c r="X709" s="8"/>
      <c r="Y709" s="8"/>
      <c r="Z709" s="8"/>
    </row>
    <row r="710" spans="14:26" ht="39" customHeight="1" x14ac:dyDescent="0.25">
      <c r="N710" s="8"/>
      <c r="T710" s="8"/>
      <c r="U710" s="8"/>
      <c r="V710" s="8"/>
      <c r="W710" s="8"/>
      <c r="X710" s="8"/>
      <c r="Y710" s="8"/>
      <c r="Z710" s="8"/>
    </row>
    <row r="711" spans="14:26" ht="39" customHeight="1" x14ac:dyDescent="0.25">
      <c r="N711" s="8"/>
      <c r="T711" s="8"/>
      <c r="U711" s="8"/>
      <c r="V711" s="8"/>
      <c r="W711" s="8"/>
      <c r="X711" s="8"/>
      <c r="Y711" s="8"/>
      <c r="Z711" s="8"/>
    </row>
    <row r="712" spans="14:26" ht="39" customHeight="1" x14ac:dyDescent="0.25">
      <c r="N712" s="8"/>
      <c r="T712" s="8"/>
      <c r="U712" s="8"/>
      <c r="V712" s="8"/>
      <c r="W712" s="8"/>
      <c r="X712" s="8"/>
      <c r="Y712" s="8"/>
      <c r="Z712" s="8"/>
    </row>
    <row r="713" spans="14:26" ht="39" customHeight="1" x14ac:dyDescent="0.25">
      <c r="N713" s="8"/>
      <c r="T713" s="8"/>
      <c r="U713" s="8"/>
      <c r="V713" s="8"/>
      <c r="W713" s="8"/>
      <c r="X713" s="8"/>
      <c r="Y713" s="8"/>
      <c r="Z713" s="8"/>
    </row>
    <row r="714" spans="14:26" ht="39" customHeight="1" x14ac:dyDescent="0.25">
      <c r="N714" s="8"/>
      <c r="T714" s="8"/>
      <c r="U714" s="8"/>
      <c r="V714" s="8"/>
      <c r="W714" s="8"/>
      <c r="X714" s="8"/>
      <c r="Y714" s="8"/>
      <c r="Z714" s="8"/>
    </row>
    <row r="715" spans="14:26" ht="39" customHeight="1" x14ac:dyDescent="0.25">
      <c r="N715" s="8"/>
      <c r="T715" s="8"/>
      <c r="U715" s="8"/>
      <c r="V715" s="8"/>
      <c r="W715" s="8"/>
      <c r="X715" s="8"/>
      <c r="Y715" s="8"/>
      <c r="Z715" s="8"/>
    </row>
    <row r="716" spans="14:26" ht="39" customHeight="1" x14ac:dyDescent="0.25">
      <c r="N716" s="8"/>
      <c r="T716" s="8"/>
      <c r="U716" s="8"/>
      <c r="V716" s="8"/>
      <c r="W716" s="8"/>
      <c r="X716" s="8"/>
      <c r="Y716" s="8"/>
      <c r="Z716" s="8"/>
    </row>
    <row r="717" spans="14:26" ht="39" customHeight="1" x14ac:dyDescent="0.25">
      <c r="N717" s="8"/>
      <c r="T717" s="8"/>
      <c r="U717" s="8"/>
      <c r="V717" s="8"/>
      <c r="W717" s="8"/>
      <c r="X717" s="8"/>
      <c r="Y717" s="8"/>
      <c r="Z717" s="8"/>
    </row>
    <row r="718" spans="14:26" ht="39" customHeight="1" x14ac:dyDescent="0.25">
      <c r="N718" s="8"/>
      <c r="T718" s="8"/>
      <c r="U718" s="8"/>
      <c r="V718" s="8"/>
      <c r="W718" s="8"/>
      <c r="X718" s="8"/>
      <c r="Y718" s="8"/>
      <c r="Z718" s="8"/>
    </row>
    <row r="719" spans="14:26" ht="39" customHeight="1" x14ac:dyDescent="0.25">
      <c r="N719" s="8"/>
      <c r="T719" s="8"/>
      <c r="U719" s="8"/>
      <c r="V719" s="8"/>
      <c r="W719" s="8"/>
      <c r="X719" s="8"/>
      <c r="Y719" s="8"/>
      <c r="Z719" s="8"/>
    </row>
    <row r="720" spans="14:26" ht="39" customHeight="1" x14ac:dyDescent="0.25">
      <c r="N720" s="8"/>
      <c r="T720" s="8"/>
      <c r="U720" s="8"/>
      <c r="V720" s="8"/>
      <c r="W720" s="8"/>
      <c r="X720" s="8"/>
      <c r="Y720" s="8"/>
      <c r="Z720" s="8"/>
    </row>
    <row r="721" spans="14:26" ht="39" customHeight="1" x14ac:dyDescent="0.25">
      <c r="N721" s="8"/>
      <c r="T721" s="8"/>
      <c r="U721" s="8"/>
      <c r="V721" s="8"/>
      <c r="W721" s="8"/>
      <c r="X721" s="8"/>
      <c r="Y721" s="8"/>
      <c r="Z721" s="8"/>
    </row>
    <row r="722" spans="14:26" ht="39" customHeight="1" x14ac:dyDescent="0.25">
      <c r="N722" s="8"/>
      <c r="T722" s="8"/>
      <c r="U722" s="8"/>
      <c r="V722" s="8"/>
      <c r="W722" s="8"/>
      <c r="X722" s="8"/>
      <c r="Y722" s="8"/>
      <c r="Z722" s="8"/>
    </row>
    <row r="723" spans="14:26" ht="39" customHeight="1" x14ac:dyDescent="0.25">
      <c r="N723" s="8"/>
      <c r="T723" s="8"/>
      <c r="U723" s="8"/>
      <c r="V723" s="8"/>
      <c r="W723" s="8"/>
      <c r="X723" s="8"/>
      <c r="Y723" s="8"/>
      <c r="Z723" s="8"/>
    </row>
    <row r="724" spans="14:26" ht="39" customHeight="1" x14ac:dyDescent="0.25">
      <c r="N724" s="8"/>
      <c r="T724" s="8"/>
      <c r="U724" s="8"/>
      <c r="V724" s="8"/>
      <c r="W724" s="8"/>
      <c r="X724" s="8"/>
      <c r="Y724" s="8"/>
      <c r="Z724" s="8"/>
    </row>
    <row r="725" spans="14:26" ht="39" customHeight="1" x14ac:dyDescent="0.25">
      <c r="N725" s="8"/>
      <c r="T725" s="8"/>
      <c r="U725" s="8"/>
      <c r="V725" s="8"/>
      <c r="W725" s="8"/>
      <c r="X725" s="8"/>
      <c r="Y725" s="8"/>
      <c r="Z725" s="8"/>
    </row>
    <row r="726" spans="14:26" ht="39" customHeight="1" x14ac:dyDescent="0.25">
      <c r="N726" s="8"/>
      <c r="T726" s="8"/>
      <c r="U726" s="8"/>
      <c r="V726" s="8"/>
      <c r="W726" s="8"/>
      <c r="X726" s="8"/>
      <c r="Y726" s="8"/>
      <c r="Z726" s="8"/>
    </row>
    <row r="727" spans="14:26" ht="39" customHeight="1" x14ac:dyDescent="0.25">
      <c r="N727" s="8"/>
      <c r="T727" s="8"/>
      <c r="U727" s="8"/>
      <c r="V727" s="8"/>
      <c r="W727" s="8"/>
      <c r="X727" s="8"/>
      <c r="Y727" s="8"/>
      <c r="Z727" s="8"/>
    </row>
    <row r="728" spans="14:26" ht="39" customHeight="1" x14ac:dyDescent="0.25">
      <c r="N728" s="8"/>
      <c r="T728" s="8"/>
      <c r="U728" s="8"/>
      <c r="V728" s="8"/>
      <c r="W728" s="8"/>
      <c r="X728" s="8"/>
      <c r="Y728" s="8"/>
      <c r="Z728" s="8"/>
    </row>
    <row r="729" spans="14:26" ht="39" customHeight="1" x14ac:dyDescent="0.25">
      <c r="N729" s="8"/>
      <c r="T729" s="8"/>
      <c r="U729" s="8"/>
      <c r="V729" s="8"/>
      <c r="W729" s="8"/>
      <c r="X729" s="8"/>
      <c r="Y729" s="8"/>
      <c r="Z729" s="8"/>
    </row>
    <row r="730" spans="14:26" ht="39" customHeight="1" x14ac:dyDescent="0.25">
      <c r="N730" s="8"/>
      <c r="T730" s="8"/>
      <c r="U730" s="8"/>
      <c r="V730" s="8"/>
      <c r="W730" s="8"/>
      <c r="X730" s="8"/>
      <c r="Y730" s="8"/>
      <c r="Z730" s="8"/>
    </row>
    <row r="731" spans="14:26" ht="39" customHeight="1" x14ac:dyDescent="0.25">
      <c r="N731" s="8"/>
      <c r="T731" s="8"/>
      <c r="U731" s="8"/>
      <c r="V731" s="8"/>
      <c r="W731" s="8"/>
      <c r="X731" s="8"/>
      <c r="Y731" s="8"/>
      <c r="Z731" s="8"/>
    </row>
    <row r="732" spans="14:26" ht="39" customHeight="1" x14ac:dyDescent="0.25">
      <c r="N732" s="8"/>
      <c r="T732" s="8"/>
      <c r="U732" s="8"/>
      <c r="V732" s="8"/>
      <c r="W732" s="8"/>
      <c r="X732" s="8"/>
      <c r="Y732" s="8"/>
      <c r="Z732" s="8"/>
    </row>
    <row r="733" spans="14:26" ht="39" customHeight="1" x14ac:dyDescent="0.25">
      <c r="N733" s="8"/>
      <c r="T733" s="8"/>
      <c r="U733" s="8"/>
      <c r="V733" s="8"/>
      <c r="W733" s="8"/>
      <c r="X733" s="8"/>
      <c r="Y733" s="8"/>
      <c r="Z733" s="8"/>
    </row>
    <row r="734" spans="14:26" ht="39" customHeight="1" x14ac:dyDescent="0.25">
      <c r="N734" s="8"/>
      <c r="T734" s="8"/>
      <c r="U734" s="8"/>
      <c r="V734" s="8"/>
      <c r="W734" s="8"/>
      <c r="X734" s="8"/>
      <c r="Y734" s="8"/>
      <c r="Z734" s="8"/>
    </row>
    <row r="735" spans="14:26" ht="39" customHeight="1" x14ac:dyDescent="0.25">
      <c r="N735" s="8"/>
      <c r="T735" s="8"/>
      <c r="U735" s="8"/>
      <c r="V735" s="8"/>
      <c r="W735" s="8"/>
      <c r="X735" s="8"/>
      <c r="Y735" s="8"/>
      <c r="Z735" s="8"/>
    </row>
    <row r="736" spans="14:26" ht="39" customHeight="1" x14ac:dyDescent="0.25">
      <c r="N736" s="8"/>
      <c r="T736" s="8"/>
      <c r="U736" s="8"/>
      <c r="V736" s="8"/>
      <c r="W736" s="8"/>
      <c r="X736" s="8"/>
      <c r="Y736" s="8"/>
      <c r="Z736" s="8"/>
    </row>
    <row r="737" spans="14:26" ht="39" customHeight="1" x14ac:dyDescent="0.25">
      <c r="N737" s="8"/>
      <c r="T737" s="8"/>
      <c r="U737" s="8"/>
      <c r="V737" s="8"/>
      <c r="W737" s="8"/>
      <c r="X737" s="8"/>
      <c r="Y737" s="8"/>
      <c r="Z737" s="8"/>
    </row>
    <row r="738" spans="14:26" ht="39" customHeight="1" x14ac:dyDescent="0.25">
      <c r="N738" s="8"/>
      <c r="T738" s="8"/>
      <c r="U738" s="8"/>
      <c r="V738" s="8"/>
      <c r="W738" s="8"/>
      <c r="X738" s="8"/>
      <c r="Y738" s="8"/>
      <c r="Z738" s="8"/>
    </row>
    <row r="739" spans="14:26" ht="39" customHeight="1" x14ac:dyDescent="0.25">
      <c r="N739" s="8"/>
      <c r="T739" s="8"/>
      <c r="U739" s="8"/>
      <c r="V739" s="8"/>
      <c r="W739" s="8"/>
      <c r="X739" s="8"/>
      <c r="Y739" s="8"/>
      <c r="Z739" s="8"/>
    </row>
    <row r="740" spans="14:26" ht="39" customHeight="1" x14ac:dyDescent="0.25">
      <c r="N740" s="8"/>
      <c r="T740" s="8"/>
      <c r="U740" s="8"/>
      <c r="V740" s="8"/>
      <c r="W740" s="8"/>
      <c r="X740" s="8"/>
      <c r="Y740" s="8"/>
      <c r="Z740" s="8"/>
    </row>
    <row r="741" spans="14:26" ht="39" customHeight="1" x14ac:dyDescent="0.25">
      <c r="N741" s="8"/>
      <c r="T741" s="8"/>
      <c r="U741" s="8"/>
      <c r="V741" s="8"/>
      <c r="W741" s="8"/>
      <c r="X741" s="8"/>
      <c r="Y741" s="8"/>
      <c r="Z741" s="8"/>
    </row>
    <row r="742" spans="14:26" ht="39" customHeight="1" x14ac:dyDescent="0.25">
      <c r="N742" s="8"/>
      <c r="T742" s="8"/>
      <c r="U742" s="8"/>
      <c r="V742" s="8"/>
      <c r="W742" s="8"/>
      <c r="X742" s="8"/>
      <c r="Y742" s="8"/>
      <c r="Z742" s="8"/>
    </row>
    <row r="743" spans="14:26" ht="39" customHeight="1" x14ac:dyDescent="0.25">
      <c r="N743" s="8"/>
      <c r="T743" s="8"/>
      <c r="U743" s="8"/>
      <c r="V743" s="8"/>
      <c r="W743" s="8"/>
      <c r="X743" s="8"/>
      <c r="Y743" s="8"/>
      <c r="Z743" s="8"/>
    </row>
    <row r="744" spans="14:26" ht="39" customHeight="1" x14ac:dyDescent="0.25">
      <c r="N744" s="8"/>
      <c r="T744" s="8"/>
      <c r="U744" s="8"/>
      <c r="V744" s="8"/>
      <c r="W744" s="8"/>
      <c r="X744" s="8"/>
      <c r="Y744" s="8"/>
      <c r="Z744" s="8"/>
    </row>
    <row r="745" spans="14:26" ht="39" customHeight="1" x14ac:dyDescent="0.25">
      <c r="N745" s="8"/>
      <c r="T745" s="8"/>
      <c r="U745" s="8"/>
      <c r="V745" s="8"/>
      <c r="W745" s="8"/>
      <c r="X745" s="8"/>
      <c r="Y745" s="8"/>
      <c r="Z745" s="8"/>
    </row>
    <row r="746" spans="14:26" ht="39" customHeight="1" x14ac:dyDescent="0.25">
      <c r="N746" s="8"/>
      <c r="T746" s="8"/>
      <c r="U746" s="8"/>
      <c r="V746" s="8"/>
      <c r="W746" s="8"/>
      <c r="X746" s="8"/>
      <c r="Y746" s="8"/>
      <c r="Z746" s="8"/>
    </row>
    <row r="747" spans="14:26" ht="39" customHeight="1" x14ac:dyDescent="0.25">
      <c r="N747" s="8"/>
      <c r="T747" s="8"/>
      <c r="U747" s="8"/>
      <c r="V747" s="8"/>
      <c r="W747" s="8"/>
      <c r="X747" s="8"/>
      <c r="Y747" s="8"/>
      <c r="Z747" s="8"/>
    </row>
    <row r="748" spans="14:26" ht="39" customHeight="1" x14ac:dyDescent="0.25">
      <c r="N748" s="8"/>
      <c r="T748" s="8"/>
      <c r="U748" s="8"/>
      <c r="V748" s="8"/>
      <c r="W748" s="8"/>
      <c r="X748" s="8"/>
      <c r="Y748" s="8"/>
      <c r="Z748" s="8"/>
    </row>
    <row r="749" spans="14:26" ht="39" customHeight="1" x14ac:dyDescent="0.25">
      <c r="N749" s="8"/>
      <c r="T749" s="8"/>
      <c r="U749" s="8"/>
      <c r="V749" s="8"/>
      <c r="W749" s="8"/>
      <c r="X749" s="8"/>
      <c r="Y749" s="8"/>
      <c r="Z749" s="8"/>
    </row>
    <row r="750" spans="14:26" ht="39" customHeight="1" x14ac:dyDescent="0.25">
      <c r="N750" s="8"/>
      <c r="T750" s="8"/>
      <c r="U750" s="8"/>
      <c r="V750" s="8"/>
      <c r="W750" s="8"/>
      <c r="X750" s="8"/>
      <c r="Y750" s="8"/>
      <c r="Z750" s="8"/>
    </row>
    <row r="751" spans="14:26" ht="39" customHeight="1" x14ac:dyDescent="0.25">
      <c r="N751" s="8"/>
      <c r="T751" s="8"/>
      <c r="U751" s="8"/>
      <c r="V751" s="8"/>
      <c r="W751" s="8"/>
      <c r="X751" s="8"/>
      <c r="Y751" s="8"/>
      <c r="Z751" s="8"/>
    </row>
    <row r="752" spans="14:26" ht="39" customHeight="1" x14ac:dyDescent="0.25">
      <c r="N752" s="8"/>
      <c r="T752" s="8"/>
      <c r="U752" s="8"/>
      <c r="V752" s="8"/>
      <c r="W752" s="8"/>
      <c r="X752" s="8"/>
      <c r="Y752" s="8"/>
      <c r="Z752" s="8"/>
    </row>
    <row r="753" spans="14:26" ht="39" customHeight="1" x14ac:dyDescent="0.25">
      <c r="N753" s="8"/>
      <c r="T753" s="8"/>
      <c r="U753" s="8"/>
      <c r="V753" s="8"/>
      <c r="W753" s="8"/>
      <c r="X753" s="8"/>
      <c r="Y753" s="8"/>
      <c r="Z753" s="8"/>
    </row>
    <row r="754" spans="14:26" ht="39" customHeight="1" x14ac:dyDescent="0.25">
      <c r="N754" s="8"/>
      <c r="T754" s="8"/>
      <c r="U754" s="8"/>
      <c r="V754" s="8"/>
      <c r="W754" s="8"/>
      <c r="X754" s="8"/>
      <c r="Y754" s="8"/>
      <c r="Z754" s="8"/>
    </row>
    <row r="755" spans="14:26" ht="39" customHeight="1" x14ac:dyDescent="0.25">
      <c r="N755" s="8"/>
      <c r="T755" s="8"/>
      <c r="U755" s="8"/>
      <c r="V755" s="8"/>
      <c r="W755" s="8"/>
      <c r="X755" s="8"/>
      <c r="Y755" s="8"/>
      <c r="Z755" s="8"/>
    </row>
    <row r="756" spans="14:26" ht="39" customHeight="1" x14ac:dyDescent="0.25">
      <c r="N756" s="8"/>
      <c r="T756" s="8"/>
      <c r="U756" s="8"/>
      <c r="V756" s="8"/>
      <c r="W756" s="8"/>
      <c r="X756" s="8"/>
      <c r="Y756" s="8"/>
      <c r="Z756" s="8"/>
    </row>
    <row r="757" spans="14:26" ht="39" customHeight="1" x14ac:dyDescent="0.25">
      <c r="N757" s="8"/>
      <c r="T757" s="8"/>
      <c r="U757" s="8"/>
      <c r="V757" s="8"/>
      <c r="W757" s="8"/>
      <c r="X757" s="8"/>
      <c r="Y757" s="8"/>
      <c r="Z757" s="8"/>
    </row>
    <row r="758" spans="14:26" ht="39" customHeight="1" x14ac:dyDescent="0.25">
      <c r="N758" s="8"/>
      <c r="T758" s="8"/>
      <c r="U758" s="8"/>
      <c r="V758" s="8"/>
      <c r="W758" s="8"/>
      <c r="X758" s="8"/>
      <c r="Y758" s="8"/>
      <c r="Z758" s="8"/>
    </row>
    <row r="759" spans="14:26" ht="39" customHeight="1" x14ac:dyDescent="0.25">
      <c r="N759" s="8"/>
      <c r="T759" s="8"/>
      <c r="U759" s="8"/>
      <c r="V759" s="8"/>
      <c r="W759" s="8"/>
      <c r="X759" s="8"/>
      <c r="Y759" s="8"/>
      <c r="Z759" s="8"/>
    </row>
    <row r="760" spans="14:26" ht="39" customHeight="1" x14ac:dyDescent="0.25">
      <c r="N760" s="8"/>
      <c r="T760" s="8"/>
      <c r="U760" s="8"/>
      <c r="V760" s="8"/>
      <c r="W760" s="8"/>
      <c r="X760" s="8"/>
      <c r="Y760" s="8"/>
      <c r="Z760" s="8"/>
    </row>
    <row r="761" spans="14:26" ht="39" customHeight="1" x14ac:dyDescent="0.25">
      <c r="N761" s="8"/>
      <c r="T761" s="8"/>
      <c r="U761" s="8"/>
      <c r="V761" s="8"/>
      <c r="W761" s="8"/>
      <c r="X761" s="8"/>
      <c r="Y761" s="8"/>
      <c r="Z761" s="8"/>
    </row>
    <row r="762" spans="14:26" ht="39" customHeight="1" x14ac:dyDescent="0.25">
      <c r="N762" s="8"/>
      <c r="T762" s="8"/>
      <c r="U762" s="8"/>
      <c r="V762" s="8"/>
      <c r="W762" s="8"/>
      <c r="X762" s="8"/>
      <c r="Y762" s="8"/>
      <c r="Z762" s="8"/>
    </row>
    <row r="763" spans="14:26" ht="39" customHeight="1" x14ac:dyDescent="0.25">
      <c r="N763" s="8"/>
      <c r="T763" s="8"/>
      <c r="U763" s="8"/>
      <c r="V763" s="8"/>
      <c r="W763" s="8"/>
      <c r="X763" s="8"/>
      <c r="Y763" s="8"/>
      <c r="Z763" s="8"/>
    </row>
    <row r="764" spans="14:26" ht="39" customHeight="1" x14ac:dyDescent="0.25">
      <c r="N764" s="8"/>
      <c r="T764" s="8"/>
      <c r="U764" s="8"/>
      <c r="V764" s="8"/>
      <c r="W764" s="8"/>
      <c r="X764" s="8"/>
      <c r="Y764" s="8"/>
      <c r="Z764" s="8"/>
    </row>
    <row r="765" spans="14:26" ht="39" customHeight="1" x14ac:dyDescent="0.25">
      <c r="N765" s="8"/>
      <c r="T765" s="8"/>
      <c r="U765" s="8"/>
      <c r="V765" s="8"/>
      <c r="W765" s="8"/>
      <c r="X765" s="8"/>
      <c r="Y765" s="8"/>
      <c r="Z765" s="8"/>
    </row>
    <row r="766" spans="14:26" ht="39" customHeight="1" x14ac:dyDescent="0.25">
      <c r="N766" s="8"/>
      <c r="T766" s="8"/>
      <c r="U766" s="8"/>
      <c r="V766" s="8"/>
      <c r="W766" s="8"/>
      <c r="X766" s="8"/>
      <c r="Y766" s="8"/>
      <c r="Z766" s="8"/>
    </row>
    <row r="767" spans="14:26" ht="39" customHeight="1" x14ac:dyDescent="0.25">
      <c r="N767" s="8"/>
      <c r="T767" s="8"/>
      <c r="U767" s="8"/>
      <c r="V767" s="8"/>
      <c r="W767" s="8"/>
      <c r="X767" s="8"/>
      <c r="Y767" s="8"/>
      <c r="Z767" s="8"/>
    </row>
    <row r="768" spans="14:26" ht="39" customHeight="1" x14ac:dyDescent="0.25">
      <c r="N768" s="8"/>
      <c r="T768" s="8"/>
      <c r="U768" s="8"/>
      <c r="V768" s="8"/>
      <c r="W768" s="8"/>
      <c r="X768" s="8"/>
      <c r="Y768" s="8"/>
      <c r="Z768" s="8"/>
    </row>
    <row r="769" spans="14:26" ht="39" customHeight="1" x14ac:dyDescent="0.25">
      <c r="N769" s="8"/>
      <c r="T769" s="8"/>
      <c r="U769" s="8"/>
      <c r="V769" s="8"/>
      <c r="W769" s="8"/>
      <c r="X769" s="8"/>
      <c r="Y769" s="8"/>
      <c r="Z769" s="8"/>
    </row>
    <row r="770" spans="14:26" ht="39" customHeight="1" x14ac:dyDescent="0.25">
      <c r="N770" s="8"/>
      <c r="T770" s="8"/>
      <c r="U770" s="8"/>
      <c r="V770" s="8"/>
      <c r="W770" s="8"/>
      <c r="X770" s="8"/>
      <c r="Y770" s="8"/>
      <c r="Z770" s="8"/>
    </row>
    <row r="771" spans="14:26" ht="39" customHeight="1" x14ac:dyDescent="0.25">
      <c r="N771" s="8"/>
      <c r="T771" s="8"/>
      <c r="U771" s="8"/>
      <c r="V771" s="8"/>
      <c r="W771" s="8"/>
      <c r="X771" s="8"/>
      <c r="Y771" s="8"/>
      <c r="Z771" s="8"/>
    </row>
    <row r="772" spans="14:26" ht="39" customHeight="1" x14ac:dyDescent="0.25">
      <c r="N772" s="8"/>
      <c r="T772" s="8"/>
      <c r="U772" s="8"/>
      <c r="V772" s="8"/>
      <c r="W772" s="8"/>
      <c r="X772" s="8"/>
      <c r="Y772" s="8"/>
      <c r="Z772" s="8"/>
    </row>
    <row r="773" spans="14:26" ht="39" customHeight="1" x14ac:dyDescent="0.25">
      <c r="N773" s="8"/>
      <c r="T773" s="8"/>
      <c r="U773" s="8"/>
      <c r="V773" s="8"/>
      <c r="W773" s="8"/>
      <c r="X773" s="8"/>
      <c r="Y773" s="8"/>
      <c r="Z773" s="8"/>
    </row>
    <row r="774" spans="14:26" ht="39" customHeight="1" x14ac:dyDescent="0.25">
      <c r="N774" s="8"/>
      <c r="T774" s="8"/>
      <c r="U774" s="8"/>
      <c r="V774" s="8"/>
      <c r="W774" s="8"/>
      <c r="X774" s="8"/>
      <c r="Y774" s="8"/>
      <c r="Z774" s="8"/>
    </row>
    <row r="775" spans="14:26" ht="39" customHeight="1" x14ac:dyDescent="0.25">
      <c r="N775" s="8"/>
      <c r="T775" s="8"/>
      <c r="U775" s="8"/>
      <c r="V775" s="8"/>
      <c r="W775" s="8"/>
      <c r="X775" s="8"/>
      <c r="Y775" s="8"/>
      <c r="Z775" s="8"/>
    </row>
    <row r="776" spans="14:26" ht="39" customHeight="1" x14ac:dyDescent="0.25">
      <c r="N776" s="8"/>
      <c r="T776" s="8"/>
      <c r="U776" s="8"/>
      <c r="V776" s="8"/>
      <c r="W776" s="8"/>
      <c r="X776" s="8"/>
      <c r="Y776" s="8"/>
      <c r="Z776" s="8"/>
    </row>
    <row r="777" spans="14:26" ht="39" customHeight="1" x14ac:dyDescent="0.25">
      <c r="N777" s="8"/>
      <c r="T777" s="8"/>
      <c r="U777" s="8"/>
      <c r="V777" s="8"/>
      <c r="W777" s="8"/>
      <c r="X777" s="8"/>
      <c r="Y777" s="8"/>
      <c r="Z777" s="8"/>
    </row>
    <row r="778" spans="14:26" ht="39" customHeight="1" x14ac:dyDescent="0.25">
      <c r="N778" s="8"/>
      <c r="T778" s="8"/>
      <c r="U778" s="8"/>
      <c r="V778" s="8"/>
      <c r="W778" s="8"/>
      <c r="X778" s="8"/>
      <c r="Y778" s="8"/>
      <c r="Z778" s="8"/>
    </row>
    <row r="779" spans="14:26" ht="39" customHeight="1" x14ac:dyDescent="0.25">
      <c r="N779" s="8"/>
      <c r="T779" s="8"/>
      <c r="U779" s="8"/>
      <c r="V779" s="8"/>
      <c r="W779" s="8"/>
      <c r="X779" s="8"/>
      <c r="Y779" s="8"/>
      <c r="Z779" s="8"/>
    </row>
    <row r="780" spans="14:26" ht="39" customHeight="1" x14ac:dyDescent="0.25">
      <c r="N780" s="8"/>
      <c r="T780" s="8"/>
      <c r="U780" s="8"/>
      <c r="V780" s="8"/>
      <c r="W780" s="8"/>
      <c r="X780" s="8"/>
      <c r="Y780" s="8"/>
      <c r="Z780" s="8"/>
    </row>
    <row r="781" spans="14:26" ht="39" customHeight="1" x14ac:dyDescent="0.25">
      <c r="N781" s="8"/>
      <c r="T781" s="8"/>
      <c r="U781" s="8"/>
      <c r="V781" s="8"/>
      <c r="W781" s="8"/>
      <c r="X781" s="8"/>
      <c r="Y781" s="8"/>
      <c r="Z781" s="8"/>
    </row>
    <row r="782" spans="14:26" ht="39" customHeight="1" x14ac:dyDescent="0.25">
      <c r="N782" s="8"/>
      <c r="T782" s="8"/>
      <c r="U782" s="8"/>
      <c r="V782" s="8"/>
      <c r="W782" s="8"/>
      <c r="X782" s="8"/>
      <c r="Y782" s="8"/>
      <c r="Z782" s="8"/>
    </row>
    <row r="783" spans="14:26" ht="39" customHeight="1" x14ac:dyDescent="0.25">
      <c r="N783" s="8"/>
      <c r="T783" s="8"/>
      <c r="U783" s="8"/>
      <c r="V783" s="8"/>
      <c r="W783" s="8"/>
      <c r="X783" s="8"/>
      <c r="Y783" s="8"/>
      <c r="Z783" s="8"/>
    </row>
    <row r="784" spans="14:26" ht="39" customHeight="1" x14ac:dyDescent="0.25">
      <c r="N784" s="8"/>
      <c r="T784" s="8"/>
      <c r="U784" s="8"/>
      <c r="V784" s="8"/>
      <c r="W784" s="8"/>
      <c r="X784" s="8"/>
      <c r="Y784" s="8"/>
      <c r="Z784" s="8"/>
    </row>
    <row r="785" spans="14:26" ht="39" customHeight="1" x14ac:dyDescent="0.25">
      <c r="N785" s="8"/>
      <c r="T785" s="8"/>
      <c r="U785" s="8"/>
      <c r="V785" s="8"/>
      <c r="W785" s="8"/>
      <c r="X785" s="8"/>
      <c r="Y785" s="8"/>
      <c r="Z785" s="8"/>
    </row>
    <row r="786" spans="14:26" ht="39" customHeight="1" x14ac:dyDescent="0.25">
      <c r="N786" s="8"/>
      <c r="T786" s="8"/>
      <c r="U786" s="8"/>
      <c r="V786" s="8"/>
      <c r="W786" s="8"/>
      <c r="X786" s="8"/>
      <c r="Y786" s="8"/>
      <c r="Z786" s="8"/>
    </row>
    <row r="787" spans="14:26" ht="39" customHeight="1" x14ac:dyDescent="0.25">
      <c r="N787" s="8"/>
      <c r="T787" s="8"/>
      <c r="U787" s="8"/>
      <c r="V787" s="8"/>
      <c r="W787" s="8"/>
      <c r="X787" s="8"/>
      <c r="Y787" s="8"/>
      <c r="Z787" s="8"/>
    </row>
    <row r="788" spans="14:26" ht="39" customHeight="1" x14ac:dyDescent="0.25">
      <c r="N788" s="8"/>
      <c r="T788" s="8"/>
      <c r="U788" s="8"/>
      <c r="V788" s="8"/>
      <c r="W788" s="8"/>
      <c r="X788" s="8"/>
      <c r="Y788" s="8"/>
      <c r="Z788" s="8"/>
    </row>
    <row r="789" spans="14:26" ht="39" customHeight="1" x14ac:dyDescent="0.25">
      <c r="N789" s="8"/>
      <c r="T789" s="8"/>
      <c r="U789" s="8"/>
      <c r="V789" s="8"/>
      <c r="W789" s="8"/>
      <c r="X789" s="8"/>
      <c r="Y789" s="8"/>
      <c r="Z789" s="8"/>
    </row>
    <row r="790" spans="14:26" ht="39" customHeight="1" x14ac:dyDescent="0.25">
      <c r="N790" s="8"/>
      <c r="T790" s="8"/>
      <c r="U790" s="8"/>
      <c r="V790" s="8"/>
      <c r="W790" s="8"/>
      <c r="X790" s="8"/>
      <c r="Y790" s="8"/>
      <c r="Z790" s="8"/>
    </row>
    <row r="791" spans="14:26" ht="39" customHeight="1" x14ac:dyDescent="0.25">
      <c r="N791" s="8"/>
      <c r="T791" s="8"/>
      <c r="U791" s="8"/>
      <c r="V791" s="8"/>
      <c r="W791" s="8"/>
      <c r="X791" s="8"/>
      <c r="Y791" s="8"/>
      <c r="Z791" s="8"/>
    </row>
    <row r="792" spans="14:26" ht="39" customHeight="1" x14ac:dyDescent="0.25">
      <c r="N792" s="8"/>
      <c r="T792" s="8"/>
      <c r="U792" s="8"/>
      <c r="V792" s="8"/>
      <c r="W792" s="8"/>
      <c r="X792" s="8"/>
      <c r="Y792" s="8"/>
      <c r="Z792" s="8"/>
    </row>
    <row r="793" spans="14:26" ht="39" customHeight="1" x14ac:dyDescent="0.25">
      <c r="N793" s="8"/>
      <c r="T793" s="8"/>
      <c r="U793" s="8"/>
      <c r="V793" s="8"/>
      <c r="W793" s="8"/>
      <c r="X793" s="8"/>
      <c r="Y793" s="8"/>
      <c r="Z793" s="8"/>
    </row>
    <row r="794" spans="14:26" ht="39" customHeight="1" x14ac:dyDescent="0.25">
      <c r="N794" s="8"/>
      <c r="T794" s="8"/>
      <c r="U794" s="8"/>
      <c r="V794" s="8"/>
      <c r="W794" s="8"/>
      <c r="X794" s="8"/>
      <c r="Y794" s="8"/>
      <c r="Z794" s="8"/>
    </row>
    <row r="795" spans="14:26" ht="39" customHeight="1" x14ac:dyDescent="0.25">
      <c r="N795" s="8"/>
      <c r="T795" s="8"/>
      <c r="U795" s="8"/>
      <c r="V795" s="8"/>
      <c r="W795" s="8"/>
      <c r="X795" s="8"/>
      <c r="Y795" s="8"/>
      <c r="Z795" s="8"/>
    </row>
    <row r="796" spans="14:26" ht="39" customHeight="1" x14ac:dyDescent="0.25">
      <c r="N796" s="8"/>
      <c r="T796" s="8"/>
      <c r="U796" s="8"/>
      <c r="V796" s="8"/>
      <c r="W796" s="8"/>
      <c r="X796" s="8"/>
      <c r="Y796" s="8"/>
      <c r="Z796" s="8"/>
    </row>
    <row r="797" spans="14:26" ht="39" customHeight="1" x14ac:dyDescent="0.25">
      <c r="N797" s="8"/>
      <c r="T797" s="8"/>
      <c r="U797" s="8"/>
      <c r="V797" s="8"/>
      <c r="W797" s="8"/>
      <c r="X797" s="8"/>
      <c r="Y797" s="8"/>
      <c r="Z797" s="8"/>
    </row>
    <row r="798" spans="14:26" ht="39" customHeight="1" x14ac:dyDescent="0.25">
      <c r="N798" s="8"/>
      <c r="T798" s="8"/>
      <c r="U798" s="8"/>
      <c r="V798" s="8"/>
      <c r="W798" s="8"/>
      <c r="X798" s="8"/>
      <c r="Y798" s="8"/>
      <c r="Z798" s="8"/>
    </row>
    <row r="799" spans="14:26" ht="39" customHeight="1" x14ac:dyDescent="0.25">
      <c r="N799" s="8"/>
      <c r="T799" s="8"/>
      <c r="U799" s="8"/>
      <c r="V799" s="8"/>
      <c r="W799" s="8"/>
      <c r="X799" s="8"/>
      <c r="Y799" s="8"/>
      <c r="Z799" s="8"/>
    </row>
    <row r="800" spans="14:26" ht="39" customHeight="1" x14ac:dyDescent="0.25">
      <c r="N800" s="8"/>
      <c r="T800" s="8"/>
      <c r="U800" s="8"/>
      <c r="V800" s="8"/>
      <c r="W800" s="8"/>
      <c r="X800" s="8"/>
      <c r="Y800" s="8"/>
      <c r="Z800" s="8"/>
    </row>
    <row r="801" spans="14:26" ht="39" customHeight="1" x14ac:dyDescent="0.25">
      <c r="N801" s="8"/>
      <c r="T801" s="8"/>
      <c r="U801" s="8"/>
      <c r="V801" s="8"/>
      <c r="W801" s="8"/>
      <c r="X801" s="8"/>
      <c r="Y801" s="8"/>
      <c r="Z801" s="8"/>
    </row>
    <row r="802" spans="14:26" ht="39" customHeight="1" x14ac:dyDescent="0.25">
      <c r="N802" s="8"/>
      <c r="T802" s="8"/>
      <c r="U802" s="8"/>
      <c r="V802" s="8"/>
      <c r="W802" s="8"/>
      <c r="X802" s="8"/>
      <c r="Y802" s="8"/>
      <c r="Z802" s="8"/>
    </row>
    <row r="803" spans="14:26" ht="39" customHeight="1" x14ac:dyDescent="0.25">
      <c r="N803" s="8"/>
      <c r="T803" s="8"/>
      <c r="U803" s="8"/>
      <c r="V803" s="8"/>
      <c r="W803" s="8"/>
      <c r="X803" s="8"/>
      <c r="Y803" s="8"/>
      <c r="Z803" s="8"/>
    </row>
    <row r="804" spans="14:26" ht="39" customHeight="1" x14ac:dyDescent="0.25">
      <c r="N804" s="8"/>
      <c r="T804" s="8"/>
      <c r="U804" s="8"/>
      <c r="V804" s="8"/>
      <c r="W804" s="8"/>
      <c r="X804" s="8"/>
      <c r="Y804" s="8"/>
      <c r="Z804" s="8"/>
    </row>
    <row r="805" spans="14:26" ht="39" customHeight="1" x14ac:dyDescent="0.25">
      <c r="N805" s="8"/>
      <c r="T805" s="8"/>
      <c r="U805" s="8"/>
      <c r="V805" s="8"/>
      <c r="W805" s="8"/>
      <c r="X805" s="8"/>
      <c r="Y805" s="8"/>
      <c r="Z805" s="8"/>
    </row>
    <row r="806" spans="14:26" ht="39" customHeight="1" x14ac:dyDescent="0.25">
      <c r="N806" s="8"/>
      <c r="T806" s="8"/>
      <c r="U806" s="8"/>
      <c r="V806" s="8"/>
      <c r="W806" s="8"/>
      <c r="X806" s="8"/>
      <c r="Y806" s="8"/>
      <c r="Z806" s="8"/>
    </row>
    <row r="807" spans="14:26" ht="39" customHeight="1" x14ac:dyDescent="0.25">
      <c r="N807" s="8"/>
      <c r="T807" s="8"/>
      <c r="U807" s="8"/>
      <c r="V807" s="8"/>
      <c r="W807" s="8"/>
      <c r="X807" s="8"/>
      <c r="Y807" s="8"/>
      <c r="Z807" s="8"/>
    </row>
    <row r="808" spans="14:26" ht="39" customHeight="1" x14ac:dyDescent="0.25">
      <c r="N808" s="8"/>
      <c r="T808" s="8"/>
      <c r="U808" s="8"/>
      <c r="V808" s="8"/>
      <c r="W808" s="8"/>
      <c r="X808" s="8"/>
      <c r="Y808" s="8"/>
      <c r="Z808" s="8"/>
    </row>
    <row r="809" spans="14:26" ht="39" customHeight="1" x14ac:dyDescent="0.25">
      <c r="N809" s="8"/>
      <c r="T809" s="8"/>
      <c r="U809" s="8"/>
      <c r="V809" s="8"/>
      <c r="W809" s="8"/>
      <c r="X809" s="8"/>
      <c r="Y809" s="8"/>
      <c r="Z809" s="8"/>
    </row>
    <row r="810" spans="14:26" ht="39" customHeight="1" x14ac:dyDescent="0.25">
      <c r="N810" s="8"/>
      <c r="T810" s="8"/>
      <c r="U810" s="8"/>
      <c r="V810" s="8"/>
      <c r="W810" s="8"/>
      <c r="X810" s="8"/>
      <c r="Y810" s="8"/>
      <c r="Z810" s="8"/>
    </row>
    <row r="811" spans="14:26" ht="39" customHeight="1" x14ac:dyDescent="0.25">
      <c r="N811" s="8"/>
      <c r="T811" s="8"/>
      <c r="U811" s="8"/>
      <c r="V811" s="8"/>
      <c r="W811" s="8"/>
      <c r="X811" s="8"/>
      <c r="Y811" s="8"/>
      <c r="Z811" s="8"/>
    </row>
    <row r="812" spans="14:26" ht="39" customHeight="1" x14ac:dyDescent="0.25">
      <c r="N812" s="8"/>
      <c r="T812" s="8"/>
      <c r="U812" s="8"/>
      <c r="V812" s="8"/>
      <c r="W812" s="8"/>
      <c r="X812" s="8"/>
      <c r="Y812" s="8"/>
      <c r="Z812" s="8"/>
    </row>
    <row r="813" spans="14:26" ht="39" customHeight="1" x14ac:dyDescent="0.25">
      <c r="N813" s="8"/>
      <c r="T813" s="8"/>
      <c r="U813" s="8"/>
      <c r="V813" s="8"/>
      <c r="W813" s="8"/>
      <c r="X813" s="8"/>
      <c r="Y813" s="8"/>
      <c r="Z813" s="8"/>
    </row>
    <row r="814" spans="14:26" ht="39" customHeight="1" x14ac:dyDescent="0.25">
      <c r="N814" s="8"/>
      <c r="T814" s="8"/>
      <c r="U814" s="8"/>
      <c r="V814" s="8"/>
      <c r="W814" s="8"/>
      <c r="X814" s="8"/>
      <c r="Y814" s="8"/>
      <c r="Z814" s="8"/>
    </row>
    <row r="815" spans="14:26" ht="39" customHeight="1" x14ac:dyDescent="0.25">
      <c r="N815" s="8"/>
      <c r="T815" s="8"/>
      <c r="U815" s="8"/>
      <c r="V815" s="8"/>
      <c r="W815" s="8"/>
      <c r="X815" s="8"/>
      <c r="Y815" s="8"/>
      <c r="Z815" s="8"/>
    </row>
    <row r="816" spans="14:26" ht="39" customHeight="1" x14ac:dyDescent="0.25">
      <c r="N816" s="8"/>
      <c r="T816" s="8"/>
      <c r="U816" s="8"/>
      <c r="V816" s="8"/>
      <c r="W816" s="8"/>
      <c r="X816" s="8"/>
      <c r="Y816" s="8"/>
      <c r="Z816" s="8"/>
    </row>
    <row r="817" spans="14:26" ht="39" customHeight="1" x14ac:dyDescent="0.25">
      <c r="N817" s="8"/>
      <c r="T817" s="8"/>
      <c r="U817" s="8"/>
      <c r="V817" s="8"/>
      <c r="W817" s="8"/>
      <c r="X817" s="8"/>
      <c r="Y817" s="8"/>
      <c r="Z817" s="8"/>
    </row>
    <row r="818" spans="14:26" ht="39" customHeight="1" x14ac:dyDescent="0.25">
      <c r="N818" s="8"/>
      <c r="T818" s="8"/>
      <c r="U818" s="8"/>
      <c r="V818" s="8"/>
      <c r="W818" s="8"/>
      <c r="X818" s="8"/>
      <c r="Y818" s="8"/>
      <c r="Z818" s="8"/>
    </row>
    <row r="819" spans="14:26" ht="39" customHeight="1" x14ac:dyDescent="0.25">
      <c r="N819" s="8"/>
      <c r="T819" s="8"/>
      <c r="U819" s="8"/>
      <c r="V819" s="8"/>
      <c r="W819" s="8"/>
      <c r="X819" s="8"/>
      <c r="Y819" s="8"/>
      <c r="Z819" s="8"/>
    </row>
    <row r="820" spans="14:26" ht="39" customHeight="1" x14ac:dyDescent="0.25">
      <c r="N820" s="8"/>
      <c r="T820" s="8"/>
      <c r="U820" s="8"/>
      <c r="V820" s="8"/>
      <c r="W820" s="8"/>
      <c r="X820" s="8"/>
      <c r="Y820" s="8"/>
      <c r="Z820" s="8"/>
    </row>
    <row r="821" spans="14:26" ht="39" customHeight="1" x14ac:dyDescent="0.25">
      <c r="N821" s="8"/>
      <c r="T821" s="8"/>
      <c r="U821" s="8"/>
      <c r="V821" s="8"/>
      <c r="W821" s="8"/>
      <c r="X821" s="8"/>
      <c r="Y821" s="8"/>
      <c r="Z821" s="8"/>
    </row>
    <row r="822" spans="14:26" ht="39" customHeight="1" x14ac:dyDescent="0.25">
      <c r="N822" s="8"/>
      <c r="T822" s="8"/>
      <c r="U822" s="8"/>
      <c r="V822" s="8"/>
      <c r="W822" s="8"/>
      <c r="X822" s="8"/>
      <c r="Y822" s="8"/>
      <c r="Z822" s="8"/>
    </row>
    <row r="823" spans="14:26" ht="39" customHeight="1" x14ac:dyDescent="0.25">
      <c r="N823" s="8"/>
      <c r="T823" s="8"/>
      <c r="U823" s="8"/>
      <c r="V823" s="8"/>
      <c r="W823" s="8"/>
      <c r="X823" s="8"/>
      <c r="Y823" s="8"/>
      <c r="Z823" s="8"/>
    </row>
    <row r="824" spans="14:26" ht="39" customHeight="1" x14ac:dyDescent="0.25">
      <c r="N824" s="8"/>
      <c r="T824" s="8"/>
      <c r="U824" s="8"/>
      <c r="V824" s="8"/>
      <c r="W824" s="8"/>
      <c r="X824" s="8"/>
      <c r="Y824" s="8"/>
      <c r="Z824" s="8"/>
    </row>
    <row r="825" spans="14:26" ht="39" customHeight="1" x14ac:dyDescent="0.25">
      <c r="N825" s="8"/>
      <c r="T825" s="8"/>
      <c r="U825" s="8"/>
      <c r="V825" s="8"/>
      <c r="W825" s="8"/>
      <c r="X825" s="8"/>
      <c r="Y825" s="8"/>
      <c r="Z825" s="8"/>
    </row>
    <row r="826" spans="14:26" ht="39" customHeight="1" x14ac:dyDescent="0.25">
      <c r="N826" s="8"/>
      <c r="T826" s="8"/>
      <c r="U826" s="8"/>
      <c r="V826" s="8"/>
      <c r="W826" s="8"/>
      <c r="X826" s="8"/>
      <c r="Y826" s="8"/>
      <c r="Z826" s="8"/>
    </row>
    <row r="827" spans="14:26" ht="39" customHeight="1" x14ac:dyDescent="0.25">
      <c r="N827" s="8"/>
      <c r="T827" s="8"/>
      <c r="U827" s="8"/>
      <c r="V827" s="8"/>
      <c r="W827" s="8"/>
      <c r="X827" s="8"/>
      <c r="Y827" s="8"/>
      <c r="Z827" s="8"/>
    </row>
    <row r="828" spans="14:26" ht="39" customHeight="1" x14ac:dyDescent="0.25">
      <c r="N828" s="8"/>
      <c r="T828" s="8"/>
      <c r="U828" s="8"/>
      <c r="V828" s="8"/>
      <c r="W828" s="8"/>
      <c r="X828" s="8"/>
      <c r="Y828" s="8"/>
      <c r="Z828" s="8"/>
    </row>
    <row r="829" spans="14:26" ht="39" customHeight="1" x14ac:dyDescent="0.25">
      <c r="N829" s="8"/>
      <c r="T829" s="8"/>
      <c r="U829" s="8"/>
      <c r="V829" s="8"/>
      <c r="W829" s="8"/>
      <c r="X829" s="8"/>
      <c r="Y829" s="8"/>
      <c r="Z829" s="8"/>
    </row>
    <row r="830" spans="14:26" ht="39" customHeight="1" x14ac:dyDescent="0.25">
      <c r="N830" s="8"/>
      <c r="T830" s="8"/>
      <c r="U830" s="8"/>
      <c r="V830" s="8"/>
      <c r="W830" s="8"/>
      <c r="X830" s="8"/>
      <c r="Y830" s="8"/>
      <c r="Z830" s="8"/>
    </row>
    <row r="831" spans="14:26" ht="39" customHeight="1" x14ac:dyDescent="0.25">
      <c r="N831" s="8"/>
      <c r="T831" s="8"/>
      <c r="U831" s="8"/>
      <c r="V831" s="8"/>
      <c r="W831" s="8"/>
      <c r="X831" s="8"/>
      <c r="Y831" s="8"/>
      <c r="Z831" s="8"/>
    </row>
    <row r="832" spans="14:26" ht="39" customHeight="1" x14ac:dyDescent="0.25">
      <c r="N832" s="8"/>
      <c r="T832" s="8"/>
      <c r="U832" s="8"/>
      <c r="V832" s="8"/>
      <c r="W832" s="8"/>
      <c r="X832" s="8"/>
      <c r="Y832" s="8"/>
      <c r="Z832" s="8"/>
    </row>
    <row r="833" spans="14:26" ht="39" customHeight="1" x14ac:dyDescent="0.25">
      <c r="N833" s="8"/>
      <c r="T833" s="8"/>
      <c r="U833" s="8"/>
      <c r="V833" s="8"/>
      <c r="W833" s="8"/>
      <c r="X833" s="8"/>
      <c r="Y833" s="8"/>
      <c r="Z833" s="8"/>
    </row>
    <row r="834" spans="14:26" ht="39" customHeight="1" x14ac:dyDescent="0.25">
      <c r="N834" s="8"/>
      <c r="T834" s="8"/>
      <c r="U834" s="8"/>
      <c r="V834" s="8"/>
      <c r="W834" s="8"/>
      <c r="X834" s="8"/>
      <c r="Y834" s="8"/>
      <c r="Z834" s="8"/>
    </row>
    <row r="835" spans="14:26" ht="39" customHeight="1" x14ac:dyDescent="0.25">
      <c r="N835" s="8"/>
      <c r="T835" s="8"/>
      <c r="U835" s="8"/>
      <c r="V835" s="8"/>
      <c r="W835" s="8"/>
      <c r="X835" s="8"/>
      <c r="Y835" s="8"/>
      <c r="Z835" s="8"/>
    </row>
    <row r="836" spans="14:26" ht="39" customHeight="1" x14ac:dyDescent="0.25">
      <c r="N836" s="8"/>
      <c r="T836" s="8"/>
      <c r="U836" s="8"/>
      <c r="V836" s="8"/>
      <c r="W836" s="8"/>
      <c r="X836" s="8"/>
      <c r="Y836" s="8"/>
      <c r="Z836" s="8"/>
    </row>
    <row r="837" spans="14:26" ht="39" customHeight="1" x14ac:dyDescent="0.25">
      <c r="N837" s="8"/>
      <c r="T837" s="8"/>
      <c r="U837" s="8"/>
      <c r="V837" s="8"/>
      <c r="W837" s="8"/>
      <c r="X837" s="8"/>
      <c r="Y837" s="8"/>
      <c r="Z837" s="8"/>
    </row>
    <row r="838" spans="14:26" ht="39" customHeight="1" x14ac:dyDescent="0.25">
      <c r="N838" s="8"/>
      <c r="T838" s="8"/>
      <c r="U838" s="8"/>
      <c r="V838" s="8"/>
      <c r="W838" s="8"/>
      <c r="X838" s="8"/>
      <c r="Y838" s="8"/>
      <c r="Z838" s="8"/>
    </row>
    <row r="839" spans="14:26" ht="39" customHeight="1" x14ac:dyDescent="0.25">
      <c r="N839" s="8"/>
      <c r="T839" s="8"/>
      <c r="U839" s="8"/>
      <c r="V839" s="8"/>
      <c r="W839" s="8"/>
      <c r="X839" s="8"/>
      <c r="Y839" s="8"/>
      <c r="Z839" s="8"/>
    </row>
    <row r="840" spans="14:26" ht="39" customHeight="1" x14ac:dyDescent="0.25">
      <c r="N840" s="8"/>
      <c r="T840" s="8"/>
      <c r="U840" s="8"/>
      <c r="V840" s="8"/>
      <c r="W840" s="8"/>
      <c r="X840" s="8"/>
      <c r="Y840" s="8"/>
      <c r="Z840" s="8"/>
    </row>
    <row r="841" spans="14:26" ht="39" customHeight="1" x14ac:dyDescent="0.25">
      <c r="N841" s="8"/>
      <c r="T841" s="8"/>
      <c r="U841" s="8"/>
      <c r="V841" s="8"/>
      <c r="W841" s="8"/>
      <c r="X841" s="8"/>
      <c r="Y841" s="8"/>
      <c r="Z841" s="8"/>
    </row>
    <row r="842" spans="14:26" ht="39" customHeight="1" x14ac:dyDescent="0.25">
      <c r="N842" s="8"/>
      <c r="T842" s="8"/>
      <c r="U842" s="8"/>
      <c r="V842" s="8"/>
      <c r="W842" s="8"/>
      <c r="X842" s="8"/>
      <c r="Y842" s="8"/>
      <c r="Z842" s="8"/>
    </row>
    <row r="843" spans="14:26" ht="39" customHeight="1" x14ac:dyDescent="0.25">
      <c r="N843" s="8"/>
      <c r="T843" s="8"/>
      <c r="U843" s="8"/>
      <c r="V843" s="8"/>
      <c r="W843" s="8"/>
      <c r="X843" s="8"/>
      <c r="Y843" s="8"/>
      <c r="Z843" s="8"/>
    </row>
    <row r="844" spans="14:26" ht="39" customHeight="1" x14ac:dyDescent="0.25">
      <c r="N844" s="8"/>
      <c r="T844" s="8"/>
      <c r="U844" s="8"/>
      <c r="V844" s="8"/>
      <c r="W844" s="8"/>
      <c r="X844" s="8"/>
      <c r="Y844" s="8"/>
      <c r="Z844" s="8"/>
    </row>
    <row r="845" spans="14:26" ht="39" customHeight="1" x14ac:dyDescent="0.25">
      <c r="N845" s="8"/>
      <c r="T845" s="8"/>
      <c r="U845" s="8"/>
      <c r="V845" s="8"/>
      <c r="W845" s="8"/>
      <c r="X845" s="8"/>
      <c r="Y845" s="8"/>
      <c r="Z845" s="8"/>
    </row>
    <row r="846" spans="14:26" ht="39" customHeight="1" x14ac:dyDescent="0.25">
      <c r="N846" s="8"/>
      <c r="T846" s="8"/>
      <c r="U846" s="8"/>
      <c r="V846" s="8"/>
      <c r="W846" s="8"/>
      <c r="X846" s="8"/>
      <c r="Y846" s="8"/>
      <c r="Z846" s="8"/>
    </row>
    <row r="847" spans="14:26" ht="39" customHeight="1" x14ac:dyDescent="0.25">
      <c r="N847" s="8"/>
      <c r="T847" s="8"/>
      <c r="U847" s="8"/>
      <c r="V847" s="8"/>
      <c r="W847" s="8"/>
      <c r="X847" s="8"/>
      <c r="Y847" s="8"/>
      <c r="Z847" s="8"/>
    </row>
    <row r="848" spans="14:26" ht="39" customHeight="1" x14ac:dyDescent="0.25">
      <c r="N848" s="8"/>
      <c r="T848" s="8"/>
      <c r="U848" s="8"/>
      <c r="V848" s="8"/>
      <c r="W848" s="8"/>
      <c r="X848" s="8"/>
      <c r="Y848" s="8"/>
      <c r="Z848" s="8"/>
    </row>
    <row r="849" spans="14:26" ht="39" customHeight="1" x14ac:dyDescent="0.25">
      <c r="N849" s="8"/>
      <c r="T849" s="8"/>
      <c r="U849" s="8"/>
      <c r="V849" s="8"/>
      <c r="W849" s="8"/>
      <c r="X849" s="8"/>
      <c r="Y849" s="8"/>
      <c r="Z849" s="8"/>
    </row>
    <row r="850" spans="14:26" ht="39" customHeight="1" x14ac:dyDescent="0.25">
      <c r="N850" s="8"/>
      <c r="T850" s="8"/>
      <c r="U850" s="8"/>
      <c r="V850" s="8"/>
      <c r="W850" s="8"/>
      <c r="X850" s="8"/>
      <c r="Y850" s="8"/>
      <c r="Z850" s="8"/>
    </row>
    <row r="851" spans="14:26" ht="39" customHeight="1" x14ac:dyDescent="0.25">
      <c r="N851" s="8"/>
      <c r="T851" s="8"/>
      <c r="U851" s="8"/>
      <c r="V851" s="8"/>
      <c r="W851" s="8"/>
      <c r="X851" s="8"/>
      <c r="Y851" s="8"/>
      <c r="Z851" s="8"/>
    </row>
    <row r="852" spans="14:26" ht="39" customHeight="1" x14ac:dyDescent="0.25">
      <c r="N852" s="8"/>
      <c r="T852" s="8"/>
      <c r="U852" s="8"/>
      <c r="V852" s="8"/>
      <c r="W852" s="8"/>
      <c r="X852" s="8"/>
      <c r="Y852" s="8"/>
      <c r="Z852" s="8"/>
    </row>
    <row r="853" spans="14:26" ht="39" customHeight="1" x14ac:dyDescent="0.25">
      <c r="N853" s="8"/>
      <c r="T853" s="8"/>
      <c r="U853" s="8"/>
      <c r="V853" s="8"/>
      <c r="W853" s="8"/>
      <c r="X853" s="8"/>
      <c r="Y853" s="8"/>
      <c r="Z853" s="8"/>
    </row>
    <row r="854" spans="14:26" ht="39" customHeight="1" x14ac:dyDescent="0.25">
      <c r="N854" s="8"/>
      <c r="T854" s="8"/>
      <c r="U854" s="8"/>
      <c r="V854" s="8"/>
      <c r="W854" s="8"/>
      <c r="X854" s="8"/>
      <c r="Y854" s="8"/>
      <c r="Z854" s="8"/>
    </row>
    <row r="855" spans="14:26" ht="39" customHeight="1" x14ac:dyDescent="0.25">
      <c r="N855" s="8"/>
      <c r="T855" s="8"/>
      <c r="U855" s="8"/>
      <c r="V855" s="8"/>
      <c r="W855" s="8"/>
      <c r="X855" s="8"/>
      <c r="Y855" s="8"/>
      <c r="Z855" s="8"/>
    </row>
    <row r="856" spans="14:26" ht="39" customHeight="1" x14ac:dyDescent="0.25">
      <c r="N856" s="8"/>
      <c r="T856" s="8"/>
      <c r="U856" s="8"/>
      <c r="V856" s="8"/>
      <c r="W856" s="8"/>
      <c r="X856" s="8"/>
      <c r="Y856" s="8"/>
      <c r="Z856" s="8"/>
    </row>
    <row r="857" spans="14:26" ht="39" customHeight="1" x14ac:dyDescent="0.25">
      <c r="N857" s="8"/>
      <c r="T857" s="8"/>
      <c r="U857" s="8"/>
      <c r="V857" s="8"/>
      <c r="W857" s="8"/>
      <c r="X857" s="8"/>
      <c r="Y857" s="8"/>
      <c r="Z857" s="8"/>
    </row>
    <row r="858" spans="14:26" ht="39" customHeight="1" x14ac:dyDescent="0.25">
      <c r="N858" s="8"/>
      <c r="T858" s="8"/>
      <c r="U858" s="8"/>
      <c r="V858" s="8"/>
      <c r="W858" s="8"/>
      <c r="X858" s="8"/>
      <c r="Y858" s="8"/>
      <c r="Z858" s="8"/>
    </row>
    <row r="859" spans="14:26" ht="39" customHeight="1" x14ac:dyDescent="0.25">
      <c r="N859" s="8"/>
      <c r="T859" s="8"/>
      <c r="U859" s="8"/>
      <c r="V859" s="8"/>
      <c r="W859" s="8"/>
      <c r="X859" s="8"/>
      <c r="Y859" s="8"/>
      <c r="Z859" s="8"/>
    </row>
    <row r="860" spans="14:26" ht="39" customHeight="1" x14ac:dyDescent="0.25">
      <c r="N860" s="8"/>
      <c r="T860" s="8"/>
      <c r="U860" s="8"/>
      <c r="V860" s="8"/>
      <c r="W860" s="8"/>
      <c r="X860" s="8"/>
      <c r="Y860" s="8"/>
      <c r="Z860" s="8"/>
    </row>
    <row r="861" spans="14:26" ht="39" customHeight="1" x14ac:dyDescent="0.25">
      <c r="N861" s="8"/>
      <c r="T861" s="8"/>
      <c r="U861" s="8"/>
      <c r="V861" s="8"/>
      <c r="W861" s="8"/>
      <c r="X861" s="8"/>
      <c r="Y861" s="8"/>
      <c r="Z861" s="8"/>
    </row>
    <row r="862" spans="14:26" ht="39" customHeight="1" x14ac:dyDescent="0.25">
      <c r="N862" s="8"/>
      <c r="T862" s="8"/>
      <c r="U862" s="8"/>
      <c r="V862" s="8"/>
      <c r="W862" s="8"/>
      <c r="X862" s="8"/>
      <c r="Y862" s="8"/>
      <c r="Z862" s="8"/>
    </row>
    <row r="863" spans="14:26" ht="39" customHeight="1" x14ac:dyDescent="0.25">
      <c r="N863" s="8"/>
      <c r="T863" s="8"/>
      <c r="U863" s="8"/>
      <c r="V863" s="8"/>
      <c r="W863" s="8"/>
      <c r="X863" s="8"/>
      <c r="Y863" s="8"/>
      <c r="Z863" s="8"/>
    </row>
    <row r="864" spans="14:26" ht="39" customHeight="1" x14ac:dyDescent="0.25">
      <c r="N864" s="8"/>
      <c r="T864" s="8"/>
      <c r="U864" s="8"/>
      <c r="V864" s="8"/>
      <c r="W864" s="8"/>
      <c r="X864" s="8"/>
      <c r="Y864" s="8"/>
      <c r="Z864" s="8"/>
    </row>
    <row r="865" spans="14:26" ht="39" customHeight="1" x14ac:dyDescent="0.25">
      <c r="N865" s="8"/>
      <c r="T865" s="8"/>
      <c r="U865" s="8"/>
      <c r="V865" s="8"/>
      <c r="W865" s="8"/>
      <c r="X865" s="8"/>
      <c r="Y865" s="8"/>
      <c r="Z865" s="8"/>
    </row>
    <row r="866" spans="14:26" ht="39" customHeight="1" x14ac:dyDescent="0.25">
      <c r="N866" s="8"/>
      <c r="T866" s="8"/>
      <c r="U866" s="8"/>
      <c r="V866" s="8"/>
      <c r="W866" s="8"/>
      <c r="X866" s="8"/>
      <c r="Y866" s="8"/>
      <c r="Z866" s="8"/>
    </row>
    <row r="867" spans="14:26" ht="39" customHeight="1" x14ac:dyDescent="0.25">
      <c r="N867" s="8"/>
      <c r="T867" s="8"/>
      <c r="U867" s="8"/>
      <c r="V867" s="8"/>
      <c r="W867" s="8"/>
      <c r="X867" s="8"/>
      <c r="Y867" s="8"/>
      <c r="Z867" s="8"/>
    </row>
    <row r="868" spans="14:26" ht="39" customHeight="1" x14ac:dyDescent="0.25">
      <c r="N868" s="8"/>
      <c r="T868" s="8"/>
      <c r="U868" s="8"/>
      <c r="V868" s="8"/>
      <c r="W868" s="8"/>
      <c r="X868" s="8"/>
      <c r="Y868" s="8"/>
      <c r="Z868" s="8"/>
    </row>
    <row r="869" spans="14:26" ht="39" customHeight="1" x14ac:dyDescent="0.25">
      <c r="N869" s="8"/>
      <c r="T869" s="8"/>
      <c r="U869" s="8"/>
      <c r="V869" s="8"/>
      <c r="W869" s="8"/>
      <c r="X869" s="8"/>
      <c r="Y869" s="8"/>
      <c r="Z869" s="8"/>
    </row>
    <row r="870" spans="14:26" ht="39" customHeight="1" x14ac:dyDescent="0.25">
      <c r="N870" s="8"/>
      <c r="T870" s="8"/>
      <c r="U870" s="8"/>
      <c r="V870" s="8"/>
      <c r="W870" s="8"/>
      <c r="X870" s="8"/>
      <c r="Y870" s="8"/>
      <c r="Z870" s="8"/>
    </row>
    <row r="871" spans="14:26" ht="39" customHeight="1" x14ac:dyDescent="0.25">
      <c r="N871" s="8"/>
      <c r="T871" s="8"/>
      <c r="U871" s="8"/>
      <c r="V871" s="8"/>
      <c r="W871" s="8"/>
      <c r="X871" s="8"/>
      <c r="Y871" s="8"/>
      <c r="Z871" s="8"/>
    </row>
    <row r="872" spans="14:26" ht="39" customHeight="1" x14ac:dyDescent="0.25">
      <c r="N872" s="8"/>
      <c r="T872" s="8"/>
      <c r="U872" s="8"/>
      <c r="V872" s="8"/>
      <c r="W872" s="8"/>
      <c r="X872" s="8"/>
      <c r="Y872" s="8"/>
      <c r="Z872" s="8"/>
    </row>
    <row r="873" spans="14:26" ht="39" customHeight="1" x14ac:dyDescent="0.25">
      <c r="N873" s="8"/>
      <c r="T873" s="8"/>
      <c r="U873" s="8"/>
      <c r="V873" s="8"/>
      <c r="W873" s="8"/>
      <c r="X873" s="8"/>
      <c r="Y873" s="8"/>
      <c r="Z873" s="8"/>
    </row>
    <row r="874" spans="14:26" ht="39" customHeight="1" x14ac:dyDescent="0.25">
      <c r="N874" s="8"/>
      <c r="T874" s="8"/>
      <c r="U874" s="8"/>
      <c r="V874" s="8"/>
      <c r="W874" s="8"/>
      <c r="X874" s="8"/>
      <c r="Y874" s="8"/>
      <c r="Z874" s="8"/>
    </row>
    <row r="875" spans="14:26" ht="39" customHeight="1" x14ac:dyDescent="0.25">
      <c r="N875" s="8"/>
      <c r="T875" s="8"/>
      <c r="U875" s="8"/>
      <c r="V875" s="8"/>
      <c r="W875" s="8"/>
      <c r="X875" s="8"/>
      <c r="Y875" s="8"/>
      <c r="Z875" s="8"/>
    </row>
    <row r="876" spans="14:26" ht="39" customHeight="1" x14ac:dyDescent="0.25">
      <c r="N876" s="8"/>
      <c r="T876" s="8"/>
      <c r="U876" s="8"/>
      <c r="V876" s="8"/>
      <c r="W876" s="8"/>
      <c r="X876" s="8"/>
      <c r="Y876" s="8"/>
      <c r="Z876" s="8"/>
    </row>
    <row r="877" spans="14:26" ht="39" customHeight="1" x14ac:dyDescent="0.25">
      <c r="N877" s="8"/>
      <c r="T877" s="8"/>
      <c r="U877" s="8"/>
      <c r="V877" s="8"/>
      <c r="W877" s="8"/>
      <c r="X877" s="8"/>
      <c r="Y877" s="8"/>
      <c r="Z877" s="8"/>
    </row>
    <row r="878" spans="14:26" ht="39" customHeight="1" x14ac:dyDescent="0.25">
      <c r="N878" s="8"/>
      <c r="T878" s="8"/>
      <c r="U878" s="8"/>
      <c r="V878" s="8"/>
      <c r="W878" s="8"/>
      <c r="X878" s="8"/>
      <c r="Y878" s="8"/>
      <c r="Z878" s="8"/>
    </row>
    <row r="879" spans="14:26" ht="39" customHeight="1" x14ac:dyDescent="0.25">
      <c r="N879" s="8"/>
      <c r="T879" s="8"/>
      <c r="U879" s="8"/>
      <c r="V879" s="8"/>
      <c r="W879" s="8"/>
      <c r="X879" s="8"/>
      <c r="Y879" s="8"/>
      <c r="Z879" s="8"/>
    </row>
    <row r="880" spans="14:26" ht="39" customHeight="1" x14ac:dyDescent="0.25">
      <c r="N880" s="8"/>
      <c r="T880" s="8"/>
      <c r="U880" s="8"/>
      <c r="V880" s="8"/>
      <c r="W880" s="8"/>
      <c r="X880" s="8"/>
      <c r="Y880" s="8"/>
      <c r="Z880" s="8"/>
    </row>
    <row r="881" spans="14:26" ht="39" customHeight="1" x14ac:dyDescent="0.25">
      <c r="N881" s="8"/>
      <c r="T881" s="8"/>
      <c r="U881" s="8"/>
      <c r="V881" s="8"/>
      <c r="W881" s="8"/>
      <c r="X881" s="8"/>
      <c r="Y881" s="8"/>
      <c r="Z881" s="8"/>
    </row>
    <row r="882" spans="14:26" ht="39" customHeight="1" x14ac:dyDescent="0.25">
      <c r="N882" s="8"/>
      <c r="T882" s="8"/>
      <c r="U882" s="8"/>
      <c r="V882" s="8"/>
      <c r="W882" s="8"/>
      <c r="X882" s="8"/>
      <c r="Y882" s="8"/>
      <c r="Z882" s="8"/>
    </row>
    <row r="883" spans="14:26" ht="39" customHeight="1" x14ac:dyDescent="0.25">
      <c r="N883" s="8"/>
      <c r="T883" s="8"/>
      <c r="U883" s="8"/>
      <c r="V883" s="8"/>
      <c r="W883" s="8"/>
      <c r="X883" s="8"/>
      <c r="Y883" s="8"/>
      <c r="Z883" s="8"/>
    </row>
    <row r="884" spans="14:26" ht="39" customHeight="1" x14ac:dyDescent="0.25">
      <c r="N884" s="8"/>
      <c r="T884" s="8"/>
      <c r="U884" s="8"/>
      <c r="V884" s="8"/>
      <c r="W884" s="8"/>
      <c r="X884" s="8"/>
      <c r="Y884" s="8"/>
      <c r="Z884" s="8"/>
    </row>
    <row r="885" spans="14:26" ht="39" customHeight="1" x14ac:dyDescent="0.25">
      <c r="N885" s="8"/>
      <c r="T885" s="8"/>
      <c r="U885" s="8"/>
      <c r="V885" s="8"/>
      <c r="W885" s="8"/>
      <c r="X885" s="8"/>
      <c r="Y885" s="8"/>
      <c r="Z885" s="8"/>
    </row>
    <row r="886" spans="14:26" ht="39" customHeight="1" x14ac:dyDescent="0.25">
      <c r="N886" s="8"/>
      <c r="T886" s="8"/>
      <c r="U886" s="8"/>
      <c r="V886" s="8"/>
      <c r="W886" s="8"/>
      <c r="X886" s="8"/>
      <c r="Y886" s="8"/>
      <c r="Z886" s="8"/>
    </row>
    <row r="887" spans="14:26" ht="39" customHeight="1" x14ac:dyDescent="0.25">
      <c r="N887" s="8"/>
      <c r="T887" s="8"/>
      <c r="U887" s="8"/>
      <c r="V887" s="8"/>
      <c r="W887" s="8"/>
      <c r="X887" s="8"/>
      <c r="Y887" s="8"/>
      <c r="Z887" s="8"/>
    </row>
    <row r="888" spans="14:26" ht="39" customHeight="1" x14ac:dyDescent="0.25">
      <c r="N888" s="8"/>
      <c r="T888" s="8"/>
      <c r="U888" s="8"/>
      <c r="V888" s="8"/>
      <c r="W888" s="8"/>
      <c r="X888" s="8"/>
      <c r="Y888" s="8"/>
      <c r="Z888" s="8"/>
    </row>
    <row r="889" spans="14:26" ht="39" customHeight="1" x14ac:dyDescent="0.25">
      <c r="N889" s="8"/>
      <c r="T889" s="8"/>
      <c r="U889" s="8"/>
      <c r="V889" s="8"/>
      <c r="W889" s="8"/>
      <c r="X889" s="8"/>
      <c r="Y889" s="8"/>
      <c r="Z889" s="8"/>
    </row>
    <row r="890" spans="14:26" ht="39" customHeight="1" x14ac:dyDescent="0.25">
      <c r="N890" s="8"/>
      <c r="T890" s="8"/>
      <c r="U890" s="8"/>
      <c r="V890" s="8"/>
      <c r="W890" s="8"/>
      <c r="X890" s="8"/>
      <c r="Y890" s="8"/>
      <c r="Z890" s="8"/>
    </row>
    <row r="891" spans="14:26" ht="39" customHeight="1" x14ac:dyDescent="0.25">
      <c r="N891" s="8"/>
      <c r="T891" s="8"/>
      <c r="U891" s="8"/>
      <c r="V891" s="8"/>
      <c r="W891" s="8"/>
      <c r="X891" s="8"/>
      <c r="Y891" s="8"/>
      <c r="Z891" s="8"/>
    </row>
    <row r="892" spans="14:26" ht="39" customHeight="1" x14ac:dyDescent="0.25">
      <c r="N892" s="8"/>
      <c r="T892" s="8"/>
      <c r="U892" s="8"/>
      <c r="V892" s="8"/>
      <c r="W892" s="8"/>
      <c r="X892" s="8"/>
      <c r="Y892" s="8"/>
      <c r="Z892" s="8"/>
    </row>
    <row r="893" spans="14:26" ht="39" customHeight="1" x14ac:dyDescent="0.25">
      <c r="N893" s="8"/>
      <c r="T893" s="8"/>
      <c r="U893" s="8"/>
      <c r="V893" s="8"/>
      <c r="W893" s="8"/>
      <c r="X893" s="8"/>
      <c r="Y893" s="8"/>
      <c r="Z893" s="8"/>
    </row>
    <row r="894" spans="14:26" ht="39" customHeight="1" x14ac:dyDescent="0.25">
      <c r="N894" s="8"/>
      <c r="T894" s="8"/>
      <c r="U894" s="8"/>
      <c r="V894" s="8"/>
      <c r="W894" s="8"/>
      <c r="X894" s="8"/>
      <c r="Y894" s="8"/>
      <c r="Z894" s="8"/>
    </row>
    <row r="895" spans="14:26" ht="39" customHeight="1" x14ac:dyDescent="0.25">
      <c r="N895" s="8"/>
      <c r="T895" s="8"/>
      <c r="U895" s="8"/>
      <c r="V895" s="8"/>
      <c r="W895" s="8"/>
      <c r="X895" s="8"/>
      <c r="Y895" s="8"/>
      <c r="Z895" s="8"/>
    </row>
    <row r="896" spans="14:26" ht="39" customHeight="1" x14ac:dyDescent="0.25">
      <c r="N896" s="8"/>
      <c r="T896" s="8"/>
      <c r="U896" s="8"/>
      <c r="V896" s="8"/>
      <c r="W896" s="8"/>
      <c r="X896" s="8"/>
      <c r="Y896" s="8"/>
      <c r="Z896" s="8"/>
    </row>
    <row r="897" spans="14:26" ht="39" customHeight="1" x14ac:dyDescent="0.25">
      <c r="N897" s="8"/>
      <c r="T897" s="8"/>
      <c r="U897" s="8"/>
      <c r="V897" s="8"/>
      <c r="W897" s="8"/>
      <c r="X897" s="8"/>
      <c r="Y897" s="8"/>
      <c r="Z897" s="8"/>
    </row>
    <row r="898" spans="14:26" ht="39" customHeight="1" x14ac:dyDescent="0.25">
      <c r="N898" s="8"/>
      <c r="T898" s="8"/>
      <c r="U898" s="8"/>
      <c r="V898" s="8"/>
      <c r="W898" s="8"/>
      <c r="X898" s="8"/>
      <c r="Y898" s="8"/>
      <c r="Z898" s="8"/>
    </row>
    <row r="899" spans="14:26" ht="39" customHeight="1" x14ac:dyDescent="0.25">
      <c r="N899" s="8"/>
      <c r="T899" s="8"/>
      <c r="U899" s="8"/>
      <c r="V899" s="8"/>
      <c r="W899" s="8"/>
      <c r="X899" s="8"/>
      <c r="Y899" s="8"/>
      <c r="Z899" s="8"/>
    </row>
    <row r="900" spans="14:26" ht="39" customHeight="1" x14ac:dyDescent="0.25">
      <c r="N900" s="8"/>
      <c r="T900" s="8"/>
      <c r="U900" s="8"/>
      <c r="V900" s="8"/>
      <c r="W900" s="8"/>
      <c r="X900" s="8"/>
      <c r="Y900" s="8"/>
      <c r="Z900" s="8"/>
    </row>
    <row r="901" spans="14:26" ht="39" customHeight="1" x14ac:dyDescent="0.25">
      <c r="N901" s="8"/>
      <c r="T901" s="8"/>
      <c r="U901" s="8"/>
      <c r="V901" s="8"/>
      <c r="W901" s="8"/>
      <c r="X901" s="8"/>
      <c r="Y901" s="8"/>
      <c r="Z901" s="8"/>
    </row>
    <row r="902" spans="14:26" ht="39" customHeight="1" x14ac:dyDescent="0.25">
      <c r="N902" s="8"/>
      <c r="T902" s="8"/>
      <c r="U902" s="8"/>
      <c r="V902" s="8"/>
      <c r="W902" s="8"/>
      <c r="X902" s="8"/>
      <c r="Y902" s="8"/>
      <c r="Z902" s="8"/>
    </row>
    <row r="903" spans="14:26" ht="39" customHeight="1" x14ac:dyDescent="0.25">
      <c r="N903" s="8"/>
      <c r="T903" s="8"/>
      <c r="U903" s="8"/>
      <c r="V903" s="8"/>
      <c r="W903" s="8"/>
      <c r="X903" s="8"/>
      <c r="Y903" s="8"/>
      <c r="Z903" s="8"/>
    </row>
    <row r="904" spans="14:26" ht="39" customHeight="1" x14ac:dyDescent="0.25">
      <c r="N904" s="8"/>
      <c r="T904" s="8"/>
      <c r="U904" s="8"/>
      <c r="V904" s="8"/>
      <c r="W904" s="8"/>
      <c r="X904" s="8"/>
      <c r="Y904" s="8"/>
      <c r="Z904" s="8"/>
    </row>
    <row r="905" spans="14:26" ht="39" customHeight="1" x14ac:dyDescent="0.25">
      <c r="N905" s="8"/>
      <c r="T905" s="8"/>
      <c r="U905" s="8"/>
      <c r="V905" s="8"/>
      <c r="W905" s="8"/>
      <c r="X905" s="8"/>
      <c r="Y905" s="8"/>
      <c r="Z905" s="8"/>
    </row>
    <row r="906" spans="14:26" ht="39" customHeight="1" x14ac:dyDescent="0.25">
      <c r="N906" s="8"/>
      <c r="T906" s="8"/>
      <c r="U906" s="8"/>
      <c r="V906" s="8"/>
      <c r="W906" s="8"/>
      <c r="X906" s="8"/>
      <c r="Y906" s="8"/>
      <c r="Z906" s="8"/>
    </row>
    <row r="907" spans="14:26" ht="39" customHeight="1" x14ac:dyDescent="0.25">
      <c r="N907" s="8"/>
      <c r="T907" s="8"/>
      <c r="U907" s="8"/>
      <c r="V907" s="8"/>
      <c r="W907" s="8"/>
      <c r="X907" s="8"/>
      <c r="Y907" s="8"/>
      <c r="Z907" s="8"/>
    </row>
    <row r="908" spans="14:26" ht="39" customHeight="1" x14ac:dyDescent="0.25">
      <c r="N908" s="8"/>
      <c r="T908" s="8"/>
      <c r="U908" s="8"/>
      <c r="V908" s="8"/>
      <c r="W908" s="8"/>
      <c r="X908" s="8"/>
      <c r="Y908" s="8"/>
      <c r="Z908" s="8"/>
    </row>
    <row r="909" spans="14:26" ht="39" customHeight="1" x14ac:dyDescent="0.25">
      <c r="N909" s="8"/>
      <c r="T909" s="8"/>
      <c r="U909" s="8"/>
      <c r="V909" s="8"/>
      <c r="W909" s="8"/>
      <c r="X909" s="8"/>
      <c r="Y909" s="8"/>
      <c r="Z909" s="8"/>
    </row>
    <row r="910" spans="14:26" ht="39" customHeight="1" x14ac:dyDescent="0.25">
      <c r="N910" s="8"/>
      <c r="T910" s="8"/>
      <c r="U910" s="8"/>
      <c r="V910" s="8"/>
      <c r="W910" s="8"/>
      <c r="X910" s="8"/>
      <c r="Y910" s="8"/>
      <c r="Z910" s="8"/>
    </row>
    <row r="911" spans="14:26" ht="39" customHeight="1" x14ac:dyDescent="0.25">
      <c r="N911" s="8"/>
      <c r="T911" s="8"/>
      <c r="U911" s="8"/>
      <c r="V911" s="8"/>
      <c r="W911" s="8"/>
      <c r="X911" s="8"/>
      <c r="Y911" s="8"/>
      <c r="Z911" s="8"/>
    </row>
    <row r="912" spans="14:26" ht="39" customHeight="1" x14ac:dyDescent="0.25">
      <c r="N912" s="8"/>
      <c r="T912" s="8"/>
      <c r="U912" s="8"/>
      <c r="V912" s="8"/>
      <c r="W912" s="8"/>
      <c r="X912" s="8"/>
      <c r="Y912" s="8"/>
      <c r="Z912" s="8"/>
    </row>
    <row r="913" spans="14:26" ht="39" customHeight="1" x14ac:dyDescent="0.25">
      <c r="N913" s="8"/>
      <c r="T913" s="8"/>
      <c r="U913" s="8"/>
      <c r="V913" s="8"/>
      <c r="W913" s="8"/>
      <c r="X913" s="8"/>
      <c r="Y913" s="8"/>
      <c r="Z913" s="8"/>
    </row>
    <row r="914" spans="14:26" ht="39" customHeight="1" x14ac:dyDescent="0.25">
      <c r="N914" s="8"/>
      <c r="T914" s="8"/>
      <c r="U914" s="8"/>
      <c r="V914" s="8"/>
      <c r="W914" s="8"/>
      <c r="X914" s="8"/>
      <c r="Y914" s="8"/>
      <c r="Z914" s="8"/>
    </row>
    <row r="915" spans="14:26" ht="39" customHeight="1" x14ac:dyDescent="0.25">
      <c r="N915" s="8"/>
      <c r="T915" s="8"/>
      <c r="U915" s="8"/>
      <c r="V915" s="8"/>
      <c r="W915" s="8"/>
      <c r="X915" s="8"/>
      <c r="Y915" s="8"/>
      <c r="Z915" s="8"/>
    </row>
    <row r="916" spans="14:26" ht="39" customHeight="1" x14ac:dyDescent="0.25">
      <c r="N916" s="8"/>
      <c r="T916" s="8"/>
      <c r="U916" s="8"/>
      <c r="V916" s="8"/>
      <c r="W916" s="8"/>
      <c r="X916" s="8"/>
      <c r="Y916" s="8"/>
      <c r="Z916" s="8"/>
    </row>
    <row r="917" spans="14:26" ht="39" customHeight="1" x14ac:dyDescent="0.25">
      <c r="N917" s="8"/>
      <c r="T917" s="8"/>
      <c r="U917" s="8"/>
      <c r="V917" s="8"/>
      <c r="W917" s="8"/>
      <c r="X917" s="8"/>
      <c r="Y917" s="8"/>
      <c r="Z917" s="8"/>
    </row>
    <row r="918" spans="14:26" ht="39" customHeight="1" x14ac:dyDescent="0.25">
      <c r="N918" s="8"/>
      <c r="T918" s="8"/>
      <c r="U918" s="8"/>
      <c r="V918" s="8"/>
      <c r="W918" s="8"/>
      <c r="X918" s="8"/>
      <c r="Y918" s="8"/>
      <c r="Z918" s="8"/>
    </row>
    <row r="919" spans="14:26" ht="39" customHeight="1" x14ac:dyDescent="0.25">
      <c r="N919" s="8"/>
      <c r="T919" s="8"/>
      <c r="U919" s="8"/>
      <c r="V919" s="8"/>
      <c r="W919" s="8"/>
      <c r="X919" s="8"/>
      <c r="Y919" s="8"/>
      <c r="Z919" s="8"/>
    </row>
    <row r="920" spans="14:26" ht="39" customHeight="1" x14ac:dyDescent="0.25">
      <c r="N920" s="8"/>
      <c r="T920" s="8"/>
      <c r="U920" s="8"/>
      <c r="V920" s="8"/>
      <c r="W920" s="8"/>
      <c r="X920" s="8"/>
      <c r="Y920" s="8"/>
      <c r="Z920" s="8"/>
    </row>
    <row r="921" spans="14:26" ht="39" customHeight="1" x14ac:dyDescent="0.25">
      <c r="N921" s="8"/>
      <c r="T921" s="8"/>
      <c r="U921" s="8"/>
      <c r="V921" s="8"/>
      <c r="W921" s="8"/>
      <c r="X921" s="8"/>
      <c r="Y921" s="8"/>
      <c r="Z921" s="8"/>
    </row>
    <row r="922" spans="14:26" ht="39" customHeight="1" x14ac:dyDescent="0.25">
      <c r="N922" s="8"/>
      <c r="T922" s="8"/>
      <c r="U922" s="8"/>
      <c r="V922" s="8"/>
      <c r="W922" s="8"/>
      <c r="X922" s="8"/>
      <c r="Y922" s="8"/>
      <c r="Z922" s="8"/>
    </row>
    <row r="923" spans="14:26" ht="39" customHeight="1" x14ac:dyDescent="0.25">
      <c r="N923" s="8"/>
      <c r="T923" s="8"/>
      <c r="U923" s="8"/>
      <c r="V923" s="8"/>
      <c r="W923" s="8"/>
      <c r="X923" s="8"/>
      <c r="Y923" s="8"/>
      <c r="Z923" s="8"/>
    </row>
    <row r="924" spans="14:26" ht="39" customHeight="1" x14ac:dyDescent="0.25">
      <c r="N924" s="8"/>
      <c r="T924" s="8"/>
      <c r="U924" s="8"/>
      <c r="V924" s="8"/>
      <c r="W924" s="8"/>
      <c r="X924" s="8"/>
      <c r="Y924" s="8"/>
      <c r="Z924" s="8"/>
    </row>
    <row r="925" spans="14:26" ht="39" customHeight="1" x14ac:dyDescent="0.25">
      <c r="N925" s="8"/>
      <c r="T925" s="8"/>
      <c r="U925" s="8"/>
      <c r="V925" s="8"/>
      <c r="W925" s="8"/>
      <c r="X925" s="8"/>
      <c r="Y925" s="8"/>
      <c r="Z925" s="8"/>
    </row>
    <row r="926" spans="14:26" ht="39" customHeight="1" x14ac:dyDescent="0.25">
      <c r="N926" s="8"/>
      <c r="T926" s="8"/>
      <c r="U926" s="8"/>
      <c r="V926" s="8"/>
      <c r="W926" s="8"/>
      <c r="X926" s="8"/>
      <c r="Y926" s="8"/>
      <c r="Z926" s="8"/>
    </row>
    <row r="927" spans="14:26" ht="39" customHeight="1" x14ac:dyDescent="0.25">
      <c r="N927" s="8"/>
      <c r="T927" s="8"/>
      <c r="U927" s="8"/>
      <c r="V927" s="8"/>
      <c r="W927" s="8"/>
      <c r="X927" s="8"/>
      <c r="Y927" s="8"/>
      <c r="Z927" s="8"/>
    </row>
    <row r="928" spans="14:26" ht="39" customHeight="1" x14ac:dyDescent="0.25">
      <c r="N928" s="8"/>
      <c r="T928" s="8"/>
      <c r="U928" s="8"/>
      <c r="V928" s="8"/>
      <c r="W928" s="8"/>
      <c r="X928" s="8"/>
      <c r="Y928" s="8"/>
      <c r="Z928" s="8"/>
    </row>
    <row r="929" spans="14:26" ht="39" customHeight="1" x14ac:dyDescent="0.25">
      <c r="N929" s="8"/>
      <c r="T929" s="8"/>
      <c r="U929" s="8"/>
      <c r="V929" s="8"/>
      <c r="W929" s="8"/>
      <c r="X929" s="8"/>
      <c r="Y929" s="8"/>
      <c r="Z929" s="8"/>
    </row>
    <row r="930" spans="14:26" ht="39" customHeight="1" x14ac:dyDescent="0.25">
      <c r="N930" s="8"/>
      <c r="T930" s="8"/>
      <c r="U930" s="8"/>
      <c r="V930" s="8"/>
      <c r="W930" s="8"/>
      <c r="X930" s="8"/>
      <c r="Y930" s="8"/>
      <c r="Z930" s="8"/>
    </row>
    <row r="931" spans="14:26" ht="39" customHeight="1" x14ac:dyDescent="0.25">
      <c r="N931" s="8"/>
      <c r="T931" s="8"/>
      <c r="U931" s="8"/>
      <c r="V931" s="8"/>
      <c r="W931" s="8"/>
      <c r="X931" s="8"/>
      <c r="Y931" s="8"/>
      <c r="Z931" s="8"/>
    </row>
    <row r="932" spans="14:26" ht="39" customHeight="1" x14ac:dyDescent="0.25">
      <c r="N932" s="8"/>
      <c r="T932" s="8"/>
      <c r="U932" s="8"/>
      <c r="V932" s="8"/>
      <c r="W932" s="8"/>
      <c r="X932" s="8"/>
      <c r="Y932" s="8"/>
      <c r="Z932" s="8"/>
    </row>
    <row r="933" spans="14:26" ht="39" customHeight="1" x14ac:dyDescent="0.25">
      <c r="N933" s="8"/>
      <c r="T933" s="8"/>
      <c r="U933" s="8"/>
      <c r="V933" s="8"/>
      <c r="W933" s="8"/>
      <c r="X933" s="8"/>
      <c r="Y933" s="8"/>
      <c r="Z933" s="8"/>
    </row>
    <row r="934" spans="14:26" ht="39" customHeight="1" x14ac:dyDescent="0.25">
      <c r="N934" s="8"/>
      <c r="T934" s="8"/>
      <c r="U934" s="8"/>
      <c r="V934" s="8"/>
      <c r="W934" s="8"/>
      <c r="X934" s="8"/>
      <c r="Y934" s="8"/>
      <c r="Z934" s="8"/>
    </row>
    <row r="935" spans="14:26" ht="39" customHeight="1" x14ac:dyDescent="0.25">
      <c r="N935" s="8"/>
      <c r="T935" s="8"/>
      <c r="U935" s="8"/>
      <c r="V935" s="8"/>
      <c r="W935" s="8"/>
      <c r="X935" s="8"/>
      <c r="Y935" s="8"/>
      <c r="Z935" s="8"/>
    </row>
    <row r="936" spans="14:26" ht="39" customHeight="1" x14ac:dyDescent="0.25">
      <c r="N936" s="8"/>
      <c r="T936" s="8"/>
      <c r="U936" s="8"/>
      <c r="V936" s="8"/>
      <c r="W936" s="8"/>
      <c r="X936" s="8"/>
      <c r="Y936" s="8"/>
      <c r="Z936" s="8"/>
    </row>
    <row r="937" spans="14:26" ht="39" customHeight="1" x14ac:dyDescent="0.25">
      <c r="N937" s="8"/>
      <c r="T937" s="8"/>
      <c r="U937" s="8"/>
      <c r="V937" s="8"/>
      <c r="W937" s="8"/>
      <c r="X937" s="8"/>
      <c r="Y937" s="8"/>
      <c r="Z937" s="8"/>
    </row>
    <row r="938" spans="14:26" ht="39" customHeight="1" x14ac:dyDescent="0.25">
      <c r="N938" s="8"/>
      <c r="T938" s="8"/>
      <c r="U938" s="8"/>
      <c r="V938" s="8"/>
      <c r="W938" s="8"/>
      <c r="X938" s="8"/>
      <c r="Y938" s="8"/>
      <c r="Z938" s="8"/>
    </row>
    <row r="939" spans="14:26" ht="39" customHeight="1" x14ac:dyDescent="0.25">
      <c r="N939" s="8"/>
      <c r="T939" s="8"/>
      <c r="U939" s="8"/>
      <c r="V939" s="8"/>
      <c r="W939" s="8"/>
      <c r="X939" s="8"/>
      <c r="Y939" s="8"/>
      <c r="Z939" s="8"/>
    </row>
    <row r="940" spans="14:26" ht="39" customHeight="1" x14ac:dyDescent="0.25">
      <c r="N940" s="8"/>
      <c r="T940" s="8"/>
      <c r="U940" s="8"/>
      <c r="V940" s="8"/>
      <c r="W940" s="8"/>
      <c r="X940" s="8"/>
      <c r="Y940" s="8"/>
      <c r="Z940" s="8"/>
    </row>
    <row r="941" spans="14:26" ht="39" customHeight="1" x14ac:dyDescent="0.25">
      <c r="N941" s="8"/>
      <c r="T941" s="8"/>
      <c r="U941" s="8"/>
      <c r="V941" s="8"/>
      <c r="W941" s="8"/>
      <c r="X941" s="8"/>
      <c r="Y941" s="8"/>
      <c r="Z941" s="8"/>
    </row>
    <row r="942" spans="14:26" ht="39" customHeight="1" x14ac:dyDescent="0.25">
      <c r="N942" s="8"/>
      <c r="T942" s="8"/>
      <c r="U942" s="8"/>
      <c r="V942" s="8"/>
      <c r="W942" s="8"/>
      <c r="X942" s="8"/>
      <c r="Y942" s="8"/>
      <c r="Z942" s="8"/>
    </row>
    <row r="943" spans="14:26" ht="39" customHeight="1" x14ac:dyDescent="0.25">
      <c r="N943" s="8"/>
      <c r="T943" s="8"/>
      <c r="U943" s="8"/>
      <c r="V943" s="8"/>
      <c r="W943" s="8"/>
      <c r="X943" s="8"/>
      <c r="Y943" s="8"/>
      <c r="Z943" s="8"/>
    </row>
    <row r="944" spans="14:26" ht="39" customHeight="1" x14ac:dyDescent="0.25">
      <c r="N944" s="8"/>
      <c r="T944" s="8"/>
      <c r="U944" s="8"/>
      <c r="V944" s="8"/>
      <c r="W944" s="8"/>
      <c r="X944" s="8"/>
      <c r="Y944" s="8"/>
      <c r="Z944" s="8"/>
    </row>
    <row r="945" spans="14:26" ht="39" customHeight="1" x14ac:dyDescent="0.25">
      <c r="N945" s="8"/>
      <c r="T945" s="8"/>
      <c r="U945" s="8"/>
      <c r="V945" s="8"/>
      <c r="W945" s="8"/>
      <c r="X945" s="8"/>
      <c r="Y945" s="8"/>
      <c r="Z945" s="8"/>
    </row>
    <row r="946" spans="14:26" ht="39" customHeight="1" x14ac:dyDescent="0.25">
      <c r="N946" s="8"/>
      <c r="T946" s="8"/>
      <c r="U946" s="8"/>
      <c r="V946" s="8"/>
      <c r="W946" s="8"/>
      <c r="X946" s="8"/>
      <c r="Y946" s="8"/>
      <c r="Z946" s="8"/>
    </row>
    <row r="947" spans="14:26" ht="39" customHeight="1" x14ac:dyDescent="0.25">
      <c r="N947" s="8"/>
      <c r="T947" s="8"/>
      <c r="U947" s="8"/>
      <c r="V947" s="8"/>
      <c r="W947" s="8"/>
      <c r="X947" s="8"/>
      <c r="Y947" s="8"/>
      <c r="Z947" s="8"/>
    </row>
    <row r="948" spans="14:26" ht="39" customHeight="1" x14ac:dyDescent="0.25">
      <c r="N948" s="8"/>
      <c r="T948" s="8"/>
      <c r="U948" s="8"/>
      <c r="V948" s="8"/>
      <c r="W948" s="8"/>
      <c r="X948" s="8"/>
      <c r="Y948" s="8"/>
      <c r="Z948" s="8"/>
    </row>
    <row r="949" spans="14:26" ht="39" customHeight="1" x14ac:dyDescent="0.25">
      <c r="N949" s="8"/>
      <c r="T949" s="8"/>
      <c r="U949" s="8"/>
      <c r="V949" s="8"/>
      <c r="W949" s="8"/>
      <c r="X949" s="8"/>
      <c r="Y949" s="8"/>
      <c r="Z949" s="8"/>
    </row>
    <row r="950" spans="14:26" ht="39" customHeight="1" x14ac:dyDescent="0.25">
      <c r="N950" s="8"/>
      <c r="T950" s="8"/>
      <c r="U950" s="8"/>
      <c r="V950" s="8"/>
      <c r="W950" s="8"/>
      <c r="X950" s="8"/>
      <c r="Y950" s="8"/>
      <c r="Z950" s="8"/>
    </row>
    <row r="951" spans="14:26" ht="39" customHeight="1" x14ac:dyDescent="0.25">
      <c r="N951" s="8"/>
      <c r="T951" s="8"/>
      <c r="U951" s="8"/>
      <c r="V951" s="8"/>
      <c r="W951" s="8"/>
      <c r="X951" s="8"/>
      <c r="Y951" s="8"/>
      <c r="Z951" s="8"/>
    </row>
    <row r="952" spans="14:26" ht="39" customHeight="1" x14ac:dyDescent="0.25">
      <c r="N952" s="8"/>
      <c r="T952" s="8"/>
      <c r="U952" s="8"/>
      <c r="V952" s="8"/>
      <c r="W952" s="8"/>
      <c r="X952" s="8"/>
      <c r="Y952" s="8"/>
      <c r="Z952" s="8"/>
    </row>
    <row r="953" spans="14:26" ht="39" customHeight="1" x14ac:dyDescent="0.25">
      <c r="N953" s="8"/>
      <c r="T953" s="8"/>
      <c r="U953" s="8"/>
      <c r="V953" s="8"/>
      <c r="W953" s="8"/>
      <c r="X953" s="8"/>
      <c r="Y953" s="8"/>
      <c r="Z953" s="8"/>
    </row>
    <row r="954" spans="14:26" ht="39" customHeight="1" x14ac:dyDescent="0.25">
      <c r="N954" s="8"/>
      <c r="T954" s="8"/>
      <c r="U954" s="8"/>
      <c r="V954" s="8"/>
      <c r="W954" s="8"/>
      <c r="X954" s="8"/>
      <c r="Y954" s="8"/>
      <c r="Z954" s="8"/>
    </row>
    <row r="955" spans="14:26" ht="39" customHeight="1" x14ac:dyDescent="0.25">
      <c r="N955" s="8"/>
      <c r="T955" s="8"/>
      <c r="U955" s="8"/>
      <c r="V955" s="8"/>
      <c r="W955" s="8"/>
      <c r="X955" s="8"/>
      <c r="Y955" s="8"/>
      <c r="Z955" s="8"/>
    </row>
    <row r="956" spans="14:26" ht="39" customHeight="1" x14ac:dyDescent="0.25">
      <c r="N956" s="8"/>
      <c r="T956" s="8"/>
      <c r="U956" s="8"/>
      <c r="V956" s="8"/>
      <c r="W956" s="8"/>
      <c r="X956" s="8"/>
      <c r="Y956" s="8"/>
      <c r="Z956" s="8"/>
    </row>
    <row r="957" spans="14:26" ht="39" customHeight="1" x14ac:dyDescent="0.25">
      <c r="N957" s="8"/>
      <c r="T957" s="8"/>
      <c r="U957" s="8"/>
      <c r="V957" s="8"/>
      <c r="W957" s="8"/>
      <c r="X957" s="8"/>
      <c r="Y957" s="8"/>
      <c r="Z957" s="8"/>
    </row>
    <row r="958" spans="14:26" ht="39" customHeight="1" x14ac:dyDescent="0.25">
      <c r="N958" s="8"/>
      <c r="T958" s="8"/>
      <c r="U958" s="8"/>
      <c r="V958" s="8"/>
      <c r="W958" s="8"/>
      <c r="X958" s="8"/>
      <c r="Y958" s="8"/>
      <c r="Z958" s="8"/>
    </row>
    <row r="959" spans="14:26" ht="39" customHeight="1" x14ac:dyDescent="0.25">
      <c r="N959" s="8"/>
      <c r="T959" s="8"/>
      <c r="U959" s="8"/>
      <c r="V959" s="8"/>
      <c r="W959" s="8"/>
      <c r="X959" s="8"/>
      <c r="Y959" s="8"/>
      <c r="Z959" s="8"/>
    </row>
    <row r="960" spans="14:26" ht="39" customHeight="1" x14ac:dyDescent="0.25">
      <c r="N960" s="8"/>
      <c r="T960" s="8"/>
      <c r="U960" s="8"/>
      <c r="V960" s="8"/>
      <c r="W960" s="8"/>
      <c r="X960" s="8"/>
      <c r="Y960" s="8"/>
      <c r="Z960" s="8"/>
    </row>
    <row r="961" spans="14:26" ht="39" customHeight="1" x14ac:dyDescent="0.25">
      <c r="N961" s="8"/>
      <c r="T961" s="8"/>
      <c r="U961" s="8"/>
      <c r="V961" s="8"/>
      <c r="W961" s="8"/>
      <c r="X961" s="8"/>
      <c r="Y961" s="8"/>
      <c r="Z961" s="8"/>
    </row>
    <row r="962" spans="14:26" ht="39" customHeight="1" x14ac:dyDescent="0.25">
      <c r="N962" s="8"/>
      <c r="T962" s="8"/>
      <c r="U962" s="8"/>
      <c r="V962" s="8"/>
      <c r="W962" s="8"/>
      <c r="X962" s="8"/>
      <c r="Y962" s="8"/>
      <c r="Z962" s="8"/>
    </row>
    <row r="963" spans="14:26" ht="39" customHeight="1" x14ac:dyDescent="0.25">
      <c r="N963" s="8"/>
      <c r="T963" s="8"/>
      <c r="U963" s="8"/>
      <c r="V963" s="8"/>
      <c r="W963" s="8"/>
      <c r="X963" s="8"/>
      <c r="Y963" s="8"/>
      <c r="Z963" s="8"/>
    </row>
    <row r="964" spans="14:26" ht="39" customHeight="1" x14ac:dyDescent="0.25">
      <c r="N964" s="8"/>
      <c r="T964" s="8"/>
      <c r="U964" s="8"/>
      <c r="V964" s="8"/>
      <c r="W964" s="8"/>
      <c r="X964" s="8"/>
      <c r="Y964" s="8"/>
      <c r="Z964" s="8"/>
    </row>
    <row r="965" spans="14:26" ht="39" customHeight="1" x14ac:dyDescent="0.25">
      <c r="N965" s="8"/>
      <c r="T965" s="8"/>
      <c r="U965" s="8"/>
      <c r="V965" s="8"/>
      <c r="W965" s="8"/>
      <c r="X965" s="8"/>
      <c r="Y965" s="8"/>
      <c r="Z965" s="8"/>
    </row>
    <row r="966" spans="14:26" ht="39" customHeight="1" x14ac:dyDescent="0.25">
      <c r="N966" s="8"/>
      <c r="T966" s="8"/>
      <c r="U966" s="8"/>
      <c r="V966" s="8"/>
      <c r="W966" s="8"/>
      <c r="X966" s="8"/>
      <c r="Y966" s="8"/>
      <c r="Z966" s="8"/>
    </row>
    <row r="967" spans="14:26" ht="39" customHeight="1" x14ac:dyDescent="0.25">
      <c r="N967" s="8"/>
      <c r="T967" s="8"/>
      <c r="U967" s="8"/>
      <c r="V967" s="8"/>
      <c r="W967" s="8"/>
      <c r="X967" s="8"/>
      <c r="Y967" s="8"/>
      <c r="Z967" s="8"/>
    </row>
    <row r="968" spans="14:26" ht="39" customHeight="1" x14ac:dyDescent="0.25">
      <c r="N968" s="8"/>
      <c r="T968" s="8"/>
      <c r="U968" s="8"/>
      <c r="V968" s="8"/>
      <c r="W968" s="8"/>
      <c r="X968" s="8"/>
      <c r="Y968" s="8"/>
      <c r="Z968" s="8"/>
    </row>
    <row r="969" spans="14:26" ht="39" customHeight="1" x14ac:dyDescent="0.25">
      <c r="N969" s="8"/>
      <c r="T969" s="8"/>
      <c r="U969" s="8"/>
      <c r="V969" s="8"/>
      <c r="W969" s="8"/>
      <c r="X969" s="8"/>
      <c r="Y969" s="8"/>
      <c r="Z969" s="8"/>
    </row>
    <row r="970" spans="14:26" ht="39" customHeight="1" x14ac:dyDescent="0.25">
      <c r="N970" s="8"/>
      <c r="T970" s="8"/>
      <c r="U970" s="8"/>
      <c r="V970" s="8"/>
      <c r="W970" s="8"/>
      <c r="X970" s="8"/>
      <c r="Y970" s="8"/>
      <c r="Z970" s="8"/>
    </row>
    <row r="971" spans="14:26" ht="39" customHeight="1" x14ac:dyDescent="0.25">
      <c r="N971" s="8"/>
      <c r="T971" s="8"/>
      <c r="U971" s="8"/>
      <c r="V971" s="8"/>
      <c r="W971" s="8"/>
      <c r="X971" s="8"/>
      <c r="Y971" s="8"/>
      <c r="Z971" s="8"/>
    </row>
    <row r="972" spans="14:26" ht="39" customHeight="1" x14ac:dyDescent="0.25">
      <c r="N972" s="8"/>
      <c r="T972" s="8"/>
      <c r="U972" s="8"/>
      <c r="V972" s="8"/>
      <c r="W972" s="8"/>
      <c r="X972" s="8"/>
      <c r="Y972" s="8"/>
      <c r="Z972" s="8"/>
    </row>
    <row r="973" spans="14:26" ht="39" customHeight="1" x14ac:dyDescent="0.25">
      <c r="N973" s="8"/>
      <c r="T973" s="8"/>
      <c r="U973" s="8"/>
      <c r="V973" s="8"/>
      <c r="W973" s="8"/>
      <c r="X973" s="8"/>
      <c r="Y973" s="8"/>
      <c r="Z973" s="8"/>
    </row>
    <row r="974" spans="14:26" ht="39" customHeight="1" x14ac:dyDescent="0.25">
      <c r="N974" s="8"/>
      <c r="T974" s="8"/>
      <c r="U974" s="8"/>
      <c r="V974" s="8"/>
      <c r="W974" s="8"/>
      <c r="X974" s="8"/>
      <c r="Y974" s="8"/>
      <c r="Z974" s="8"/>
    </row>
    <row r="975" spans="14:26" ht="39" customHeight="1" x14ac:dyDescent="0.25">
      <c r="N975" s="8"/>
      <c r="T975" s="8"/>
      <c r="U975" s="8"/>
      <c r="V975" s="8"/>
      <c r="W975" s="8"/>
      <c r="X975" s="8"/>
      <c r="Y975" s="8"/>
      <c r="Z975" s="8"/>
    </row>
    <row r="976" spans="14:26" ht="39" customHeight="1" x14ac:dyDescent="0.25">
      <c r="N976" s="8"/>
      <c r="T976" s="8"/>
      <c r="U976" s="8"/>
      <c r="V976" s="8"/>
      <c r="W976" s="8"/>
      <c r="X976" s="8"/>
      <c r="Y976" s="8"/>
      <c r="Z976" s="8"/>
    </row>
    <row r="977" spans="14:26" ht="39" customHeight="1" x14ac:dyDescent="0.25">
      <c r="N977" s="8"/>
      <c r="T977" s="8"/>
      <c r="U977" s="8"/>
      <c r="V977" s="8"/>
      <c r="W977" s="8"/>
      <c r="X977" s="8"/>
      <c r="Y977" s="8"/>
      <c r="Z977" s="8"/>
    </row>
    <row r="978" spans="14:26" ht="39" customHeight="1" x14ac:dyDescent="0.25">
      <c r="N978" s="8"/>
      <c r="T978" s="8"/>
      <c r="U978" s="8"/>
      <c r="V978" s="8"/>
      <c r="W978" s="8"/>
      <c r="X978" s="8"/>
      <c r="Y978" s="8"/>
      <c r="Z978" s="8"/>
    </row>
    <row r="979" spans="14:26" ht="39" customHeight="1" x14ac:dyDescent="0.25">
      <c r="N979" s="8"/>
      <c r="T979" s="8"/>
      <c r="U979" s="8"/>
      <c r="V979" s="8"/>
      <c r="W979" s="8"/>
      <c r="X979" s="8"/>
      <c r="Y979" s="8"/>
      <c r="Z979" s="8"/>
    </row>
    <row r="980" spans="14:26" ht="39" customHeight="1" x14ac:dyDescent="0.25">
      <c r="N980" s="8"/>
      <c r="T980" s="8"/>
      <c r="U980" s="8"/>
      <c r="V980" s="8"/>
      <c r="W980" s="8"/>
      <c r="X980" s="8"/>
      <c r="Y980" s="8"/>
      <c r="Z980" s="8"/>
    </row>
    <row r="981" spans="14:26" ht="39" customHeight="1" x14ac:dyDescent="0.25">
      <c r="N981" s="8"/>
      <c r="T981" s="8"/>
      <c r="U981" s="8"/>
      <c r="V981" s="8"/>
      <c r="W981" s="8"/>
      <c r="X981" s="8"/>
      <c r="Y981" s="8"/>
      <c r="Z981" s="8"/>
    </row>
    <row r="982" spans="14:26" ht="39" customHeight="1" x14ac:dyDescent="0.25">
      <c r="N982" s="8"/>
      <c r="T982" s="8"/>
      <c r="U982" s="8"/>
      <c r="V982" s="8"/>
      <c r="W982" s="8"/>
      <c r="X982" s="8"/>
      <c r="Y982" s="8"/>
      <c r="Z982" s="8"/>
    </row>
    <row r="983" spans="14:26" ht="39" customHeight="1" x14ac:dyDescent="0.25">
      <c r="N983" s="8"/>
      <c r="T983" s="8"/>
      <c r="U983" s="8"/>
      <c r="V983" s="8"/>
      <c r="W983" s="8"/>
      <c r="X983" s="8"/>
      <c r="Y983" s="8"/>
      <c r="Z983" s="8"/>
    </row>
    <row r="984" spans="14:26" ht="39" customHeight="1" x14ac:dyDescent="0.25">
      <c r="N984" s="8"/>
      <c r="T984" s="8"/>
      <c r="U984" s="8"/>
      <c r="V984" s="8"/>
      <c r="W984" s="8"/>
      <c r="X984" s="8"/>
      <c r="Y984" s="8"/>
      <c r="Z984" s="8"/>
    </row>
    <row r="985" spans="14:26" ht="39" customHeight="1" x14ac:dyDescent="0.25">
      <c r="N985" s="8"/>
      <c r="T985" s="8"/>
      <c r="U985" s="8"/>
      <c r="V985" s="8"/>
      <c r="W985" s="8"/>
      <c r="X985" s="8"/>
      <c r="Y985" s="8"/>
      <c r="Z985" s="8"/>
    </row>
    <row r="986" spans="14:26" ht="39" customHeight="1" x14ac:dyDescent="0.25">
      <c r="N986" s="8"/>
      <c r="T986" s="8"/>
      <c r="U986" s="8"/>
      <c r="V986" s="8"/>
      <c r="W986" s="8"/>
      <c r="X986" s="8"/>
      <c r="Y986" s="8"/>
      <c r="Z986" s="8"/>
    </row>
    <row r="987" spans="14:26" ht="39" customHeight="1" x14ac:dyDescent="0.25">
      <c r="N987" s="8"/>
      <c r="T987" s="8"/>
      <c r="U987" s="8"/>
      <c r="V987" s="8"/>
      <c r="W987" s="8"/>
      <c r="X987" s="8"/>
      <c r="Y987" s="8"/>
      <c r="Z987" s="8"/>
    </row>
    <row r="988" spans="14:26" ht="39" customHeight="1" x14ac:dyDescent="0.25">
      <c r="N988" s="8"/>
      <c r="T988" s="8"/>
      <c r="U988" s="8"/>
      <c r="V988" s="8"/>
      <c r="W988" s="8"/>
      <c r="X988" s="8"/>
      <c r="Y988" s="8"/>
      <c r="Z988" s="8"/>
    </row>
    <row r="989" spans="14:26" ht="39" customHeight="1" x14ac:dyDescent="0.25">
      <c r="N989" s="8"/>
      <c r="T989" s="8"/>
      <c r="U989" s="8"/>
      <c r="V989" s="8"/>
      <c r="W989" s="8"/>
      <c r="X989" s="8"/>
      <c r="Y989" s="8"/>
      <c r="Z989" s="8"/>
    </row>
    <row r="990" spans="14:26" ht="39" customHeight="1" x14ac:dyDescent="0.25">
      <c r="N990" s="8"/>
      <c r="T990" s="8"/>
      <c r="U990" s="8"/>
      <c r="V990" s="8"/>
      <c r="W990" s="8"/>
      <c r="X990" s="8"/>
      <c r="Y990" s="8"/>
      <c r="Z990" s="8"/>
    </row>
    <row r="991" spans="14:26" ht="39" customHeight="1" x14ac:dyDescent="0.25">
      <c r="N991" s="8"/>
      <c r="T991" s="8"/>
      <c r="U991" s="8"/>
      <c r="V991" s="8"/>
      <c r="W991" s="8"/>
      <c r="X991" s="8"/>
      <c r="Y991" s="8"/>
      <c r="Z991" s="8"/>
    </row>
    <row r="992" spans="14:26" ht="39" customHeight="1" x14ac:dyDescent="0.25">
      <c r="N992" s="8"/>
      <c r="T992" s="8"/>
      <c r="U992" s="8"/>
      <c r="V992" s="8"/>
      <c r="W992" s="8"/>
      <c r="X992" s="8"/>
      <c r="Y992" s="8"/>
      <c r="Z992" s="8"/>
    </row>
    <row r="993" spans="14:26" ht="39" customHeight="1" x14ac:dyDescent="0.25">
      <c r="N993" s="8"/>
      <c r="T993" s="8"/>
      <c r="U993" s="8"/>
      <c r="V993" s="8"/>
      <c r="W993" s="8"/>
      <c r="X993" s="8"/>
      <c r="Y993" s="8"/>
      <c r="Z993" s="8"/>
    </row>
    <row r="994" spans="14:26" ht="39" customHeight="1" x14ac:dyDescent="0.25">
      <c r="N994" s="8"/>
      <c r="T994" s="8"/>
      <c r="U994" s="8"/>
      <c r="V994" s="8"/>
      <c r="W994" s="8"/>
      <c r="X994" s="8"/>
      <c r="Y994" s="8"/>
      <c r="Z994" s="8"/>
    </row>
    <row r="995" spans="14:26" ht="39" customHeight="1" x14ac:dyDescent="0.25">
      <c r="N995" s="8"/>
      <c r="T995" s="8"/>
      <c r="U995" s="8"/>
      <c r="V995" s="8"/>
      <c r="W995" s="8"/>
      <c r="X995" s="8"/>
      <c r="Y995" s="8"/>
      <c r="Z995" s="8"/>
    </row>
    <row r="996" spans="14:26" ht="39" customHeight="1" x14ac:dyDescent="0.25">
      <c r="N996" s="8"/>
      <c r="T996" s="8"/>
      <c r="U996" s="8"/>
      <c r="V996" s="8"/>
      <c r="W996" s="8"/>
      <c r="X996" s="8"/>
      <c r="Y996" s="8"/>
      <c r="Z996" s="8"/>
    </row>
    <row r="997" spans="14:26" ht="39" customHeight="1" x14ac:dyDescent="0.25">
      <c r="N997" s="8"/>
      <c r="T997" s="8"/>
      <c r="U997" s="8"/>
      <c r="V997" s="8"/>
      <c r="W997" s="8"/>
      <c r="X997" s="8"/>
      <c r="Y997" s="8"/>
      <c r="Z997" s="8"/>
    </row>
    <row r="998" spans="14:26" ht="39" customHeight="1" x14ac:dyDescent="0.25">
      <c r="N998" s="8"/>
      <c r="T998" s="8"/>
      <c r="U998" s="8"/>
      <c r="V998" s="8"/>
      <c r="W998" s="8"/>
      <c r="X998" s="8"/>
      <c r="Y998" s="8"/>
      <c r="Z998" s="8"/>
    </row>
    <row r="999" spans="14:26" ht="39" customHeight="1" x14ac:dyDescent="0.25">
      <c r="N999" s="8"/>
      <c r="T999" s="8"/>
      <c r="U999" s="8"/>
      <c r="V999" s="8"/>
      <c r="W999" s="8"/>
      <c r="X999" s="8"/>
      <c r="Y999" s="8"/>
      <c r="Z999" s="8"/>
    </row>
    <row r="1000" spans="14:26" ht="39" customHeight="1" x14ac:dyDescent="0.25">
      <c r="N1000" s="8"/>
      <c r="T1000" s="8"/>
      <c r="U1000" s="8"/>
      <c r="V1000" s="8"/>
      <c r="W1000" s="8"/>
      <c r="X1000" s="8"/>
      <c r="Y1000" s="8"/>
      <c r="Z1000" s="8"/>
    </row>
    <row r="1001" spans="14:26" ht="39" customHeight="1" x14ac:dyDescent="0.25">
      <c r="N1001" s="8"/>
      <c r="T1001" s="8"/>
      <c r="U1001" s="8"/>
      <c r="V1001" s="8"/>
      <c r="W1001" s="8"/>
      <c r="X1001" s="8"/>
      <c r="Y1001" s="8"/>
      <c r="Z1001" s="8"/>
    </row>
    <row r="1002" spans="14:26" ht="39" customHeight="1" x14ac:dyDescent="0.25">
      <c r="N1002" s="8"/>
      <c r="T1002" s="8"/>
      <c r="U1002" s="8"/>
      <c r="V1002" s="8"/>
      <c r="W1002" s="8"/>
      <c r="X1002" s="8"/>
      <c r="Y1002" s="8"/>
      <c r="Z1002" s="8"/>
    </row>
    <row r="1003" spans="14:26" ht="39" customHeight="1" x14ac:dyDescent="0.25">
      <c r="N1003" s="8"/>
      <c r="T1003" s="8"/>
      <c r="U1003" s="8"/>
      <c r="V1003" s="8"/>
      <c r="W1003" s="8"/>
      <c r="X1003" s="8"/>
      <c r="Y1003" s="8"/>
      <c r="Z1003" s="8"/>
    </row>
    <row r="1004" spans="14:26" ht="39" customHeight="1" x14ac:dyDescent="0.25">
      <c r="N1004" s="8"/>
      <c r="T1004" s="8"/>
      <c r="U1004" s="8"/>
      <c r="V1004" s="8"/>
      <c r="W1004" s="8"/>
      <c r="X1004" s="8"/>
      <c r="Y1004" s="8"/>
      <c r="Z1004" s="8"/>
    </row>
    <row r="1005" spans="14:26" ht="39" customHeight="1" x14ac:dyDescent="0.25">
      <c r="N1005" s="8"/>
      <c r="T1005" s="8"/>
      <c r="U1005" s="8"/>
      <c r="V1005" s="8"/>
      <c r="W1005" s="8"/>
      <c r="X1005" s="8"/>
      <c r="Y1005" s="8"/>
      <c r="Z1005" s="8"/>
    </row>
    <row r="1006" spans="14:26" ht="39" customHeight="1" x14ac:dyDescent="0.25">
      <c r="N1006" s="8"/>
      <c r="T1006" s="8"/>
      <c r="U1006" s="8"/>
      <c r="V1006" s="8"/>
      <c r="W1006" s="8"/>
      <c r="X1006" s="8"/>
      <c r="Y1006" s="8"/>
      <c r="Z1006" s="8"/>
    </row>
  </sheetData>
  <autoFilter ref="A6:AK88"/>
  <mergeCells count="105">
    <mergeCell ref="Y88:Z88"/>
    <mergeCell ref="AA88:AB88"/>
    <mergeCell ref="AC88:AD88"/>
    <mergeCell ref="AE88:AF88"/>
    <mergeCell ref="AG88:AH88"/>
    <mergeCell ref="AI88:AJ88"/>
    <mergeCell ref="B88:L88"/>
    <mergeCell ref="M88:N88"/>
    <mergeCell ref="O88:P88"/>
    <mergeCell ref="Q88:R88"/>
    <mergeCell ref="S88:T88"/>
    <mergeCell ref="U88:V88"/>
    <mergeCell ref="W88:X88"/>
    <mergeCell ref="AA86:AB86"/>
    <mergeCell ref="AC86:AD86"/>
    <mergeCell ref="AE86:AF86"/>
    <mergeCell ref="AG86:AH86"/>
    <mergeCell ref="AI86:AJ86"/>
    <mergeCell ref="M86:N86"/>
    <mergeCell ref="O86:P86"/>
    <mergeCell ref="Q86:R86"/>
    <mergeCell ref="S86:T86"/>
    <mergeCell ref="U86:V86"/>
    <mergeCell ref="W86:X86"/>
    <mergeCell ref="Y86:Z86"/>
    <mergeCell ref="AA85:AB85"/>
    <mergeCell ref="AC85:AD85"/>
    <mergeCell ref="AE85:AF85"/>
    <mergeCell ref="AG85:AH85"/>
    <mergeCell ref="AI85:AJ85"/>
    <mergeCell ref="M85:N85"/>
    <mergeCell ref="O85:P85"/>
    <mergeCell ref="Q85:R85"/>
    <mergeCell ref="S85:T85"/>
    <mergeCell ref="U85:V85"/>
    <mergeCell ref="W85:X85"/>
    <mergeCell ref="Y85:Z85"/>
    <mergeCell ref="Y80:Z80"/>
    <mergeCell ref="AA80:AB80"/>
    <mergeCell ref="AC80:AD80"/>
    <mergeCell ref="AE80:AF80"/>
    <mergeCell ref="AG80:AH80"/>
    <mergeCell ref="AI80:AJ80"/>
    <mergeCell ref="B80:L80"/>
    <mergeCell ref="M80:N80"/>
    <mergeCell ref="O80:P80"/>
    <mergeCell ref="Q80:R80"/>
    <mergeCell ref="S80:T80"/>
    <mergeCell ref="U80:V80"/>
    <mergeCell ref="W80:X80"/>
    <mergeCell ref="AA87:AB87"/>
    <mergeCell ref="AC87:AD87"/>
    <mergeCell ref="AE87:AF87"/>
    <mergeCell ref="AG87:AH87"/>
    <mergeCell ref="AI87:AJ87"/>
    <mergeCell ref="M87:N87"/>
    <mergeCell ref="O87:P87"/>
    <mergeCell ref="Q87:R87"/>
    <mergeCell ref="S87:T87"/>
    <mergeCell ref="U87:V87"/>
    <mergeCell ref="W87:X87"/>
    <mergeCell ref="Y87:Z87"/>
    <mergeCell ref="AC79:AD79"/>
    <mergeCell ref="AE79:AF79"/>
    <mergeCell ref="AG79:AH79"/>
    <mergeCell ref="AI79:AJ79"/>
    <mergeCell ref="B79:L79"/>
    <mergeCell ref="M79:N79"/>
    <mergeCell ref="O79:P79"/>
    <mergeCell ref="Q79:R79"/>
    <mergeCell ref="S79:T79"/>
    <mergeCell ref="U79:V79"/>
    <mergeCell ref="W79:X79"/>
    <mergeCell ref="B78:L78"/>
    <mergeCell ref="M78:N78"/>
    <mergeCell ref="O78:P78"/>
    <mergeCell ref="Q78:R78"/>
    <mergeCell ref="S78:T78"/>
    <mergeCell ref="U78:V78"/>
    <mergeCell ref="W78:X78"/>
    <mergeCell ref="Y79:Z79"/>
    <mergeCell ref="AA79:AB79"/>
    <mergeCell ref="AN78:AP78"/>
    <mergeCell ref="AQ78:AS78"/>
    <mergeCell ref="AT78:AV78"/>
    <mergeCell ref="Y78:Z78"/>
    <mergeCell ref="AA78:AB78"/>
    <mergeCell ref="AC78:AD78"/>
    <mergeCell ref="AE78:AF78"/>
    <mergeCell ref="AG78:AH78"/>
    <mergeCell ref="AI78:AJ78"/>
    <mergeCell ref="AK78:AM78"/>
    <mergeCell ref="Y5:Z5"/>
    <mergeCell ref="AA5:AB5"/>
    <mergeCell ref="AC5:AD5"/>
    <mergeCell ref="AE5:AF5"/>
    <mergeCell ref="AG5:AH5"/>
    <mergeCell ref="AI5:AJ5"/>
    <mergeCell ref="C5:L5"/>
    <mergeCell ref="M5:N5"/>
    <mergeCell ref="O5:P5"/>
    <mergeCell ref="Q5:R5"/>
    <mergeCell ref="S5:T5"/>
    <mergeCell ref="U5:V5"/>
    <mergeCell ref="W5:X5"/>
  </mergeCells>
  <conditionalFormatting sqref="N1:N16 N74:N83 N85:N1006 N43:N63 N71 N37:N41 N33:N35">
    <cfRule type="containsText" dxfId="93" priority="193" operator="containsText" text="x">
      <formula>NOT(ISERROR(SEARCH(("x"),(N1))))</formula>
    </cfRule>
  </conditionalFormatting>
  <conditionalFormatting sqref="N74:N83 N1:N16 N85:N1006 N43:N63 N71 N37:N41 N33:N35">
    <cfRule type="colorScale" priority="19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9:P50">
    <cfRule type="containsText" dxfId="92" priority="202" operator="containsText" text="x">
      <formula>NOT(ISERROR(SEARCH(("x"),(P49))))</formula>
    </cfRule>
  </conditionalFormatting>
  <conditionalFormatting sqref="P49:P50">
    <cfRule type="colorScale" priority="20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60:P61">
    <cfRule type="colorScale" priority="20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60:P62">
    <cfRule type="containsText" dxfId="91" priority="205" operator="containsText" text="x">
      <formula>NOT(ISERROR(SEARCH(("x"),(P60))))</formula>
    </cfRule>
  </conditionalFormatting>
  <conditionalFormatting sqref="P62">
    <cfRule type="colorScale" priority="20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76">
    <cfRule type="containsText" dxfId="90" priority="207" operator="containsText" text="x">
      <formula>NOT(ISERROR(SEARCH(("x"),(P76))))</formula>
    </cfRule>
  </conditionalFormatting>
  <conditionalFormatting sqref="P76">
    <cfRule type="colorScale" priority="20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1:T6 T32:T33 T38:T40 T58 T62:T63 T77:T83 T44:T45 T47:T56 T85:T1006 T71:T75">
    <cfRule type="containsText" dxfId="89" priority="209" operator="containsText" text="X">
      <formula>NOT(ISERROR(SEARCH(("X"),(T1))))</formula>
    </cfRule>
  </conditionalFormatting>
  <conditionalFormatting sqref="T77:T83 T62:T63 T1:T6 T58 T32:T33 T38:T40 T44:T45 T85:T1006 T47:T56 T71:T75">
    <cfRule type="colorScale" priority="210">
      <colorScale>
        <cfvo type="min"/>
        <cfvo type="max"/>
        <color rgb="FFFCFCFF"/>
        <color rgb="FF63BE7B"/>
      </colorScale>
    </cfRule>
  </conditionalFormatting>
  <conditionalFormatting sqref="T46">
    <cfRule type="containsText" dxfId="88" priority="171" operator="containsText" text="X">
      <formula>NOT(ISERROR(SEARCH(("X"),(T46))))</formula>
    </cfRule>
  </conditionalFormatting>
  <conditionalFormatting sqref="N84">
    <cfRule type="containsText" dxfId="87" priority="229" operator="containsText" text="x">
      <formula>NOT(ISERROR(SEARCH(("x"),(N84))))</formula>
    </cfRule>
  </conditionalFormatting>
  <conditionalFormatting sqref="N84">
    <cfRule type="colorScale" priority="2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84">
    <cfRule type="containsText" dxfId="86" priority="231" operator="containsText" text="X">
      <formula>NOT(ISERROR(SEARCH(("X"),(T84))))</formula>
    </cfRule>
  </conditionalFormatting>
  <conditionalFormatting sqref="T84">
    <cfRule type="colorScale" priority="232">
      <colorScale>
        <cfvo type="min"/>
        <cfvo type="max"/>
        <color rgb="FFFCFCFF"/>
        <color rgb="FF63BE7B"/>
      </colorScale>
    </cfRule>
  </conditionalFormatting>
  <conditionalFormatting sqref="P35">
    <cfRule type="containsText" dxfId="85" priority="191" operator="containsText" text="x">
      <formula>NOT(ISERROR(SEARCH(("x"),(P35))))</formula>
    </cfRule>
  </conditionalFormatting>
  <conditionalFormatting sqref="P35">
    <cfRule type="colorScale" priority="19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4">
    <cfRule type="containsText" dxfId="84" priority="173" operator="containsText" text="x">
      <formula>NOT(ISERROR(SEARCH(("x"),(AB34))))</formula>
    </cfRule>
  </conditionalFormatting>
  <conditionalFormatting sqref="T35 R35">
    <cfRule type="containsText" dxfId="83" priority="187" operator="containsText" text="x">
      <formula>NOT(ISERROR(SEARCH(("x"),(R35))))</formula>
    </cfRule>
  </conditionalFormatting>
  <conditionalFormatting sqref="R35 T35">
    <cfRule type="colorScale" priority="18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34">
    <cfRule type="containsText" dxfId="82" priority="185" operator="containsText" text="x">
      <formula>NOT(ISERROR(SEARCH(("x"),(P34))))</formula>
    </cfRule>
  </conditionalFormatting>
  <conditionalFormatting sqref="P34">
    <cfRule type="colorScale" priority="18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4 R34">
    <cfRule type="containsText" dxfId="81" priority="181" operator="containsText" text="x">
      <formula>NOT(ISERROR(SEARCH(("x"),(R34))))</formula>
    </cfRule>
  </conditionalFormatting>
  <conditionalFormatting sqref="T34 R34">
    <cfRule type="colorScale" priority="18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4">
    <cfRule type="containsText" dxfId="80" priority="179" operator="containsText" text="x">
      <formula>NOT(ISERROR(SEARCH(("x"),(V34))))</formula>
    </cfRule>
  </conditionalFormatting>
  <conditionalFormatting sqref="V34">
    <cfRule type="colorScale" priority="18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34">
    <cfRule type="containsText" dxfId="79" priority="177" operator="containsText" text="x">
      <formula>NOT(ISERROR(SEARCH(("x"),(X34))))</formula>
    </cfRule>
  </conditionalFormatting>
  <conditionalFormatting sqref="X34">
    <cfRule type="colorScale" priority="17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4">
    <cfRule type="containsText" dxfId="78" priority="175" operator="containsText" text="x">
      <formula>NOT(ISERROR(SEARCH(("x"),(Z34))))</formula>
    </cfRule>
  </conditionalFormatting>
  <conditionalFormatting sqref="Z34">
    <cfRule type="colorScale" priority="17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4">
    <cfRule type="colorScale" priority="17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">
    <cfRule type="colorScale" priority="172">
      <colorScale>
        <cfvo type="min"/>
        <cfvo type="max"/>
        <color rgb="FFFCFCFF"/>
        <color rgb="FF63BE7B"/>
      </colorScale>
    </cfRule>
  </conditionalFormatting>
  <conditionalFormatting sqref="T31">
    <cfRule type="containsText" dxfId="77" priority="165" operator="containsText" text="X">
      <formula>NOT(ISERROR(SEARCH(("X"),(T31))))</formula>
    </cfRule>
  </conditionalFormatting>
  <conditionalFormatting sqref="T31">
    <cfRule type="colorScale" priority="166">
      <colorScale>
        <cfvo type="min"/>
        <cfvo type="max"/>
        <color rgb="FFFCFCFF"/>
        <color rgb="FF63BE7B"/>
      </colorScale>
    </cfRule>
  </conditionalFormatting>
  <conditionalFormatting sqref="V31">
    <cfRule type="containsText" dxfId="76" priority="163" operator="containsText" text="X">
      <formula>NOT(ISERROR(SEARCH(("X"),(V31))))</formula>
    </cfRule>
  </conditionalFormatting>
  <conditionalFormatting sqref="V31">
    <cfRule type="colorScale" priority="164">
      <colorScale>
        <cfvo type="min"/>
        <cfvo type="max"/>
        <color rgb="FFFCFCFF"/>
        <color rgb="FF63BE7B"/>
      </colorScale>
    </cfRule>
  </conditionalFormatting>
  <conditionalFormatting sqref="X31">
    <cfRule type="containsText" dxfId="75" priority="161" operator="containsText" text="X">
      <formula>NOT(ISERROR(SEARCH(("X"),(X31))))</formula>
    </cfRule>
  </conditionalFormatting>
  <conditionalFormatting sqref="X31">
    <cfRule type="colorScale" priority="162">
      <colorScale>
        <cfvo type="min"/>
        <cfvo type="max"/>
        <color rgb="FFFCFCFF"/>
        <color rgb="FF63BE7B"/>
      </colorScale>
    </cfRule>
  </conditionalFormatting>
  <conditionalFormatting sqref="Z31">
    <cfRule type="containsText" dxfId="74" priority="159" operator="containsText" text="X">
      <formula>NOT(ISERROR(SEARCH(("X"),(Z31))))</formula>
    </cfRule>
  </conditionalFormatting>
  <conditionalFormatting sqref="Z31">
    <cfRule type="colorScale" priority="160">
      <colorScale>
        <cfvo type="min"/>
        <cfvo type="max"/>
        <color rgb="FFFCFCFF"/>
        <color rgb="FF63BE7B"/>
      </colorScale>
    </cfRule>
  </conditionalFormatting>
  <conditionalFormatting sqref="AB31">
    <cfRule type="containsText" dxfId="73" priority="157" operator="containsText" text="X">
      <formula>NOT(ISERROR(SEARCH(("X"),(AB31))))</formula>
    </cfRule>
  </conditionalFormatting>
  <conditionalFormatting sqref="AB31">
    <cfRule type="colorScale" priority="158">
      <colorScale>
        <cfvo type="min"/>
        <cfvo type="max"/>
        <color rgb="FFFCFCFF"/>
        <color rgb="FF63BE7B"/>
      </colorScale>
    </cfRule>
  </conditionalFormatting>
  <conditionalFormatting sqref="AD31">
    <cfRule type="containsText" dxfId="72" priority="155" operator="containsText" text="X">
      <formula>NOT(ISERROR(SEARCH(("X"),(AD31))))</formula>
    </cfRule>
  </conditionalFormatting>
  <conditionalFormatting sqref="AD31">
    <cfRule type="colorScale" priority="156">
      <colorScale>
        <cfvo type="min"/>
        <cfvo type="max"/>
        <color rgb="FFFCFCFF"/>
        <color rgb="FF63BE7B"/>
      </colorScale>
    </cfRule>
  </conditionalFormatting>
  <conditionalFormatting sqref="AF31">
    <cfRule type="containsText" dxfId="71" priority="153" operator="containsText" text="X">
      <formula>NOT(ISERROR(SEARCH(("X"),(AF31))))</formula>
    </cfRule>
  </conditionalFormatting>
  <conditionalFormatting sqref="AF31">
    <cfRule type="colorScale" priority="154">
      <colorScale>
        <cfvo type="min"/>
        <cfvo type="max"/>
        <color rgb="FFFCFCFF"/>
        <color rgb="FF63BE7B"/>
      </colorScale>
    </cfRule>
  </conditionalFormatting>
  <conditionalFormatting sqref="AH31">
    <cfRule type="containsText" dxfId="70" priority="151" operator="containsText" text="X">
      <formula>NOT(ISERROR(SEARCH(("X"),(AH31))))</formula>
    </cfRule>
  </conditionalFormatting>
  <conditionalFormatting sqref="AH31">
    <cfRule type="colorScale" priority="152">
      <colorScale>
        <cfvo type="min"/>
        <cfvo type="max"/>
        <color rgb="FFFCFCFF"/>
        <color rgb="FF63BE7B"/>
      </colorScale>
    </cfRule>
  </conditionalFormatting>
  <conditionalFormatting sqref="Z32">
    <cfRule type="containsText" dxfId="69" priority="149" operator="containsText" text="X">
      <formula>NOT(ISERROR(SEARCH(("X"),(Z32))))</formula>
    </cfRule>
  </conditionalFormatting>
  <conditionalFormatting sqref="Z32">
    <cfRule type="colorScale" priority="150">
      <colorScale>
        <cfvo type="min"/>
        <cfvo type="max"/>
        <color rgb="FFFCFCFF"/>
        <color rgb="FF63BE7B"/>
      </colorScale>
    </cfRule>
  </conditionalFormatting>
  <conditionalFormatting sqref="AD34">
    <cfRule type="containsText" dxfId="68" priority="147" operator="containsText" text="x">
      <formula>NOT(ISERROR(SEARCH(("x"),(AD34))))</formula>
    </cfRule>
  </conditionalFormatting>
  <conditionalFormatting sqref="AD34">
    <cfRule type="colorScale" priority="14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4">
    <cfRule type="containsText" dxfId="67" priority="145" operator="containsText" text="x">
      <formula>NOT(ISERROR(SEARCH(("x"),(AF34))))</formula>
    </cfRule>
  </conditionalFormatting>
  <conditionalFormatting sqref="AF34">
    <cfRule type="colorScale" priority="14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4">
    <cfRule type="containsText" dxfId="66" priority="143" operator="containsText" text="x">
      <formula>NOT(ISERROR(SEARCH(("x"),(AH34))))</formula>
    </cfRule>
  </conditionalFormatting>
  <conditionalFormatting sqref="AH34">
    <cfRule type="colorScale" priority="14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5">
    <cfRule type="containsText" dxfId="65" priority="141" operator="containsText" text="x">
      <formula>NOT(ISERROR(SEARCH(("x"),(V35))))</formula>
    </cfRule>
  </conditionalFormatting>
  <conditionalFormatting sqref="V35">
    <cfRule type="colorScale" priority="14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35">
    <cfRule type="containsText" dxfId="64" priority="139" operator="containsText" text="x">
      <formula>NOT(ISERROR(SEARCH(("x"),(X35))))</formula>
    </cfRule>
  </conditionalFormatting>
  <conditionalFormatting sqref="X35">
    <cfRule type="colorScale" priority="1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5">
    <cfRule type="containsText" dxfId="63" priority="137" operator="containsText" text="x">
      <formula>NOT(ISERROR(SEARCH(("x"),(Z35))))</formula>
    </cfRule>
  </conditionalFormatting>
  <conditionalFormatting sqref="Z35">
    <cfRule type="colorScale" priority="13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5">
    <cfRule type="containsText" dxfId="62" priority="135" operator="containsText" text="x">
      <formula>NOT(ISERROR(SEARCH(("x"),(AB35))))</formula>
    </cfRule>
  </conditionalFormatting>
  <conditionalFormatting sqref="AB35">
    <cfRule type="colorScale" priority="1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5">
    <cfRule type="containsText" dxfId="61" priority="133" operator="containsText" text="x">
      <formula>NOT(ISERROR(SEARCH(("x"),(AD35))))</formula>
    </cfRule>
  </conditionalFormatting>
  <conditionalFormatting sqref="AD35">
    <cfRule type="colorScale" priority="1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5">
    <cfRule type="containsText" dxfId="60" priority="131" operator="containsText" text="x">
      <formula>NOT(ISERROR(SEARCH(("x"),(AF35))))</formula>
    </cfRule>
  </conditionalFormatting>
  <conditionalFormatting sqref="AF35">
    <cfRule type="colorScale" priority="1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5">
    <cfRule type="containsText" dxfId="59" priority="129" operator="containsText" text="x">
      <formula>NOT(ISERROR(SEARCH(("x"),(AH35))))</formula>
    </cfRule>
  </conditionalFormatting>
  <conditionalFormatting sqref="AH35">
    <cfRule type="colorScale" priority="1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37">
    <cfRule type="containsText" dxfId="58" priority="127" operator="containsText" text="x">
      <formula>NOT(ISERROR(SEARCH(("x"),(P37))))</formula>
    </cfRule>
  </conditionalFormatting>
  <conditionalFormatting sqref="P37">
    <cfRule type="colorScale" priority="1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37">
    <cfRule type="containsText" dxfId="57" priority="125" operator="containsText" text="x">
      <formula>NOT(ISERROR(SEARCH(("x"),(R37))))</formula>
    </cfRule>
  </conditionalFormatting>
  <conditionalFormatting sqref="R37">
    <cfRule type="colorScale" priority="1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7">
    <cfRule type="containsText" dxfId="56" priority="123" operator="containsText" text="x">
      <formula>NOT(ISERROR(SEARCH(("x"),(T37))))</formula>
    </cfRule>
  </conditionalFormatting>
  <conditionalFormatting sqref="T37">
    <cfRule type="colorScale" priority="1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7">
    <cfRule type="containsText" dxfId="55" priority="121" operator="containsText" text="x">
      <formula>NOT(ISERROR(SEARCH(("x"),(V37))))</formula>
    </cfRule>
  </conditionalFormatting>
  <conditionalFormatting sqref="V37">
    <cfRule type="colorScale" priority="1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37">
    <cfRule type="containsText" dxfId="54" priority="119" operator="containsText" text="x">
      <formula>NOT(ISERROR(SEARCH(("x"),(X37))))</formula>
    </cfRule>
  </conditionalFormatting>
  <conditionalFormatting sqref="X37">
    <cfRule type="colorScale" priority="1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7">
    <cfRule type="containsText" dxfId="53" priority="117" operator="containsText" text="x">
      <formula>NOT(ISERROR(SEARCH(("x"),(Z37))))</formula>
    </cfRule>
  </conditionalFormatting>
  <conditionalFormatting sqref="Z37">
    <cfRule type="colorScale" priority="1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7">
    <cfRule type="containsText" dxfId="52" priority="115" operator="containsText" text="x">
      <formula>NOT(ISERROR(SEARCH(("x"),(AB37))))</formula>
    </cfRule>
  </conditionalFormatting>
  <conditionalFormatting sqref="AB37">
    <cfRule type="colorScale" priority="1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7">
    <cfRule type="containsText" dxfId="51" priority="113" operator="containsText" text="x">
      <formula>NOT(ISERROR(SEARCH(("x"),(AD37))))</formula>
    </cfRule>
  </conditionalFormatting>
  <conditionalFormatting sqref="AD37">
    <cfRule type="colorScale" priority="1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7">
    <cfRule type="containsText" dxfId="50" priority="111" operator="containsText" text="x">
      <formula>NOT(ISERROR(SEARCH(("x"),(AF37))))</formula>
    </cfRule>
  </conditionalFormatting>
  <conditionalFormatting sqref="AF37">
    <cfRule type="colorScale" priority="1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7">
    <cfRule type="containsText" dxfId="49" priority="109" operator="containsText" text="x">
      <formula>NOT(ISERROR(SEARCH(("x"),(AH37))))</formula>
    </cfRule>
  </conditionalFormatting>
  <conditionalFormatting sqref="AH37">
    <cfRule type="colorScale" priority="1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42">
    <cfRule type="containsText" dxfId="48" priority="107" operator="containsText" text="x">
      <formula>NOT(ISERROR(SEARCH(("x"),(N42))))</formula>
    </cfRule>
  </conditionalFormatting>
  <conditionalFormatting sqref="N42">
    <cfRule type="colorScale" priority="10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3">
    <cfRule type="containsText" dxfId="47" priority="103" operator="containsText" text="x">
      <formula>NOT(ISERROR(SEARCH(("x"),(N73))))</formula>
    </cfRule>
  </conditionalFormatting>
  <conditionalFormatting sqref="N73">
    <cfRule type="colorScale" priority="10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36">
    <cfRule type="containsText" dxfId="46" priority="99" operator="containsText" text="x">
      <formula>NOT(ISERROR(SEARCH(("x"),(N36))))</formula>
    </cfRule>
  </conditionalFormatting>
  <conditionalFormatting sqref="N36">
    <cfRule type="colorScale" priority="10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6">
    <cfRule type="containsText" dxfId="45" priority="101" operator="containsText" text="X">
      <formula>NOT(ISERROR(SEARCH(("X"),(T36))))</formula>
    </cfRule>
  </conditionalFormatting>
  <conditionalFormatting sqref="T36">
    <cfRule type="colorScale" priority="102">
      <colorScale>
        <cfvo type="min"/>
        <cfvo type="max"/>
        <color rgb="FFFCFCFF"/>
        <color rgb="FF63BE7B"/>
      </colorScale>
    </cfRule>
  </conditionalFormatting>
  <conditionalFormatting sqref="N64 N70">
    <cfRule type="containsText" dxfId="44" priority="95" operator="containsText" text="x">
      <formula>NOT(ISERROR(SEARCH(("x"),(N64))))</formula>
    </cfRule>
  </conditionalFormatting>
  <conditionalFormatting sqref="N64 N70">
    <cfRule type="colorScale" priority="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70">
    <cfRule type="containsText" dxfId="43" priority="97" operator="containsText" text="X">
      <formula>NOT(ISERROR(SEARCH(("X"),(T70))))</formula>
    </cfRule>
  </conditionalFormatting>
  <conditionalFormatting sqref="T70">
    <cfRule type="colorScale" priority="98">
      <colorScale>
        <cfvo type="min"/>
        <cfvo type="max"/>
        <color rgb="FFFCFCFF"/>
        <color rgb="FF63BE7B"/>
      </colorScale>
    </cfRule>
  </conditionalFormatting>
  <conditionalFormatting sqref="N65">
    <cfRule type="containsText" dxfId="42" priority="93" operator="containsText" text="x">
      <formula>NOT(ISERROR(SEARCH(("x"),(N65))))</formula>
    </cfRule>
  </conditionalFormatting>
  <conditionalFormatting sqref="N65">
    <cfRule type="colorScale" priority="9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6 N68">
    <cfRule type="containsText" dxfId="41" priority="91" operator="containsText" text="x">
      <formula>NOT(ISERROR(SEARCH(("x"),(N66))))</formula>
    </cfRule>
  </conditionalFormatting>
  <conditionalFormatting sqref="N66 N68">
    <cfRule type="colorScale" priority="9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9">
    <cfRule type="containsText" dxfId="40" priority="89" operator="containsText" text="x">
      <formula>NOT(ISERROR(SEARCH(("x"),(N69))))</formula>
    </cfRule>
  </conditionalFormatting>
  <conditionalFormatting sqref="N69">
    <cfRule type="colorScale" priority="9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17:N19">
    <cfRule type="containsText" dxfId="39" priority="83" operator="containsText" text="x">
      <formula>NOT(ISERROR(SEARCH(("x"),(N17))))</formula>
    </cfRule>
  </conditionalFormatting>
  <conditionalFormatting sqref="N17:N19">
    <cfRule type="colorScale" priority="8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0">
    <cfRule type="containsText" dxfId="38" priority="64" operator="containsText" text="X">
      <formula>NOT(ISERROR(SEARCH(("X"),(AF30))))</formula>
    </cfRule>
  </conditionalFormatting>
  <conditionalFormatting sqref="N20 N22:N26 N28:N30">
    <cfRule type="containsText" dxfId="37" priority="75" operator="containsText" text="x">
      <formula>NOT(ISERROR(SEARCH(("x"),(N20))))</formula>
    </cfRule>
  </conditionalFormatting>
  <conditionalFormatting sqref="N22:N26 N20 N28:N30">
    <cfRule type="colorScale" priority="7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23:T25 T30">
    <cfRule type="colorScale" priority="77">
      <colorScale>
        <cfvo type="min"/>
        <cfvo type="max"/>
        <color rgb="FFFCFCFF"/>
        <color rgb="FF63BE7B"/>
      </colorScale>
    </cfRule>
  </conditionalFormatting>
  <conditionalFormatting sqref="T23:T25 T30">
    <cfRule type="containsText" dxfId="36" priority="78" operator="containsText" text="X">
      <formula>NOT(ISERROR(SEARCH(("X"),(T23))))</formula>
    </cfRule>
  </conditionalFormatting>
  <conditionalFormatting sqref="V23">
    <cfRule type="colorScale" priority="79">
      <colorScale>
        <cfvo type="min"/>
        <cfvo type="max"/>
        <color rgb="FFFCFCFF"/>
        <color rgb="FF63BE7B"/>
      </colorScale>
    </cfRule>
  </conditionalFormatting>
  <conditionalFormatting sqref="V23:V25">
    <cfRule type="containsText" dxfId="35" priority="80" operator="containsText" text="X">
      <formula>NOT(ISERROR(SEARCH(("X"),(V23))))</formula>
    </cfRule>
  </conditionalFormatting>
  <conditionalFormatting sqref="V24">
    <cfRule type="colorScale" priority="81">
      <colorScale>
        <cfvo type="min"/>
        <cfvo type="max"/>
        <color rgb="FFFCFCFF"/>
        <color rgb="FF63BE7B"/>
      </colorScale>
    </cfRule>
  </conditionalFormatting>
  <conditionalFormatting sqref="V25">
    <cfRule type="colorScale" priority="82">
      <colorScale>
        <cfvo type="min"/>
        <cfvo type="max"/>
        <color rgb="FFFCFCFF"/>
        <color rgb="FF63BE7B"/>
      </colorScale>
    </cfRule>
  </conditionalFormatting>
  <conditionalFormatting sqref="AH30">
    <cfRule type="containsText" dxfId="34" priority="58" operator="containsText" text="X">
      <formula>NOT(ISERROR(SEARCH(("X"),(AH30))))</formula>
    </cfRule>
  </conditionalFormatting>
  <conditionalFormatting sqref="N21">
    <cfRule type="containsText" dxfId="33" priority="71" operator="containsText" text="x">
      <formula>NOT(ISERROR(SEARCH(("x"),(N21))))</formula>
    </cfRule>
  </conditionalFormatting>
  <conditionalFormatting sqref="N21">
    <cfRule type="colorScale" priority="7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U29">
    <cfRule type="containsText" dxfId="32" priority="69" operator="containsText" text="x">
      <formula>NOT(ISERROR(SEARCH(("x"),(U29))))</formula>
    </cfRule>
  </conditionalFormatting>
  <conditionalFormatting sqref="U29">
    <cfRule type="colorScale" priority="7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29">
    <cfRule type="containsText" dxfId="31" priority="67" operator="containsText" text="x">
      <formula>NOT(ISERROR(SEARCH(("x"),(AB29))))</formula>
    </cfRule>
  </conditionalFormatting>
  <conditionalFormatting sqref="AB29">
    <cfRule type="colorScale" priority="6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0">
    <cfRule type="colorScale" priority="65">
      <colorScale>
        <cfvo type="min"/>
        <cfvo type="max"/>
        <color rgb="FFFCFCFF"/>
        <color rgb="FF63BE7B"/>
      </colorScale>
    </cfRule>
  </conditionalFormatting>
  <conditionalFormatting sqref="Z30">
    <cfRule type="containsText" dxfId="30" priority="66" operator="containsText" text="X">
      <formula>NOT(ISERROR(SEARCH(("X"),(Z30))))</formula>
    </cfRule>
  </conditionalFormatting>
  <conditionalFormatting sqref="AF30">
    <cfRule type="colorScale" priority="63">
      <colorScale>
        <cfvo type="min"/>
        <cfvo type="max"/>
        <color rgb="FFFCFCFF"/>
        <color rgb="FF63BE7B"/>
      </colorScale>
    </cfRule>
  </conditionalFormatting>
  <conditionalFormatting sqref="V30">
    <cfRule type="containsText" dxfId="29" priority="62" operator="containsText" text="X">
      <formula>NOT(ISERROR(SEARCH(("X"),(V30))))</formula>
    </cfRule>
  </conditionalFormatting>
  <conditionalFormatting sqref="V30">
    <cfRule type="colorScale" priority="61">
      <colorScale>
        <cfvo type="min"/>
        <cfvo type="max"/>
        <color rgb="FFFCFCFF"/>
        <color rgb="FF63BE7B"/>
      </colorScale>
    </cfRule>
  </conditionalFormatting>
  <conditionalFormatting sqref="AB30">
    <cfRule type="colorScale" priority="59">
      <colorScale>
        <cfvo type="min"/>
        <cfvo type="max"/>
        <color rgb="FFFCFCFF"/>
        <color rgb="FF63BE7B"/>
      </colorScale>
    </cfRule>
  </conditionalFormatting>
  <conditionalFormatting sqref="AB30">
    <cfRule type="containsText" dxfId="28" priority="60" operator="containsText" text="X">
      <formula>NOT(ISERROR(SEARCH(("X"),(AB30))))</formula>
    </cfRule>
  </conditionalFormatting>
  <conditionalFormatting sqref="AH30">
    <cfRule type="colorScale" priority="57">
      <colorScale>
        <cfvo type="min"/>
        <cfvo type="max"/>
        <color rgb="FFFCFCFF"/>
        <color rgb="FF63BE7B"/>
      </colorScale>
    </cfRule>
  </conditionalFormatting>
  <conditionalFormatting sqref="P7:P9 P11:P22">
    <cfRule type="containsText" dxfId="27" priority="55" operator="containsText" text="x">
      <formula>NOT(ISERROR(SEARCH(("x"),(P7))))</formula>
    </cfRule>
  </conditionalFormatting>
  <conditionalFormatting sqref="P7:P9 P11:P22">
    <cfRule type="colorScale" priority="5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7:R9 R11:R22">
    <cfRule type="containsText" dxfId="26" priority="53" operator="containsText" text="x">
      <formula>NOT(ISERROR(SEARCH(("x"),(R7))))</formula>
    </cfRule>
  </conditionalFormatting>
  <conditionalFormatting sqref="R7:R9 R11:R22">
    <cfRule type="colorScale" priority="5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7:T9 T11:T15 T17:T22">
    <cfRule type="containsText" dxfId="25" priority="51" operator="containsText" text="x">
      <formula>NOT(ISERROR(SEARCH(("x"),(T7))))</formula>
    </cfRule>
  </conditionalFormatting>
  <conditionalFormatting sqref="T7:T9 T11:T15 T17:T22">
    <cfRule type="colorScale" priority="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7:V9 V11:V22">
    <cfRule type="containsText" dxfId="24" priority="49" operator="containsText" text="x">
      <formula>NOT(ISERROR(SEARCH(("x"),(V7))))</formula>
    </cfRule>
  </conditionalFormatting>
  <conditionalFormatting sqref="V7:V9 V11:V22">
    <cfRule type="colorScale" priority="5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7:X9 X11 X13:X22">
    <cfRule type="containsText" dxfId="23" priority="47" operator="containsText" text="x">
      <formula>NOT(ISERROR(SEARCH(("x"),(X7))))</formula>
    </cfRule>
  </conditionalFormatting>
  <conditionalFormatting sqref="X7:X9 X11 X13:X22">
    <cfRule type="colorScale" priority="4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7:Z9 Z11 Z13:Z22">
    <cfRule type="containsText" dxfId="22" priority="45" operator="containsText" text="x">
      <formula>NOT(ISERROR(SEARCH(("x"),(Z7))))</formula>
    </cfRule>
  </conditionalFormatting>
  <conditionalFormatting sqref="Z7:Z9 Z11 Z13:Z22">
    <cfRule type="colorScale" priority="4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7:AB9 AB11 AB13:AB22">
    <cfRule type="containsText" dxfId="21" priority="43" operator="containsText" text="x">
      <formula>NOT(ISERROR(SEARCH(("x"),(AB7))))</formula>
    </cfRule>
  </conditionalFormatting>
  <conditionalFormatting sqref="AB7:AB9 AB11 AB13:AB22">
    <cfRule type="colorScale" priority="4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 R10 T10 V10 X10 Z10 AB10 AD10 AF10 AH10 AJ10">
    <cfRule type="containsText" dxfId="20" priority="41" operator="containsText" text="x">
      <formula>NOT(ISERROR(SEARCH(("x"),(P10))))</formula>
    </cfRule>
  </conditionalFormatting>
  <conditionalFormatting sqref="P10 R10 T10 V10 X10 Z10 AB10 AD10 AF10 AH10 AJ10">
    <cfRule type="colorScale" priority="4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12">
    <cfRule type="containsText" dxfId="19" priority="39" operator="containsText" text="x">
      <formula>NOT(ISERROR(SEARCH(("x"),(X12))))</formula>
    </cfRule>
  </conditionalFormatting>
  <conditionalFormatting sqref="X12">
    <cfRule type="colorScale" priority="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12">
    <cfRule type="containsText" dxfId="18" priority="37" operator="containsText" text="x">
      <formula>NOT(ISERROR(SEARCH(("x"),(Z12))))</formula>
    </cfRule>
  </conditionalFormatting>
  <conditionalFormatting sqref="Z12">
    <cfRule type="colorScale" priority="3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12">
    <cfRule type="containsText" dxfId="17" priority="35" operator="containsText" text="x">
      <formula>NOT(ISERROR(SEARCH(("x"),(AB12))))</formula>
    </cfRule>
  </conditionalFormatting>
  <conditionalFormatting sqref="AB12">
    <cfRule type="colorScale" priority="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12">
    <cfRule type="containsText" dxfId="16" priority="33" operator="containsText" text="x">
      <formula>NOT(ISERROR(SEARCH(("x"),(AD12))))</formula>
    </cfRule>
  </conditionalFormatting>
  <conditionalFormatting sqref="AD12">
    <cfRule type="colorScale" priority="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12">
    <cfRule type="containsText" dxfId="15" priority="31" operator="containsText" text="x">
      <formula>NOT(ISERROR(SEARCH(("x"),(AF12))))</formula>
    </cfRule>
  </conditionalFormatting>
  <conditionalFormatting sqref="AF12">
    <cfRule type="colorScale" priority="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12">
    <cfRule type="containsText" dxfId="14" priority="29" operator="containsText" text="x">
      <formula>NOT(ISERROR(SEARCH(("x"),(AH12))))</formula>
    </cfRule>
  </conditionalFormatting>
  <conditionalFormatting sqref="AH12"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76 T76 V76 X76 Z76 AB76 AD76 AF76 AH76 AJ76:AJ77">
    <cfRule type="containsText" dxfId="13" priority="27" operator="containsText" text="x">
      <formula>NOT(ISERROR(SEARCH(("x"),(R76))))</formula>
    </cfRule>
  </conditionalFormatting>
  <conditionalFormatting sqref="T76 R76 V76 X76 Z76 AB76 AD76 AF76 AH76 AJ76:AJ77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83">
    <cfRule type="containsText" dxfId="12" priority="23" operator="containsText" text="x">
      <formula>NOT(ISERROR(SEARCH(("x"),(P83))))</formula>
    </cfRule>
  </conditionalFormatting>
  <conditionalFormatting sqref="P83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83">
    <cfRule type="containsText" dxfId="11" priority="25" operator="containsText" text="X">
      <formula>NOT(ISERROR(SEARCH(("X"),(V83))))</formula>
    </cfRule>
  </conditionalFormatting>
  <conditionalFormatting sqref="V83">
    <cfRule type="colorScale" priority="26">
      <colorScale>
        <cfvo type="min"/>
        <cfvo type="max"/>
        <color rgb="FFFCFCFF"/>
        <color rgb="FF63BE7B"/>
      </colorScale>
    </cfRule>
  </conditionalFormatting>
  <conditionalFormatting sqref="N27">
    <cfRule type="containsText" dxfId="10" priority="21" operator="containsText" text="x">
      <formula>NOT(ISERROR(SEARCH(("x"),(N27))))</formula>
    </cfRule>
  </conditionalFormatting>
  <conditionalFormatting sqref="N27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7">
    <cfRule type="containsText" dxfId="9" priority="19" operator="containsText" text="x">
      <formula>NOT(ISERROR(SEARCH(("x"),(N67))))</formula>
    </cfRule>
  </conditionalFormatting>
  <conditionalFormatting sqref="N67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67">
    <cfRule type="containsText" dxfId="8" priority="7" operator="containsText" text="x">
      <formula>NOT(ISERROR(SEARCH(("x"),(AB67))))</formula>
    </cfRule>
  </conditionalFormatting>
  <conditionalFormatting sqref="P67">
    <cfRule type="containsText" dxfId="7" priority="17" operator="containsText" text="x">
      <formula>NOT(ISERROR(SEARCH(("x"),(P67))))</formula>
    </cfRule>
  </conditionalFormatting>
  <conditionalFormatting sqref="P67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67 R67">
    <cfRule type="containsText" dxfId="6" priority="15" operator="containsText" text="x">
      <formula>NOT(ISERROR(SEARCH(("x"),(R67))))</formula>
    </cfRule>
  </conditionalFormatting>
  <conditionalFormatting sqref="T67 R67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67">
    <cfRule type="containsText" dxfId="5" priority="13" operator="containsText" text="x">
      <formula>NOT(ISERROR(SEARCH(("x"),(V67))))</formula>
    </cfRule>
  </conditionalFormatting>
  <conditionalFormatting sqref="V67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67">
    <cfRule type="containsText" dxfId="4" priority="11" operator="containsText" text="x">
      <formula>NOT(ISERROR(SEARCH(("x"),(X67))))</formula>
    </cfRule>
  </conditionalFormatting>
  <conditionalFormatting sqref="X67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67">
    <cfRule type="containsText" dxfId="3" priority="9" operator="containsText" text="x">
      <formula>NOT(ISERROR(SEARCH(("x"),(Z67))))</formula>
    </cfRule>
  </conditionalFormatting>
  <conditionalFormatting sqref="Z67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67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67">
    <cfRule type="containsText" dxfId="2" priority="5" operator="containsText" text="x">
      <formula>NOT(ISERROR(SEARCH(("x"),(AD67))))</formula>
    </cfRule>
  </conditionalFormatting>
  <conditionalFormatting sqref="AD6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67">
    <cfRule type="containsText" dxfId="1" priority="3" operator="containsText" text="x">
      <formula>NOT(ISERROR(SEARCH(("x"),(AF67))))</formula>
    </cfRule>
  </conditionalFormatting>
  <conditionalFormatting sqref="AF6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67">
    <cfRule type="containsText" dxfId="0" priority="1" operator="containsText" text="x">
      <formula>NOT(ISERROR(SEARCH(("x"),(AH67))))</formula>
    </cfRule>
  </conditionalFormatting>
  <conditionalFormatting sqref="AH6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3622047244094491" right="0.23622047244094491" top="0.74803149606299213" bottom="0.74803149606299213" header="0" footer="0"/>
  <pageSetup scale="70" orientation="landscape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Diana Rodriguez</cp:lastModifiedBy>
  <dcterms:created xsi:type="dcterms:W3CDTF">2018-11-16T22:30:22Z</dcterms:created>
  <dcterms:modified xsi:type="dcterms:W3CDTF">2024-01-25T14:12:24Z</dcterms:modified>
</cp:coreProperties>
</file>