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ego.corredor\Desktop\2023\2. Planes Decreto 612\"/>
    </mc:Choice>
  </mc:AlternateContent>
  <bookViews>
    <workbookView xWindow="0" yWindow="0" windowWidth="28800" windowHeight="11535"/>
  </bookViews>
  <sheets>
    <sheet name="2023" sheetId="4" r:id="rId1"/>
  </sheets>
  <definedNames>
    <definedName name="_xlnm._FilterDatabase" localSheetId="0" hidden="1">'2023'!$B$6:$AV$80</definedName>
    <definedName name="_xlnm.Print_Titles" localSheetId="0">'2023'!$5:$6</definedName>
  </definedNames>
  <calcPr calcId="152511"/>
</workbook>
</file>

<file path=xl/calcChain.xml><?xml version="1.0" encoding="utf-8"?>
<calcChain xmlns="http://schemas.openxmlformats.org/spreadsheetml/2006/main">
  <c r="Y71" i="4" l="1"/>
  <c r="AQ76" i="4"/>
  <c r="AQ75" i="4"/>
  <c r="AR75" i="4"/>
  <c r="AR76" i="4"/>
  <c r="AR74" i="4"/>
  <c r="AQ74" i="4"/>
  <c r="AK74" i="4"/>
  <c r="AA72" i="4"/>
  <c r="W71" i="4"/>
  <c r="U71" i="4"/>
  <c r="AO74" i="4"/>
  <c r="AO76" i="4"/>
  <c r="AO75" i="4"/>
  <c r="AN75" i="4"/>
  <c r="AN76" i="4"/>
  <c r="AN74" i="4"/>
  <c r="AU76" i="4"/>
  <c r="AT76" i="4"/>
  <c r="AU75" i="4"/>
  <c r="AT75" i="4"/>
  <c r="AU74" i="4"/>
  <c r="AT74" i="4"/>
  <c r="M80" i="4"/>
  <c r="AK75" i="4"/>
  <c r="AL75" i="4"/>
  <c r="AK76" i="4"/>
  <c r="AL76" i="4"/>
  <c r="AL74" i="4"/>
  <c r="O72" i="4"/>
  <c r="O80" i="4"/>
  <c r="Q72" i="4"/>
  <c r="S72" i="4"/>
  <c r="U72" i="4"/>
  <c r="W72" i="4"/>
  <c r="Y72" i="4"/>
  <c r="AC72" i="4"/>
  <c r="AE72" i="4"/>
  <c r="AI72" i="4"/>
  <c r="O71" i="4"/>
  <c r="Q71" i="4"/>
  <c r="S71" i="4"/>
  <c r="AA71" i="4"/>
  <c r="AC71" i="4"/>
  <c r="AE71" i="4"/>
  <c r="AG71" i="4"/>
  <c r="AG73" i="4" s="1"/>
  <c r="AI71" i="4"/>
  <c r="AI80" i="4"/>
  <c r="M72" i="4"/>
  <c r="M71" i="4"/>
  <c r="W80" i="4"/>
  <c r="Y80" i="4"/>
  <c r="AA80" i="4"/>
  <c r="AC80" i="4"/>
  <c r="AG80" i="4"/>
  <c r="AE80" i="4"/>
  <c r="AS75" i="4" l="1"/>
  <c r="AS76" i="4"/>
  <c r="AV75" i="4"/>
  <c r="AP76" i="4"/>
  <c r="AV74" i="4"/>
  <c r="AP75" i="4"/>
  <c r="AS74" i="4"/>
  <c r="AM74" i="4"/>
  <c r="AM75" i="4"/>
  <c r="AP74" i="4"/>
  <c r="AV76" i="4"/>
  <c r="AA73" i="4"/>
  <c r="O73" i="4"/>
  <c r="O78" i="4"/>
  <c r="Q78" i="4" s="1"/>
  <c r="S78" i="4" s="1"/>
  <c r="U78" i="4" s="1"/>
  <c r="W78" i="4" s="1"/>
  <c r="Y78" i="4" s="1"/>
  <c r="AA78" i="4" s="1"/>
  <c r="AC78" i="4" s="1"/>
  <c r="AE78" i="4" s="1"/>
  <c r="AG78" i="4" s="1"/>
  <c r="AI78" i="4" s="1"/>
  <c r="AM76" i="4"/>
  <c r="U73" i="4"/>
  <c r="AQ71" i="4"/>
  <c r="AC73" i="4"/>
  <c r="AT72" i="4"/>
  <c r="Q73" i="4"/>
  <c r="AQ72" i="4"/>
  <c r="AK72" i="4"/>
  <c r="Q80" i="4"/>
  <c r="Y73" i="4"/>
  <c r="M73" i="4"/>
  <c r="AK71" i="4"/>
  <c r="W73" i="4"/>
  <c r="AN71" i="4"/>
  <c r="S73" i="4"/>
  <c r="AI73" i="4"/>
  <c r="AE73" i="4"/>
  <c r="AT71" i="4"/>
  <c r="AN72" i="4"/>
  <c r="AQ73" i="4" l="1"/>
  <c r="AL71" i="4"/>
  <c r="AU71" i="4"/>
  <c r="AR71" i="4"/>
  <c r="AK73" i="4"/>
  <c r="AT73" i="4"/>
  <c r="AO71" i="4"/>
  <c r="AN73" i="4"/>
  <c r="S80" i="4" l="1"/>
  <c r="U80" i="4"/>
  <c r="AD1" i="4" l="1"/>
</calcChain>
</file>

<file path=xl/comments1.xml><?xml version="1.0" encoding="utf-8"?>
<comments xmlns="http://schemas.openxmlformats.org/spreadsheetml/2006/main">
  <authors>
    <author>Diana Rodriguez</author>
    <author>tc={6A42F67D-4054-40D6-A334-88BECEA1C632}</author>
    <author>tc={6BC7A182-5C01-4937-8EDD-1B2BC168EED4}</author>
  </authors>
  <commentList>
    <comment ref="AG11" authorId="0" shapeId="0">
      <text>
        <r>
          <rPr>
            <b/>
            <sz val="9"/>
            <color indexed="81"/>
            <rFont val="Tahoma"/>
            <family val="2"/>
          </rPr>
          <t>Diana Rodriguez:</t>
        </r>
        <r>
          <rPr>
            <sz val="9"/>
            <color indexed="81"/>
            <rFont val="Tahoma"/>
            <family val="2"/>
          </rPr>
          <t xml:space="preserve">
CUMPLIMIENTO PLAN DE MEJORAMIENTO </t>
        </r>
      </text>
    </comment>
    <comment ref="U65" authorId="1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SE HACE EL INFORME A CORTE 31 DE MAYO Y SE PRESENTA ANTE LA DIRECCION LA SEGUNDA SEMANA DE JUNIO</t>
        </r>
      </text>
    </comment>
    <comment ref="AG65" authorId="2" shapeId="0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se realiza con corte a 30 de noviembre para presentar en diciembre</t>
        </r>
      </text>
    </comment>
  </commentList>
</comments>
</file>

<file path=xl/sharedStrings.xml><?xml version="1.0" encoding="utf-8"?>
<sst xmlns="http://schemas.openxmlformats.org/spreadsheetml/2006/main" count="1052" uniqueCount="267">
  <si>
    <t>Actividades</t>
  </si>
  <si>
    <t>Implementación del sistema de gestión de seguridad y salud en el trabajo</t>
  </si>
  <si>
    <t>Documentos de SST Avalados por calidad de acuerdo al inventario documental</t>
  </si>
  <si>
    <t>ABRIL</t>
  </si>
  <si>
    <t>LISTAS DE ASISTENCIA</t>
  </si>
  <si>
    <t>FEBRERO</t>
  </si>
  <si>
    <t xml:space="preserve">Auditoria Anual al SGSST </t>
  </si>
  <si>
    <t>AGOSTO</t>
  </si>
  <si>
    <t xml:space="preserve">Matriz de seguimiento </t>
  </si>
  <si>
    <t>Desarrollo y Actualización del Plan Hospitalario de Gestión del Riesgo ante Emergencias y Desastres en el contexto Hospitalario (GREDCH)</t>
  </si>
  <si>
    <t xml:space="preserve">LISTADOS DE ASISTENCIA </t>
  </si>
  <si>
    <t xml:space="preserve">MAYO </t>
  </si>
  <si>
    <t>NOVIEMBRE</t>
  </si>
  <si>
    <t xml:space="preserve">INFORME </t>
  </si>
  <si>
    <t>Inspección de equipos de extinción contra incendios</t>
  </si>
  <si>
    <t>MAYO Y NOVIEMBRE</t>
  </si>
  <si>
    <t xml:space="preserve">Inspección de equipos de atención de personas </t>
  </si>
  <si>
    <t>Comité de Gestión del Riesgo</t>
  </si>
  <si>
    <t xml:space="preserve">ACTAS  DE REUNIÓN </t>
  </si>
  <si>
    <t xml:space="preserve">ABRIL Y NOVIEMBRE </t>
  </si>
  <si>
    <t xml:space="preserve"> Programa de Higiene y Seguridad Industrial</t>
  </si>
  <si>
    <t>BASE DE DATOS</t>
  </si>
  <si>
    <t xml:space="preserve">FEBRERO </t>
  </si>
  <si>
    <t>Ejecución y Seguimientos de Inspecciones Planeadas</t>
  </si>
  <si>
    <t>JULIO</t>
  </si>
  <si>
    <t xml:space="preserve">Seguimiento de Reporte de actos y condiciones inseguros </t>
  </si>
  <si>
    <t>MARZO</t>
  </si>
  <si>
    <t>ACTA DE REUNION</t>
  </si>
  <si>
    <t>INFORME Y/O OFICIOS</t>
  </si>
  <si>
    <t>Medicina Preventiva y del Trabajo</t>
  </si>
  <si>
    <t>LISTA DE ASISTENCIA</t>
  </si>
  <si>
    <t>Seguimiento Dosimétrico de los trabajadores expuestos a radiaciones ionizantes</t>
  </si>
  <si>
    <t>SOPORTES DE ENTREGA</t>
  </si>
  <si>
    <t>Realización de Jornadas de Vacunación de HB y Tétano</t>
  </si>
  <si>
    <t>Seguimiento SVE para la Conservación Auditiva (laboratorios y exámenes para vigilancia medica)</t>
  </si>
  <si>
    <t>Seguimiento SVE Riesgo Químico
(laboratorios y exámenes para vigilancia medica)</t>
  </si>
  <si>
    <t>Seguimiento SVE Riesgo Radiaciones ionizantes (laboratorios y exámenes para vigilancia medica)</t>
  </si>
  <si>
    <t>SEPTIEMBRE</t>
  </si>
  <si>
    <t>INFORME</t>
  </si>
  <si>
    <t xml:space="preserve">Otras Programas </t>
  </si>
  <si>
    <t>FEBRERO A MARZO</t>
  </si>
  <si>
    <t>Semana de Seguridad y Salud en el trabajo</t>
  </si>
  <si>
    <t>Plan de capacitación anual</t>
  </si>
  <si>
    <t>Realizar capacitación a toda la población en los diferentes temas de SG-SST</t>
  </si>
  <si>
    <t>ACTIVIDAD</t>
  </si>
  <si>
    <t>TAREA A DESARROLLAR PARA EL PLAN</t>
  </si>
  <si>
    <t>ENERO</t>
  </si>
  <si>
    <t>MAYO</t>
  </si>
  <si>
    <t>JUNIO</t>
  </si>
  <si>
    <t>OCTUBRE</t>
  </si>
  <si>
    <t>DICIEMBRE</t>
  </si>
  <si>
    <t>CICLO</t>
  </si>
  <si>
    <t>estándar</t>
  </si>
  <si>
    <t>ítem estándar</t>
  </si>
  <si>
    <t xml:space="preserve">FRECUENCIA </t>
  </si>
  <si>
    <t>FECHA DE INICIO</t>
  </si>
  <si>
    <t>FECHA DE FINALIZACIÓN</t>
  </si>
  <si>
    <t>SEGUIMIENTO</t>
  </si>
  <si>
    <t>RESPONSABLE</t>
  </si>
  <si>
    <t>P</t>
  </si>
  <si>
    <t>E</t>
  </si>
  <si>
    <t>I. PLANEAR</t>
  </si>
  <si>
    <t>GESTION INTEGRAL DEL SISTEMA DE GESTIÓN DE LA SEGURIDAD Y LA SALUD EN EL TRABAJO (15%)</t>
  </si>
  <si>
    <t>MENSUAL</t>
  </si>
  <si>
    <t>X</t>
  </si>
  <si>
    <t>RECURSOS (10%)</t>
  </si>
  <si>
    <t>Gestión y resultados del SG-SST (5%)</t>
  </si>
  <si>
    <t>6.1.2 Las empresa adelanta auditoría por lo menos una vez al año</t>
  </si>
  <si>
    <t>INFORME DE AUDITORIA Y SEGUIMIENTO PLAN DE MEJORA</t>
  </si>
  <si>
    <t>Recursos financieros, técnicos humanos y de otra índole requeridos para coordinar y desarrollar el Sistema de Gestión de la Seguridad y Salud en el Trabajo (SG-SST) (4 %)</t>
  </si>
  <si>
    <t>1.1.3 Asignación de recursos para el Sistema de Gestión en Seguridad y Salud en el Trabajo – SG-SST</t>
  </si>
  <si>
    <t xml:space="preserve">Seguimiento cumplimiento de SST del plan anual de adquisiciones </t>
  </si>
  <si>
    <t>MAYO - AGOSTO - NOVIEMBRE</t>
  </si>
  <si>
    <t>MAYO/ NOVIEMBRE</t>
  </si>
  <si>
    <t>III. VERIFICAR</t>
  </si>
  <si>
    <t>GESTION DE AMENAZAS (10%)</t>
  </si>
  <si>
    <t>Plan de prevención, preparación y respuesta ante emergencias (10%)</t>
  </si>
  <si>
    <t>5.1.2 Brigada de prevención conformada, capacitada y dotada</t>
  </si>
  <si>
    <t>Entrenamiento de equipos de respuesta</t>
  </si>
  <si>
    <t xml:space="preserve">NOVIEMBRE </t>
  </si>
  <si>
    <t xml:space="preserve">Lider Gestión del Riesgo </t>
  </si>
  <si>
    <t>5.1.1 Se cuenta con el Plan de Prevención,  Preparación y respuesta  ante emergencias</t>
  </si>
  <si>
    <t xml:space="preserve">Actualización y mantenimiento del plan hospitalario  de emergencias y PONS </t>
  </si>
  <si>
    <t>PON ACTUALIZADO E INFORME DE RESULTADOS</t>
  </si>
  <si>
    <t>Plan de ayuda mutua ( Reuniones de acuerdos interentidades)</t>
  </si>
  <si>
    <t>ACTA DE REUNIÓN</t>
  </si>
  <si>
    <t>Capacitaciones múltiples victimas y evacuación hospitalaria</t>
  </si>
  <si>
    <t xml:space="preserve">JULIO </t>
  </si>
  <si>
    <t>Divulgación  del  plan de gestión del riesgo de desastres cliente interno y externo</t>
  </si>
  <si>
    <t>II. HACER</t>
  </si>
  <si>
    <t>GESTIÓN DE LA SALUD (20%)</t>
  </si>
  <si>
    <t>Registro, reporte e investigación de las enfermedades laborales, los incidentes y accidentes del trabajo (5%)</t>
  </si>
  <si>
    <t xml:space="preserve">Seguimiento e Investigación de AT y EL </t>
  </si>
  <si>
    <t>Lider Higiene y Seguridad Industrial - Medico Ocupacional</t>
  </si>
  <si>
    <t>IV. ACTUAR</t>
  </si>
  <si>
    <t>MEJORAMIENTO (10%)</t>
  </si>
  <si>
    <t>Acciones preventivas y correctivas con base en los resultados del SG-SST (10%)</t>
  </si>
  <si>
    <t>7.1.3 Acciones de mejora con base en investigaciones de accidentes de trabajo y enfermedades laborales</t>
  </si>
  <si>
    <t>Caracterización Anual de AT 2021 y comparativo semestral 2022</t>
  </si>
  <si>
    <t xml:space="preserve">ENERO Y JULIO </t>
  </si>
  <si>
    <t>Lider Higiene y Seguridad Industrial</t>
  </si>
  <si>
    <t>GESTIÓN DE PELIGROS Y RIESGOS (30%)</t>
  </si>
  <si>
    <t>Identificación de peligros, evaluación y valoración de riesgos (15%)</t>
  </si>
  <si>
    <t>4.1.4 Realización mediciones ambientales, químicos, físicos y biológicos</t>
  </si>
  <si>
    <t>ACTAS DE ACTIVIDAD, INFORMES TÉCNICOS</t>
  </si>
  <si>
    <t>Identificación de peligros, evaluación y valoración de riesgos (15%)
Medidas de prevención y control para intervenir los peligros/riesgos (15%)</t>
  </si>
  <si>
    <t xml:space="preserve">4.1.2 Identificación de peligros con participación de todos los niveles de la empresa
4.2.4 Realización de Inspecciones a instalaciones, maquinaria o  equipos con participación del COPASST.
</t>
  </si>
  <si>
    <t>ACTAS DE VISITA O INFORMES</t>
  </si>
  <si>
    <t>4.2.6 Entrega de Elementos de Protección Persona EPP, se verifica con contratistas y subcontratistas</t>
  </si>
  <si>
    <t>Entrega de elementos de protección personal y seguimiento al uso de EPP en áreas administrativas y operativas (incluye para prevención Covid-19)</t>
  </si>
  <si>
    <t>BASE DE DATOS - LISTAS DE CHEQUEO</t>
  </si>
  <si>
    <t>Lider Higiene y Seguridad Industrial - Lider Riesgo Biologico</t>
  </si>
  <si>
    <t>Medidas de prevención y control para intervenir los peligros/riesgos (15%)</t>
  </si>
  <si>
    <t>4.2.1 Implementación de medidas de prevención y control frente a peligros/riesgos identificados</t>
  </si>
  <si>
    <t>Continuidad en la ejecución del Programa de Orden y Aseo</t>
  </si>
  <si>
    <t xml:space="preserve">LISTAS DE ASISTENCIA - ACTAS DE VISITA </t>
  </si>
  <si>
    <t>4.2.5 Mantenimiento periódico de instalaciones, equipos, máquinas, herramientas</t>
  </si>
  <si>
    <t>4.2.2 Verificación de aplicación de medidas de prevención y control por parte de los trabajadores</t>
  </si>
  <si>
    <t>JUNIO Y DICIEMBRE</t>
  </si>
  <si>
    <t>BASE DE DATOS- INFORME</t>
  </si>
  <si>
    <t>4.2.3 Elaboración de procedimientos, instructivos, fichas, protocolos</t>
  </si>
  <si>
    <t>TRIMESTRAL</t>
  </si>
  <si>
    <t xml:space="preserve">ACTAS DE SEGUIMIENTO </t>
  </si>
  <si>
    <t>DOCUMENTO-
LISTAS DE ASISTENCIA</t>
  </si>
  <si>
    <t>DOCUMENTO - LISTAS DE CAPACITACIÓN - ACTAS DE REUNIÓN</t>
  </si>
  <si>
    <t>4.2.4 Realización de Inspecciones a instalaciones, maquinaria o  equipos con participación del COPASST.</t>
  </si>
  <si>
    <t>CUATRIMESTRAL</t>
  </si>
  <si>
    <t>1.1.7 Capacitación COPASST</t>
  </si>
  <si>
    <t xml:space="preserve">LISTAS DE ASISTENCIA Y ACTAS DE REUNIÓN </t>
  </si>
  <si>
    <t>Contratación (2%)</t>
  </si>
  <si>
    <t>2.10.1 Evaluación y selección de proveedores y contratistas</t>
  </si>
  <si>
    <t>4.1.2 Identificación de peligros con participación de todos los niveles de la empresa</t>
  </si>
  <si>
    <t>Actualización y seguimiento a medidas de intervención Matriz de Riesgo IPEVAR.</t>
  </si>
  <si>
    <t>Mecanismos de vigilancia de las condiciones de salud de los trabajadores (6%)</t>
  </si>
  <si>
    <t>3.3.4 Medición de la prevalencia de Enfermedad Laboral
3.3.5 Medición de la incidencia de Enfermedad Laboral</t>
  </si>
  <si>
    <t>Seguimiento de Enfermedad Laboral ( mesas laborales )- Para Covid hasta la emergencia se hace seguimiento periodico</t>
  </si>
  <si>
    <t>Medico Ocupacional</t>
  </si>
  <si>
    <t>3.3.5 Medición de la incidencia de Enfermedad Laboral</t>
  </si>
  <si>
    <t>Condiciones de salud en el trabajo (9%)</t>
  </si>
  <si>
    <t>3.1.2 Actividades de Promoción y Prevención en Salud</t>
  </si>
  <si>
    <t xml:space="preserve"> Lider Riesgo Biologico</t>
  </si>
  <si>
    <t>3.1.4 Realización de los evaluaciones médicas ocupacionales: Peligros- Periodicidad Comunicación al Trabajador</t>
  </si>
  <si>
    <t>Realización de exámenes médicos Ocupacionales de Ingreso, egreso, periódicos y post incapacidad a demanda de la Unidad de Talento Humano</t>
  </si>
  <si>
    <t>INFORME DE SUPERVISIÓN DE CONTRATO</t>
  </si>
  <si>
    <t>Realización de titulación de HB</t>
  </si>
  <si>
    <t>INFORME DE EJECUCIÓN LISTA DE ASISTENCIA</t>
  </si>
  <si>
    <t>Exámenes periódicos, para conductores, manipuladores de alimentos  y Trabajo en altura</t>
  </si>
  <si>
    <t>JULIO  Y NOVIEMBRE</t>
  </si>
  <si>
    <t>INFORME -
LISTA DE ASISTENCIA</t>
  </si>
  <si>
    <t>Inspección ergonómica de áreas de trabajo a todo el HOMIL</t>
  </si>
  <si>
    <t>ABRIL Y OCTUBRE</t>
  </si>
  <si>
    <t>LISTAS DE VERIFICACIÓN- INFORME</t>
  </si>
  <si>
    <t>Implementar el programa SVE para conservación de la voz</t>
  </si>
  <si>
    <t>DOCUMENTO INFORME DE EJCUCIÓN LISTAS DE ASISTENCIA</t>
  </si>
  <si>
    <t>Seguimiento y ejecución de actividades del SVE prevención de COVID-19</t>
  </si>
  <si>
    <t>LISTAS DE ASISTENCIA A CAPACITACIÓN LISTAS DE CHEQUEO</t>
  </si>
  <si>
    <t>Seguimiento SVE de desórdenes musculo esqueléticos: acondicionamiento físico Individual</t>
  </si>
  <si>
    <t>3.1.7 Estilos de Vida y entornos saludables</t>
  </si>
  <si>
    <t>INFORME DEL AVANCE DEL PROGRAMA Y LISTAS DE ASISTENCIAS</t>
  </si>
  <si>
    <t>Seguimiento al cumplimiento del manual general de bioseguridad</t>
  </si>
  <si>
    <t>LISTAS DE CHEQUEO Y LISTAS DE ASISTENCIA</t>
  </si>
  <si>
    <t>LISTAS DE ASISTENCIA - INFORME DE AVANCE</t>
  </si>
  <si>
    <t>EXTERNO</t>
  </si>
  <si>
    <t xml:space="preserve">Ejecución de actividades derivadas del SVE Riesgo Psicosocial </t>
  </si>
  <si>
    <t>LISTAS DE ASISTENCIA-ACTAS</t>
  </si>
  <si>
    <t>3.1.7 Estilos de vida y entornos saludables (controles tabaquismo, alcoholismo, farmacodependencia y otros)</t>
  </si>
  <si>
    <t>INFORME -LISTAS DE ASISTENCIA</t>
  </si>
  <si>
    <t>3.3.6 Medición del ausentismo por causa medica</t>
  </si>
  <si>
    <t xml:space="preserve">Análisis de indicadores de ausentismo laboral  de acuerdo al programa </t>
  </si>
  <si>
    <t>1.1.8 Conformación Comité de Convivencia</t>
  </si>
  <si>
    <t>Informe de Asesoría y capacitación al Comité de Convivencia de acuerdo a requerimiento</t>
  </si>
  <si>
    <t>SEGURIDAD VIAL</t>
  </si>
  <si>
    <t>SST</t>
  </si>
  <si>
    <t>Capacitación en el Sistema de Gestión de Seguridad y Salud en el Trabajo (6 %)</t>
  </si>
  <si>
    <t>1.2.1 Programa Capacitación promoción y prevención PYP</t>
  </si>
  <si>
    <t>REGISTRO FOTOGRAFICO Y LISTAS DE ASISTENCIA</t>
  </si>
  <si>
    <t>1.2.2 Inducción y Reinducción en Sistema de Gestión de Seguridad y Salud en el Trabajo SG-SST, actividades de Promoción y Prevención PyP</t>
  </si>
  <si>
    <t>Inducción / Re inducción  SGSST (  BIENESTAR Y CAPACITACION - ENTREGA DE CALENDARIOS)</t>
  </si>
  <si>
    <t>PRIMER TRIMESTRE</t>
  </si>
  <si>
    <t>SEGUNDO TRIMESTRE</t>
  </si>
  <si>
    <t>TERCER TRIMESTRE</t>
  </si>
  <si>
    <t>CUARTO TRIMESTRE</t>
  </si>
  <si>
    <t>Actividades programadas</t>
  </si>
  <si>
    <t>Actividades ejecutadas</t>
  </si>
  <si>
    <t>Porcentaje de cumplimiento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</si>
  <si>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</si>
  <si>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</si>
  <si>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</si>
  <si>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</si>
  <si>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</si>
  <si>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</si>
  <si>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</si>
  <si>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</si>
  <si>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</si>
  <si>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</si>
  <si>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</si>
  <si>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</si>
  <si>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Actividades Programadas</t>
  </si>
  <si>
    <t>Actividades Ejecutadas</t>
  </si>
  <si>
    <t>Porcentaje de cumplimiento GENERAL</t>
  </si>
  <si>
    <t>SEMESTRAL</t>
  </si>
  <si>
    <t xml:space="preserve">Asistencia a Comité calificación de origen de enfermedad de la DGSM </t>
  </si>
  <si>
    <t>ANUAL</t>
  </si>
  <si>
    <t>3.2.1 Reporte de los Accidentes de Trabajo y Rnfermedad Laboral a la ARL, EPS y Dirección Territorial del Ministerio de Trabajo</t>
  </si>
  <si>
    <t>Mediciones Ambientales de acuerdo revisión de la matriz de peligro y programa de riesgo quimico</t>
  </si>
  <si>
    <t xml:space="preserve">MARZO </t>
  </si>
  <si>
    <t xml:space="preserve"> Seguimiento del  programa para de prevención contra Caidas </t>
  </si>
  <si>
    <t>Seguimiento del Subprograma y Capacitación para la prevención Riesgo Mecánico.</t>
  </si>
  <si>
    <t>Seguimiento  y capacitacion al SUBPROGRAMA Riesgo Eléctrico</t>
  </si>
  <si>
    <t xml:space="preserve"> LISTAS DE CAPACITACIÓN - ACTAS DE REUNION - ACTAS ,INFORME DE INSPECCION </t>
  </si>
  <si>
    <t>x</t>
  </si>
  <si>
    <t>Seguimiento del Subprograma de sustancias químicas</t>
  </si>
  <si>
    <t>Convocatoria y elección de COPASST 2023-2025</t>
  </si>
  <si>
    <t xml:space="preserve">LISTAS DE ASISTENCIA INFORME DE ELECCIONES </t>
  </si>
  <si>
    <t>Plan de formación - capacitación COPASST y seguimiento</t>
  </si>
  <si>
    <t>MENSUAL DESDE MAYO</t>
  </si>
  <si>
    <t>BASE DE DATOS - INFORME SEMESTRAL Y FINAL</t>
  </si>
  <si>
    <t>SEGÚN ESQUEMA DE VACUNACION 0-2-6 ABRIL/ MAYO /NOVIEMBRE</t>
  </si>
  <si>
    <t>Evaluación y Actualización de Matriz Legal</t>
  </si>
  <si>
    <t>JUNIO- JULIO</t>
  </si>
  <si>
    <t>2.7.1 Matriz legal</t>
  </si>
  <si>
    <t>GESTIÓN INTEGRAL DEL SISTEMA DE GESTIÓN DE LA SEGURIDAD Y LA SALUD EN EL TRABAJO (15%)</t>
  </si>
  <si>
    <t>Informe Recarga y/o mantenimiento de Extintores</t>
  </si>
  <si>
    <t>Inspección de rutas de emergencias  y seguridad humana - lámparas de emergencia</t>
  </si>
  <si>
    <t>Seguimiento a acciones correctivas y preventivas</t>
  </si>
  <si>
    <t>Informe de Seguimiento de SGSST a Contratistas  y solicitud de nuevos documentos a los nuevos contratistas</t>
  </si>
  <si>
    <t xml:space="preserve">Seguimiento de Programa de Estilos de vida Saludable </t>
  </si>
  <si>
    <t>Programa de salud mental y calidad de vida, prevención de riesgo psicosocial y bienestar laboral</t>
  </si>
  <si>
    <t>Seguimiento del programa de Fatiga ( plan de trabajo)</t>
  </si>
  <si>
    <t>Seguimiento matriz de hallazgos de Gestión de Riesgo</t>
  </si>
  <si>
    <t xml:space="preserve">Simulacro </t>
  </si>
  <si>
    <t>Conservación de la documentación (2%)</t>
  </si>
  <si>
    <t>2.5.1 Archivo o retención documental del Sistema de Gestión en Seguridad y Salud en el Trabajo SG-SST</t>
  </si>
  <si>
    <t>Actualización documental de Seguridad y Salud en el trabajo</t>
  </si>
  <si>
    <t>FEBRERO, JUNIO Y NOVIEMBRE</t>
  </si>
  <si>
    <t>Política de Seguridad y Salud en el Trabajo (1%)</t>
  </si>
  <si>
    <t>2.1.1 Política del Sistema de Gestión de Seguridad y Salud en el Trabajo SG-SST firmada, fechada y comunicada al COPASST</t>
  </si>
  <si>
    <t>Revisión de Política, Objetivos y Metas</t>
  </si>
  <si>
    <t>Política Firmada y Avalada por la alta dirección</t>
  </si>
  <si>
    <t>Rendición de cuentas (1%)</t>
  </si>
  <si>
    <t>2.6.1 Rendición sobre el desempeño</t>
  </si>
  <si>
    <t>Presentación y evidencia de socialización</t>
  </si>
  <si>
    <t>VERIFICACIÓN DEL SG-SST (5%)</t>
  </si>
  <si>
    <t>Seguimiento de indicadores de SGSST</t>
  </si>
  <si>
    <t>MATRIZ DE INDICADORES</t>
  </si>
  <si>
    <t>6.1.3 Revisión anual de la alta dirección, resultados de la auditoría</t>
  </si>
  <si>
    <t>Acta de Reunión</t>
  </si>
  <si>
    <t>7.1.4 Elaboración Plan de mejoramiento, implementación de medidas y acciones correctivas solicitadas por autoridades y ARL</t>
  </si>
  <si>
    <t xml:space="preserve">Seguimiento de acciones preventivas y correctivas </t>
  </si>
  <si>
    <t>MATRIZ SEGUIMIENTO NOVEDADES</t>
  </si>
  <si>
    <t>Gestión del cambio (1%)</t>
  </si>
  <si>
    <t>2.11.1 Evaluación del impacto de cambios internos y externos en el Sistema de Gestión de Seguridad y Salud en el Trabajo SG-SST</t>
  </si>
  <si>
    <t>Continuidad de la aplicación del procedimiento de Gestión del Cambio SST para HOMIL</t>
  </si>
  <si>
    <t xml:space="preserve">Formatos de implementación </t>
  </si>
  <si>
    <t>6.1.1 Definición de indicadores del SG-SST de acuerdo condiciones de la empresa</t>
  </si>
  <si>
    <t>Rendición de cuentas del año Anterior</t>
  </si>
  <si>
    <t>Revisión por la alta Dirección y establecimiento de plan de mejoramiento</t>
  </si>
  <si>
    <t>FEBERO - NOVIEMBRE</t>
  </si>
  <si>
    <t xml:space="preserve">Responsable Seguridad y Salud en el Trabajo </t>
  </si>
  <si>
    <t>Control Interno - COPASST - Responsable Seguridad y Salud en el Trabajo</t>
  </si>
  <si>
    <t>PLAN DE ACCION OPERATIVO SEGURIDAD Y SALUD EN EL TRABAJO 2023</t>
  </si>
  <si>
    <t>Normatividad nacional vigente y aplicable en materia de seguridad y salud en el trabajo (2%)</t>
  </si>
  <si>
    <t xml:space="preserve">ABRIL </t>
  </si>
  <si>
    <t>Diseño e Implementación  (realizar tareas de ejecución y control) del Plan Estrategico de Seguridad Vial</t>
  </si>
  <si>
    <t>Implementar el Producto Programa de Rehabilitación Integral Colmena</t>
  </si>
  <si>
    <t>INFORME, ACTA DE VISITA Y/O CAPACITACION</t>
  </si>
  <si>
    <t>INFORME, LISTADOS DE ASISTENCIA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</si>
</sst>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$&quot;\ * #,##0_-;\-&quot;$&quot;\ * #,##0_-;_-&quot;$&quot;\ * &quot;-&quot;_-;_-@_-"/>
    <numFmt numFmtId="164" formatCode="0.0%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 Narrow"/>
      <family val="2"/>
    </font>
    <font>
      <sz val="11"/>
      <color theme="1"/>
      <name val="Calibri"/>
      <family val="2"/>
      <scheme val="minor"/>
    </font>
    <font>
      <b/>
      <sz val="11"/>
      <color rgb="FF000000"/>
      <name val="Arial Narrow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charset val="204"/>
    </font>
    <font>
      <sz val="9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6" fillId="0" borderId="0"/>
    <xf numFmtId="42" fontId="3" fillId="0" borderId="0" applyFont="0" applyFill="0" applyBorder="0" applyAlignment="0" applyProtection="0"/>
  </cellStyleXfs>
  <cellXfs count="174">
    <xf numFmtId="0" fontId="0" fillId="0" borderId="0" xfId="0"/>
    <xf numFmtId="0" fontId="2" fillId="0" borderId="3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2" borderId="3" xfId="3" applyFont="1" applyFill="1" applyBorder="1" applyAlignment="1" applyProtection="1">
      <alignment horizontal="left" vertical="center" wrapText="1" indent="1"/>
      <protection hidden="1"/>
    </xf>
    <xf numFmtId="0" fontId="4" fillId="3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0" fillId="0" borderId="3" xfId="0" applyBorder="1"/>
    <xf numFmtId="0" fontId="1" fillId="0" borderId="9" xfId="1" applyBorder="1"/>
    <xf numFmtId="0" fontId="1" fillId="0" borderId="9" xfId="1" applyBorder="1" applyAlignment="1">
      <alignment horizontal="center" vertical="center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4" fillId="0" borderId="3" xfId="0" applyFont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1" fillId="5" borderId="3" xfId="1" applyFill="1" applyBorder="1"/>
    <xf numFmtId="0" fontId="1" fillId="5" borderId="9" xfId="1" applyFill="1" applyBorder="1"/>
    <xf numFmtId="0" fontId="0" fillId="5" borderId="3" xfId="0" applyFill="1" applyBorder="1"/>
    <xf numFmtId="0" fontId="0" fillId="0" borderId="14" xfId="0" applyBorder="1"/>
    <xf numFmtId="9" fontId="0" fillId="0" borderId="17" xfId="2" applyFont="1" applyBorder="1" applyAlignment="1"/>
    <xf numFmtId="0" fontId="0" fillId="0" borderId="15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1" fillId="0" borderId="7" xfId="1" applyBorder="1" applyAlignment="1">
      <alignment horizontal="center" vertical="center"/>
    </xf>
    <xf numFmtId="0" fontId="1" fillId="0" borderId="3" xfId="1" applyBorder="1" applyAlignment="1">
      <alignment horizontal="center"/>
    </xf>
    <xf numFmtId="0" fontId="10" fillId="2" borderId="3" xfId="1" applyFont="1" applyFill="1" applyBorder="1" applyAlignment="1">
      <alignment horizontal="center" vertical="center"/>
    </xf>
    <xf numFmtId="0" fontId="1" fillId="2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0" fillId="0" borderId="0" xfId="0"/>
    <xf numFmtId="0" fontId="2" fillId="0" borderId="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1" fillId="0" borderId="3" xfId="1" applyBorder="1"/>
    <xf numFmtId="0" fontId="1" fillId="0" borderId="3" xfId="1" applyBorder="1" applyAlignment="1">
      <alignment horizontal="center" vertical="center"/>
    </xf>
    <xf numFmtId="0" fontId="7" fillId="2" borderId="3" xfId="1" applyFont="1" applyFill="1" applyBorder="1" applyAlignment="1" applyProtection="1">
      <alignment horizontal="left" vertical="center" wrapText="1" indent="1"/>
      <protection hidden="1"/>
    </xf>
    <xf numFmtId="0" fontId="1" fillId="0" borderId="9" xfId="1" applyBorder="1"/>
    <xf numFmtId="0" fontId="7" fillId="0" borderId="3" xfId="1" applyFont="1" applyBorder="1" applyAlignment="1" applyProtection="1">
      <alignment horizontal="left" vertical="center" wrapText="1" indent="1"/>
      <protection hidden="1"/>
    </xf>
    <xf numFmtId="0" fontId="2" fillId="2" borderId="3" xfId="0" applyFont="1" applyFill="1" applyBorder="1" applyAlignment="1">
      <alignment vertical="center" wrapText="1"/>
    </xf>
    <xf numFmtId="0" fontId="1" fillId="5" borderId="3" xfId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left" vertical="center" wrapText="1" indent="1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/>
    <xf numFmtId="0" fontId="1" fillId="7" borderId="9" xfId="0" applyFont="1" applyFill="1" applyBorder="1"/>
    <xf numFmtId="0" fontId="1" fillId="0" borderId="9" xfId="0" applyFont="1" applyBorder="1" applyAlignment="1">
      <alignment horizontal="center" vertical="center"/>
    </xf>
    <xf numFmtId="0" fontId="11" fillId="0" borderId="0" xfId="0" applyFont="1"/>
    <xf numFmtId="0" fontId="7" fillId="7" borderId="4" xfId="0" applyFont="1" applyFill="1" applyBorder="1" applyAlignment="1">
      <alignment wrapText="1"/>
    </xf>
    <xf numFmtId="0" fontId="7" fillId="0" borderId="3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22" xfId="0" applyFont="1" applyBorder="1" applyAlignment="1">
      <alignment wrapText="1"/>
    </xf>
    <xf numFmtId="0" fontId="7" fillId="7" borderId="22" xfId="0" applyFont="1" applyFill="1" applyBorder="1" applyAlignment="1">
      <alignment wrapText="1"/>
    </xf>
    <xf numFmtId="0" fontId="7" fillId="7" borderId="3" xfId="0" applyFont="1" applyFill="1" applyBorder="1" applyAlignment="1">
      <alignment wrapText="1"/>
    </xf>
    <xf numFmtId="0" fontId="7" fillId="0" borderId="3" xfId="0" applyFont="1" applyBorder="1" applyAlignment="1">
      <alignment wrapText="1"/>
    </xf>
    <xf numFmtId="0" fontId="7" fillId="0" borderId="3" xfId="1" applyFont="1" applyFill="1" applyBorder="1" applyAlignment="1" applyProtection="1">
      <alignment horizontal="left" vertical="center" wrapText="1" indent="1"/>
      <protection hidden="1"/>
    </xf>
    <xf numFmtId="0" fontId="7" fillId="0" borderId="22" xfId="0" applyFont="1" applyFill="1" applyBorder="1" applyAlignment="1">
      <alignment wrapText="1"/>
    </xf>
    <xf numFmtId="0" fontId="7" fillId="0" borderId="3" xfId="0" applyFont="1" applyFill="1" applyBorder="1" applyAlignment="1">
      <alignment wrapText="1"/>
    </xf>
    <xf numFmtId="0" fontId="7" fillId="0" borderId="3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0" fillId="6" borderId="11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9" fontId="0" fillId="0" borderId="0" xfId="0" applyNumberFormat="1" applyAlignment="1">
      <alignment horizontal="center"/>
    </xf>
    <xf numFmtId="9" fontId="0" fillId="0" borderId="15" xfId="0" applyNumberFormat="1" applyBorder="1" applyAlignment="1">
      <alignment horizontal="center"/>
    </xf>
    <xf numFmtId="9" fontId="0" fillId="0" borderId="10" xfId="0" applyNumberFormat="1" applyBorder="1" applyAlignment="1">
      <alignment horizontal="center"/>
    </xf>
    <xf numFmtId="9" fontId="0" fillId="0" borderId="16" xfId="0" applyNumberFormat="1" applyBorder="1" applyAlignment="1">
      <alignment horizontal="center"/>
    </xf>
    <xf numFmtId="9" fontId="0" fillId="0" borderId="7" xfId="2" applyFont="1" applyBorder="1" applyAlignment="1">
      <alignment horizontal="center"/>
    </xf>
    <xf numFmtId="9" fontId="0" fillId="0" borderId="18" xfId="2" applyFont="1" applyBorder="1" applyAlignment="1">
      <alignment horizontal="center"/>
    </xf>
    <xf numFmtId="9" fontId="0" fillId="0" borderId="8" xfId="2" applyFont="1" applyBorder="1" applyAlignment="1">
      <alignment horizontal="center"/>
    </xf>
    <xf numFmtId="17" fontId="0" fillId="4" borderId="3" xfId="0" applyNumberFormat="1" applyFill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9" fontId="0" fillId="0" borderId="4" xfId="2" applyFon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10" xfId="0" applyNumberFormat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9" fontId="0" fillId="0" borderId="3" xfId="2" applyFont="1" applyBorder="1" applyAlignment="1">
      <alignment horizontal="center"/>
    </xf>
    <xf numFmtId="0" fontId="0" fillId="0" borderId="3" xfId="0" applyBorder="1" applyAlignment="1">
      <alignment horizontal="center" vertical="center"/>
    </xf>
  </cellXfs>
  <cellStyles count="7">
    <cellStyle name="Moneda [0] 2" xfId="6"/>
    <cellStyle name="Normal" xfId="0" builtinId="0"/>
    <cellStyle name="Normal 2" xfId="1"/>
    <cellStyle name="Normal 2 2" xfId="3"/>
    <cellStyle name="Normal 3" xfId="5"/>
    <cellStyle name="Porcentaje" xfId="2" builtinId="5"/>
    <cellStyle name="Porcentaj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Heidy Esperanza Rojas Castillo" id="{79234F51-9F44-451F-A4E2-E88FC1B2339B}" userId="S::hrojas@homil.gov.co::9351bbcb-8732-45bc-85cc-9015d9a785b9" providerId="AD"/>
  <person displayName="Diana Marcela Rodriguez Gonzalez" id="{446442B1-FE55-44CC-8D18-E34A5935372A}" userId="S::drodriguez@homil.gov.co::e5e1e57c-d723-4a12-ab76-2c043c87934f" providerId="AD"/>
  <person displayName="Sandy viviana  Salamanca Garcia" id="{B00380BA-F278-4EEF-A988-CBB8CE9CB537}" userId="S::ssalamanca@homil.gov.co::22fa39d0-7e3d-4907-aedd-a2d842454029" providerId="AD"/>
  <person displayName="Usuario invitado" id="{5F49BD36-E31F-4B2A-9FD9-EF3EA0DA2149}" userId="S::urn:spo:anon#07db652a03e7c0c118c81918ffa38e2725a4c34a17fe6aac8087b952424b1306::" providerId="AD"/>
  <person displayName="Usuario invitado" id="{3867BE32-2497-42E7-89A2-5E69871D50D9}" userId="S::urn:spo:anon#a334a62880edff3c7b5bdebc0f137ca98920d413af427cea439da487f9195b8c::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Z11" dT="2022-07-29T19:22:24.60" personId="{79234F51-9F44-451F-A4E2-E88FC1B2339B}" id="{92229405-5CBD-44A6-8071-CE639BE4C7C5}">
    <text>27 y 28 de julio</text>
  </threadedComment>
  <threadedComment ref="X13" dT="2022-06-23T21:07:37.93" personId="{79234F51-9F44-451F-A4E2-E88FC1B2339B}" id="{A141323A-45D2-4F15-B61A-D16BBE3362DB}">
    <text xml:space="preserve">28 de junio 2022, asiste andrea montañez
</text>
  </threadedComment>
  <threadedComment ref="Z13" dT="2022-07-29T19:22:46.55" personId="{79234F51-9F44-451F-A4E2-E88FC1B2339B}" id="{52DEEF31-5575-4704-91C8-EAE4027DD452}">
    <text>28/07/2022</text>
  </threadedComment>
  <threadedComment ref="AB14" dT="2022-10-03T14:50:29.32" personId="{446442B1-FE55-44CC-8D18-E34A5935372A}" id="{E4B7F880-1EA6-49B2-BB85-65DC2D498D26}">
    <text xml:space="preserve">Reunión mes de mayo y adelanto del plan de evacuación
</text>
  </threadedComment>
  <threadedComment ref="X17" dT="2022-06-23T21:08:26.76" personId="{79234F51-9F44-451F-A4E2-E88FC1B2339B}" id="{9B10F380-0C00-4690-94D4-2D4C26994EFD}">
    <text>se tiene programado hasta el 29 de junio capacitaciones</text>
  </threadedComment>
  <threadedComment ref="T18" dT="2022-05-11T14:52:51.15" personId="{3867BE32-2497-42E7-89A2-5E69871D50D9}" id="{711B2BD2-DEA1-4F4C-90C8-AD33708D1574}">
    <text>Se realiza Comité el 6 de mayo y cuenta con acta</text>
  </threadedComment>
  <threadedComment ref="X18" dT="2022-06-23T21:08:45.78" personId="{79234F51-9F44-451F-A4E2-E88FC1B2339B}" id="{DE5E9AA3-A9F8-4AAD-B1DB-B83853654D4C}">
    <text>se realizará el 30 de junio</text>
  </threadedComment>
  <threadedComment ref="Z18" dT="2022-07-29T19:23:08.41" personId="{79234F51-9F44-451F-A4E2-E88FC1B2339B}" id="{DCF80A6C-E128-4C29-A878-BFC3C421ECE0}">
    <text>aplazado 02 de agosto</text>
  </threadedComment>
  <threadedComment ref="AB18" dT="2022-10-03T14:56:44.63" personId="{446442B1-FE55-44CC-8D18-E34A5935372A}" id="{9D6BD91E-6F17-455C-8238-9AE2A6F51A23}">
    <text>aplazado  septiembre 7 septiembre</text>
  </threadedComment>
  <threadedComment ref="X19" dT="2022-06-23T21:09:32.34" personId="{79234F51-9F44-451F-A4E2-E88FC1B2339B}" id="{97CDA226-F45A-452F-A2E0-88AC40C4FB21}">
    <text xml:space="preserve">se realizarán en patología y planta de gases dirigido por Andrea montañez
</text>
  </threadedComment>
  <threadedComment ref="Z19" dT="2022-07-29T19:23:59.29" personId="{79234F51-9F44-451F-A4E2-E88FC1B2339B}" id="{6A687EB6-B1D6-4B35-95DF-5E41BD0852FF}">
    <text>27/07/2022 "simulacro planta de gases"</text>
  </threadedComment>
  <threadedComment ref="S40" dT="2022-05-11T14:11:12.70" personId="{5F49BD36-E31F-4B2A-9FD9-EF3EA0DA2149}" id="{0D82936D-805D-41F7-890B-2A5B6B179833}">
    <text>SE REPROGRAMA PARA MAYO</text>
  </threadedComment>
  <threadedComment ref="U40" dT="2022-05-11T14:11:37.20" personId="{5F49BD36-E31F-4B2A-9FD9-EF3EA0DA2149}" id="{0B35CB3C-0A18-44AD-B158-4DF2D36CB0C2}">
    <text>SE REPROGRAMA PARA JULIO</text>
  </threadedComment>
  <threadedComment ref="U54" dT="2022-05-11T14:24:31.31" personId="{5F49BD36-E31F-4B2A-9FD9-EF3EA0DA2149}" id="{6A42F67D-4054-40D6-A334-88BECEA1C632}">
    <text>SE HACE EL INFORME A CORTE 31 DE MAYO Y SE PRESENTA ANTE LA DIRECCION LA SEGUNDA SEMANA DE JUNIO</text>
  </threadedComment>
  <threadedComment ref="AG54" dT="2022-12-02T13:08:45.51" personId="{B00380BA-F278-4EEF-A988-CBB8CE9CB537}" id="{6BC7A182-5C01-4937-8EDD-1B2BC168EED4}">
    <text>se realiza con corte a 30 de noviembre para presentar en diciembre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V80"/>
  <sheetViews>
    <sheetView showGridLines="0" tabSelected="1" topLeftCell="D1" zoomScaleNormal="100" workbookViewId="0">
      <pane xSplit="1" ySplit="6" topLeftCell="E7" activePane="bottomRight" state="frozen"/>
      <selection pane="topRight"/>
      <selection pane="bottomLeft"/>
      <selection pane="bottomRight" activeCell="AL10" sqref="AL10"/>
    </sheetView>
  </sheetViews>
  <sheetFormatPr baseColWidth="10" defaultColWidth="24.42578125" defaultRowHeight="39" customHeight="1" x14ac:dyDescent="0.25"/>
  <cols>
    <col min="1" max="1" width="5" customWidth="1"/>
    <col min="2" max="2" width="25.140625" customWidth="1"/>
    <col min="3" max="4" width="11.28515625" customWidth="1"/>
    <col min="5" max="5" width="25.85546875" customWidth="1"/>
    <col min="6" max="6" width="14.28515625" customWidth="1"/>
    <col min="7" max="7" width="23.42578125" customWidth="1"/>
    <col min="8" max="8" width="14.7109375" customWidth="1"/>
    <col min="9" max="10" width="15.140625" customWidth="1"/>
    <col min="11" max="11" width="25.28515625" customWidth="1"/>
    <col min="12" max="12" width="25" customWidth="1"/>
    <col min="13" max="19" width="4.140625" customWidth="1"/>
    <col min="20" max="26" width="4.140625" style="3" customWidth="1"/>
    <col min="27" max="33" width="4.140625" customWidth="1"/>
    <col min="34" max="34" width="3.85546875" customWidth="1"/>
    <col min="35" max="36" width="4.140625" customWidth="1"/>
    <col min="37" max="48" width="12.7109375" customWidth="1"/>
    <col min="16384" max="16384" width="9.140625" customWidth="1"/>
  </cols>
  <sheetData>
    <row r="1" spans="2:36" ht="39" hidden="1" customHeight="1" x14ac:dyDescent="0.25">
      <c r="C1" s="9" t="s">
        <v>44</v>
      </c>
      <c r="D1" s="10" t="s">
        <v>45</v>
      </c>
      <c r="AD1">
        <f ca="1">W:AD</f>
        <v>0</v>
      </c>
    </row>
    <row r="2" spans="2:36" ht="39" hidden="1" customHeight="1" x14ac:dyDescent="0.25">
      <c r="C2" s="13"/>
      <c r="D2" s="13"/>
    </row>
    <row r="3" spans="2:36" ht="39" hidden="1" customHeight="1" x14ac:dyDescent="0.25">
      <c r="C3" s="13"/>
      <c r="D3" s="13"/>
    </row>
    <row r="4" spans="2:36" ht="39" hidden="1" customHeight="1" x14ac:dyDescent="0.25">
      <c r="C4" s="13"/>
      <c r="D4" s="13"/>
    </row>
    <row r="5" spans="2:36" s="2" customFormat="1" ht="39" customHeight="1" x14ac:dyDescent="0.25">
      <c r="B5" s="5" t="s">
        <v>0</v>
      </c>
      <c r="C5" s="168" t="s">
        <v>260</v>
      </c>
      <c r="D5" s="169"/>
      <c r="E5" s="169"/>
      <c r="F5" s="169"/>
      <c r="G5" s="169"/>
      <c r="H5" s="169"/>
      <c r="I5" s="169"/>
      <c r="J5" s="169"/>
      <c r="K5" s="169"/>
      <c r="L5" s="170"/>
      <c r="M5" s="160" t="s">
        <v>46</v>
      </c>
      <c r="N5" s="160"/>
      <c r="O5" s="160" t="s">
        <v>5</v>
      </c>
      <c r="P5" s="160"/>
      <c r="Q5" s="160" t="s">
        <v>26</v>
      </c>
      <c r="R5" s="160"/>
      <c r="S5" s="160" t="s">
        <v>3</v>
      </c>
      <c r="T5" s="160"/>
      <c r="U5" s="160" t="s">
        <v>47</v>
      </c>
      <c r="V5" s="160"/>
      <c r="W5" s="160" t="s">
        <v>48</v>
      </c>
      <c r="X5" s="160"/>
      <c r="Y5" s="160" t="s">
        <v>24</v>
      </c>
      <c r="Z5" s="160"/>
      <c r="AA5" s="160" t="s">
        <v>7</v>
      </c>
      <c r="AB5" s="160"/>
      <c r="AC5" s="160" t="s">
        <v>37</v>
      </c>
      <c r="AD5" s="160"/>
      <c r="AE5" s="160" t="s">
        <v>49</v>
      </c>
      <c r="AF5" s="160"/>
      <c r="AG5" s="160" t="s">
        <v>12</v>
      </c>
      <c r="AH5" s="160"/>
      <c r="AI5" s="160" t="s">
        <v>50</v>
      </c>
      <c r="AJ5" s="160"/>
    </row>
    <row r="6" spans="2:36" s="3" customFormat="1" ht="39" customHeight="1" x14ac:dyDescent="0.25">
      <c r="B6" s="23"/>
      <c r="C6" s="24" t="s">
        <v>51</v>
      </c>
      <c r="D6" s="24" t="s">
        <v>44</v>
      </c>
      <c r="E6" s="24" t="s">
        <v>52</v>
      </c>
      <c r="F6" s="24" t="s">
        <v>53</v>
      </c>
      <c r="G6" s="24" t="s">
        <v>45</v>
      </c>
      <c r="H6" s="24" t="s">
        <v>54</v>
      </c>
      <c r="I6" s="24" t="s">
        <v>55</v>
      </c>
      <c r="J6" s="24" t="s">
        <v>56</v>
      </c>
      <c r="K6" s="24" t="s">
        <v>57</v>
      </c>
      <c r="L6" s="24" t="s">
        <v>58</v>
      </c>
      <c r="M6" s="8" t="s">
        <v>59</v>
      </c>
      <c r="N6" s="8" t="s">
        <v>60</v>
      </c>
      <c r="O6" s="8" t="s">
        <v>59</v>
      </c>
      <c r="P6" s="8" t="s">
        <v>60</v>
      </c>
      <c r="Q6" s="8" t="s">
        <v>59</v>
      </c>
      <c r="R6" s="8" t="s">
        <v>60</v>
      </c>
      <c r="S6" s="8" t="s">
        <v>59</v>
      </c>
      <c r="T6" s="8" t="s">
        <v>60</v>
      </c>
      <c r="U6" s="8" t="s">
        <v>59</v>
      </c>
      <c r="V6" s="8" t="s">
        <v>60</v>
      </c>
      <c r="W6" s="8" t="s">
        <v>59</v>
      </c>
      <c r="X6" s="8" t="s">
        <v>60</v>
      </c>
      <c r="Y6" s="8" t="s">
        <v>59</v>
      </c>
      <c r="Z6" s="8" t="s">
        <v>60</v>
      </c>
      <c r="AA6" s="8" t="s">
        <v>59</v>
      </c>
      <c r="AB6" s="8" t="s">
        <v>60</v>
      </c>
      <c r="AC6" s="8" t="s">
        <v>59</v>
      </c>
      <c r="AD6" s="8" t="s">
        <v>60</v>
      </c>
      <c r="AE6" s="8" t="s">
        <v>59</v>
      </c>
      <c r="AF6" s="8" t="s">
        <v>60</v>
      </c>
      <c r="AG6" s="8" t="s">
        <v>59</v>
      </c>
      <c r="AH6" s="8" t="s">
        <v>60</v>
      </c>
      <c r="AI6" s="8" t="s">
        <v>59</v>
      </c>
      <c r="AJ6" s="8" t="s">
        <v>60</v>
      </c>
    </row>
    <row r="7" spans="2:36" s="122" customFormat="1" ht="39" customHeight="1" x14ac:dyDescent="0.25">
      <c r="B7" s="124"/>
      <c r="C7" s="129"/>
      <c r="D7" s="138" t="s">
        <v>62</v>
      </c>
      <c r="E7" s="138" t="s">
        <v>231</v>
      </c>
      <c r="F7" s="138" t="s">
        <v>232</v>
      </c>
      <c r="G7" s="138" t="s">
        <v>233</v>
      </c>
      <c r="H7" s="139" t="s">
        <v>234</v>
      </c>
      <c r="I7" s="140" t="s">
        <v>5</v>
      </c>
      <c r="J7" s="140" t="s">
        <v>12</v>
      </c>
      <c r="K7" s="138" t="s">
        <v>2</v>
      </c>
      <c r="L7" s="146" t="s">
        <v>258</v>
      </c>
      <c r="M7" s="126"/>
      <c r="N7" s="125"/>
      <c r="O7" s="126" t="s">
        <v>64</v>
      </c>
      <c r="P7" s="125"/>
      <c r="Q7" s="126"/>
      <c r="R7" s="125"/>
      <c r="S7" s="126"/>
      <c r="T7" s="125"/>
      <c r="U7" s="126"/>
      <c r="V7" s="125"/>
      <c r="W7" s="126" t="s">
        <v>64</v>
      </c>
      <c r="X7" s="125"/>
      <c r="Y7" s="126"/>
      <c r="Z7" s="125"/>
      <c r="AA7" s="126"/>
      <c r="AB7" s="125"/>
      <c r="AC7" s="126"/>
      <c r="AD7" s="125"/>
      <c r="AE7" s="126"/>
      <c r="AF7" s="125"/>
      <c r="AG7" s="126" t="s">
        <v>64</v>
      </c>
      <c r="AH7" s="125"/>
      <c r="AI7" s="126"/>
      <c r="AJ7" s="125"/>
    </row>
    <row r="8" spans="2:36" s="122" customFormat="1" ht="36" customHeight="1" x14ac:dyDescent="0.25">
      <c r="B8" s="124"/>
      <c r="C8" s="129"/>
      <c r="D8" s="143" t="s">
        <v>62</v>
      </c>
      <c r="E8" s="143" t="s">
        <v>235</v>
      </c>
      <c r="F8" s="143" t="s">
        <v>236</v>
      </c>
      <c r="G8" s="143" t="s">
        <v>237</v>
      </c>
      <c r="H8" s="139" t="s">
        <v>202</v>
      </c>
      <c r="I8" s="139" t="s">
        <v>50</v>
      </c>
      <c r="J8" s="139" t="s">
        <v>50</v>
      </c>
      <c r="K8" s="143" t="s">
        <v>238</v>
      </c>
      <c r="L8" s="147" t="s">
        <v>258</v>
      </c>
      <c r="M8" s="126"/>
      <c r="N8" s="125"/>
      <c r="O8" s="126"/>
      <c r="P8" s="125"/>
      <c r="Q8" s="126"/>
      <c r="R8" s="125"/>
      <c r="S8" s="126"/>
      <c r="T8" s="125"/>
      <c r="U8" s="126"/>
      <c r="V8" s="125"/>
      <c r="W8" s="126"/>
      <c r="X8" s="125"/>
      <c r="Y8" s="126"/>
      <c r="Z8" s="125"/>
      <c r="AA8" s="126"/>
      <c r="AB8" s="125"/>
      <c r="AC8" s="126"/>
      <c r="AD8" s="125"/>
      <c r="AE8" s="126"/>
      <c r="AF8" s="125"/>
      <c r="AG8" s="126"/>
      <c r="AH8" s="125"/>
      <c r="AI8" s="126" t="s">
        <v>64</v>
      </c>
      <c r="AJ8" s="125"/>
    </row>
    <row r="9" spans="2:36" s="122" customFormat="1" ht="39" customHeight="1" x14ac:dyDescent="0.25">
      <c r="B9" s="124"/>
      <c r="C9" s="129"/>
      <c r="D9" s="143" t="s">
        <v>62</v>
      </c>
      <c r="E9" s="143" t="s">
        <v>239</v>
      </c>
      <c r="F9" s="143" t="s">
        <v>240</v>
      </c>
      <c r="G9" s="143" t="s">
        <v>255</v>
      </c>
      <c r="H9" s="139" t="s">
        <v>202</v>
      </c>
      <c r="I9" s="139" t="s">
        <v>46</v>
      </c>
      <c r="J9" s="139" t="s">
        <v>46</v>
      </c>
      <c r="K9" s="144" t="s">
        <v>241</v>
      </c>
      <c r="L9" s="147" t="s">
        <v>258</v>
      </c>
      <c r="M9" s="126" t="s">
        <v>64</v>
      </c>
      <c r="N9" s="125"/>
      <c r="O9" s="126"/>
      <c r="P9" s="125"/>
      <c r="Q9" s="126"/>
      <c r="R9" s="125"/>
      <c r="S9" s="126"/>
      <c r="T9" s="125"/>
      <c r="U9" s="126"/>
      <c r="V9" s="125"/>
      <c r="W9" s="126"/>
      <c r="X9" s="125"/>
      <c r="Y9" s="126"/>
      <c r="Z9" s="125"/>
      <c r="AA9" s="126"/>
      <c r="AB9" s="125"/>
      <c r="AC9" s="126"/>
      <c r="AD9" s="125"/>
      <c r="AE9" s="126"/>
      <c r="AF9" s="125"/>
      <c r="AG9" s="126"/>
      <c r="AH9" s="125"/>
      <c r="AI9" s="126"/>
      <c r="AJ9" s="125"/>
    </row>
    <row r="10" spans="2:36" s="122" customFormat="1" ht="39" customHeight="1" x14ac:dyDescent="0.25">
      <c r="B10" s="124"/>
      <c r="C10" s="129"/>
      <c r="D10" s="142" t="s">
        <v>242</v>
      </c>
      <c r="E10" s="142" t="s">
        <v>66</v>
      </c>
      <c r="F10" s="142" t="s">
        <v>254</v>
      </c>
      <c r="G10" s="142" t="s">
        <v>243</v>
      </c>
      <c r="H10" s="139" t="s">
        <v>63</v>
      </c>
      <c r="I10" s="140" t="s">
        <v>46</v>
      </c>
      <c r="J10" s="140" t="s">
        <v>50</v>
      </c>
      <c r="K10" s="141" t="s">
        <v>244</v>
      </c>
      <c r="L10" s="146" t="s">
        <v>258</v>
      </c>
      <c r="M10" s="126" t="s">
        <v>64</v>
      </c>
      <c r="N10" s="125"/>
      <c r="O10" s="126" t="s">
        <v>64</v>
      </c>
      <c r="P10" s="125"/>
      <c r="Q10" s="126" t="s">
        <v>64</v>
      </c>
      <c r="R10" s="125"/>
      <c r="S10" s="126" t="s">
        <v>64</v>
      </c>
      <c r="T10" s="125"/>
      <c r="U10" s="126" t="s">
        <v>64</v>
      </c>
      <c r="V10" s="125"/>
      <c r="W10" s="126" t="s">
        <v>64</v>
      </c>
      <c r="X10" s="125"/>
      <c r="Y10" s="126" t="s">
        <v>64</v>
      </c>
      <c r="Z10" s="125"/>
      <c r="AA10" s="126" t="s">
        <v>64</v>
      </c>
      <c r="AB10" s="125"/>
      <c r="AC10" s="126" t="s">
        <v>64</v>
      </c>
      <c r="AD10" s="125"/>
      <c r="AE10" s="126" t="s">
        <v>64</v>
      </c>
      <c r="AF10" s="125"/>
      <c r="AG10" s="126" t="s">
        <v>64</v>
      </c>
      <c r="AH10" s="125"/>
      <c r="AI10" s="126" t="s">
        <v>64</v>
      </c>
      <c r="AJ10" s="125"/>
    </row>
    <row r="11" spans="2:36" s="122" customFormat="1" ht="39" customHeight="1" x14ac:dyDescent="0.25">
      <c r="B11" s="124"/>
      <c r="C11" s="129"/>
      <c r="D11" s="142" t="s">
        <v>242</v>
      </c>
      <c r="E11" s="142" t="s">
        <v>66</v>
      </c>
      <c r="F11" s="142" t="s">
        <v>245</v>
      </c>
      <c r="G11" s="142" t="s">
        <v>256</v>
      </c>
      <c r="H11" s="139" t="s">
        <v>257</v>
      </c>
      <c r="I11" s="140" t="s">
        <v>5</v>
      </c>
      <c r="J11" s="140" t="s">
        <v>12</v>
      </c>
      <c r="K11" s="141" t="s">
        <v>246</v>
      </c>
      <c r="L11" s="146" t="s">
        <v>258</v>
      </c>
      <c r="M11" s="126"/>
      <c r="N11" s="125"/>
      <c r="O11" s="126" t="s">
        <v>64</v>
      </c>
      <c r="P11" s="125"/>
      <c r="Q11" s="126"/>
      <c r="R11" s="125"/>
      <c r="S11" s="126"/>
      <c r="T11" s="125"/>
      <c r="U11" s="126"/>
      <c r="V11" s="125"/>
      <c r="W11" s="126"/>
      <c r="X11" s="125"/>
      <c r="Y11" s="126"/>
      <c r="Z11" s="125"/>
      <c r="AA11" s="126"/>
      <c r="AB11" s="125"/>
      <c r="AC11" s="126"/>
      <c r="AD11" s="125"/>
      <c r="AE11" s="126"/>
      <c r="AF11" s="125"/>
      <c r="AG11" s="126" t="s">
        <v>64</v>
      </c>
      <c r="AH11" s="125"/>
      <c r="AI11" s="126"/>
      <c r="AJ11" s="125"/>
    </row>
    <row r="12" spans="2:36" ht="39" customHeight="1" x14ac:dyDescent="0.25">
      <c r="B12" s="4" t="s">
        <v>1</v>
      </c>
      <c r="C12" s="22" t="s">
        <v>61</v>
      </c>
      <c r="D12" s="142" t="s">
        <v>95</v>
      </c>
      <c r="E12" s="142" t="s">
        <v>96</v>
      </c>
      <c r="F12" s="142" t="s">
        <v>247</v>
      </c>
      <c r="G12" s="142" t="s">
        <v>248</v>
      </c>
      <c r="H12" s="139" t="s">
        <v>121</v>
      </c>
      <c r="I12" s="140" t="s">
        <v>26</v>
      </c>
      <c r="J12" s="140" t="s">
        <v>50</v>
      </c>
      <c r="K12" s="141" t="s">
        <v>249</v>
      </c>
      <c r="L12" s="146" t="s">
        <v>258</v>
      </c>
      <c r="M12" s="7"/>
      <c r="N12" s="6"/>
      <c r="O12" s="126"/>
      <c r="P12" s="125"/>
      <c r="Q12" s="126" t="s">
        <v>64</v>
      </c>
      <c r="R12" s="125"/>
      <c r="S12" s="126"/>
      <c r="T12" s="125"/>
      <c r="U12" s="126"/>
      <c r="V12" s="125"/>
      <c r="W12" s="126" t="s">
        <v>64</v>
      </c>
      <c r="X12" s="125"/>
      <c r="Y12" s="126"/>
      <c r="Z12" s="125"/>
      <c r="AA12" s="126"/>
      <c r="AB12" s="125"/>
      <c r="AC12" s="126" t="s">
        <v>210</v>
      </c>
      <c r="AD12" s="125"/>
      <c r="AE12" s="126"/>
      <c r="AF12" s="125"/>
      <c r="AG12" s="126"/>
      <c r="AH12" s="125"/>
      <c r="AI12" s="126" t="s">
        <v>64</v>
      </c>
      <c r="AJ12" s="125"/>
    </row>
    <row r="13" spans="2:36" ht="39" customHeight="1" x14ac:dyDescent="0.25">
      <c r="B13" s="4" t="s">
        <v>1</v>
      </c>
      <c r="C13" s="22" t="s">
        <v>61</v>
      </c>
      <c r="D13" s="142" t="s">
        <v>62</v>
      </c>
      <c r="E13" s="142" t="s">
        <v>250</v>
      </c>
      <c r="F13" s="142" t="s">
        <v>251</v>
      </c>
      <c r="G13" s="142" t="s">
        <v>252</v>
      </c>
      <c r="H13" s="139" t="s">
        <v>19</v>
      </c>
      <c r="I13" s="140" t="s">
        <v>3</v>
      </c>
      <c r="J13" s="140" t="s">
        <v>12</v>
      </c>
      <c r="K13" s="141" t="s">
        <v>253</v>
      </c>
      <c r="L13" s="146" t="s">
        <v>258</v>
      </c>
      <c r="M13" s="125"/>
      <c r="N13" s="6"/>
      <c r="O13" s="7"/>
      <c r="P13" s="7"/>
      <c r="Q13" s="7"/>
      <c r="R13" s="7"/>
      <c r="S13" s="126" t="s">
        <v>64</v>
      </c>
      <c r="T13" s="7"/>
      <c r="U13" s="6"/>
      <c r="V13" s="6"/>
      <c r="W13" s="125"/>
      <c r="X13" s="125"/>
      <c r="Y13" s="6"/>
      <c r="Z13" s="6"/>
      <c r="AA13" s="7"/>
      <c r="AB13" s="6"/>
      <c r="AC13" s="6"/>
      <c r="AD13" s="6"/>
      <c r="AE13" s="6"/>
      <c r="AF13" s="6"/>
      <c r="AG13" s="126" t="s">
        <v>64</v>
      </c>
      <c r="AH13" s="6"/>
      <c r="AI13" s="125"/>
      <c r="AJ13" s="6"/>
    </row>
    <row r="14" spans="2:36" ht="39" customHeight="1" x14ac:dyDescent="0.25">
      <c r="B14" s="4" t="s">
        <v>1</v>
      </c>
      <c r="C14" s="22" t="s">
        <v>61</v>
      </c>
      <c r="D14" s="11" t="s">
        <v>65</v>
      </c>
      <c r="E14" s="11" t="s">
        <v>66</v>
      </c>
      <c r="F14" s="11" t="s">
        <v>67</v>
      </c>
      <c r="G14" s="11" t="s">
        <v>6</v>
      </c>
      <c r="H14" s="22" t="s">
        <v>202</v>
      </c>
      <c r="I14" s="129" t="s">
        <v>12</v>
      </c>
      <c r="J14" s="129" t="s">
        <v>12</v>
      </c>
      <c r="K14" s="22" t="s">
        <v>68</v>
      </c>
      <c r="L14" s="148" t="s">
        <v>259</v>
      </c>
      <c r="M14" s="6"/>
      <c r="N14" s="6"/>
      <c r="O14" s="125"/>
      <c r="P14" s="125"/>
      <c r="Q14" s="125"/>
      <c r="R14" s="6"/>
      <c r="S14" s="6"/>
      <c r="T14" s="6"/>
      <c r="U14" s="6"/>
      <c r="V14" s="6"/>
      <c r="W14" s="6"/>
      <c r="X14" s="6"/>
      <c r="Y14" s="6"/>
      <c r="Z14" s="6"/>
      <c r="AA14" s="7"/>
      <c r="AB14" s="7"/>
      <c r="AC14" s="6"/>
      <c r="AD14" s="6"/>
      <c r="AE14" s="7"/>
      <c r="AF14" s="7"/>
      <c r="AG14" s="7" t="s">
        <v>64</v>
      </c>
      <c r="AH14" s="38"/>
      <c r="AI14" s="6"/>
      <c r="AJ14" s="6"/>
    </row>
    <row r="15" spans="2:36" ht="39" customHeight="1" x14ac:dyDescent="0.25">
      <c r="B15" s="4"/>
      <c r="C15" s="22"/>
      <c r="D15" s="11" t="s">
        <v>221</v>
      </c>
      <c r="E15" s="11" t="s">
        <v>261</v>
      </c>
      <c r="F15" s="11" t="s">
        <v>220</v>
      </c>
      <c r="G15" s="11" t="s">
        <v>218</v>
      </c>
      <c r="H15" s="22" t="s">
        <v>219</v>
      </c>
      <c r="I15" s="22" t="s">
        <v>48</v>
      </c>
      <c r="J15" s="22" t="s">
        <v>87</v>
      </c>
      <c r="K15" s="22" t="s">
        <v>38</v>
      </c>
      <c r="L15" s="149" t="s">
        <v>258</v>
      </c>
      <c r="M15" s="6"/>
      <c r="N15" s="6"/>
      <c r="O15" s="7"/>
      <c r="P15" s="126"/>
      <c r="Q15" s="6"/>
      <c r="R15" s="6"/>
      <c r="S15" s="6"/>
      <c r="T15" s="6"/>
      <c r="U15" s="6"/>
      <c r="V15" s="6"/>
      <c r="W15" s="126" t="s">
        <v>64</v>
      </c>
      <c r="X15" s="125"/>
      <c r="Y15" s="126" t="s">
        <v>64</v>
      </c>
      <c r="Z15" s="6"/>
      <c r="AA15" s="7"/>
      <c r="AB15" s="7"/>
      <c r="AC15" s="6"/>
      <c r="AD15" s="6"/>
      <c r="AE15" s="7"/>
      <c r="AF15" s="7"/>
      <c r="AG15" s="7"/>
      <c r="AH15" s="38"/>
      <c r="AI15" s="6"/>
      <c r="AJ15" s="6"/>
    </row>
    <row r="16" spans="2:36" ht="39" customHeight="1" x14ac:dyDescent="0.25">
      <c r="B16" s="4" t="s">
        <v>1</v>
      </c>
      <c r="C16" s="22" t="s">
        <v>61</v>
      </c>
      <c r="D16" s="11" t="s">
        <v>65</v>
      </c>
      <c r="E16" s="11" t="s">
        <v>69</v>
      </c>
      <c r="F16" s="11" t="s">
        <v>70</v>
      </c>
      <c r="G16" s="11" t="s">
        <v>71</v>
      </c>
      <c r="H16" s="22" t="s">
        <v>72</v>
      </c>
      <c r="I16" s="22" t="s">
        <v>73</v>
      </c>
      <c r="J16" s="22" t="s">
        <v>73</v>
      </c>
      <c r="K16" s="22" t="s">
        <v>8</v>
      </c>
      <c r="L16" s="149" t="s">
        <v>258</v>
      </c>
      <c r="M16" s="6"/>
      <c r="N16" s="6"/>
      <c r="O16" s="6"/>
      <c r="P16" s="6"/>
      <c r="Q16" s="6"/>
      <c r="R16" s="6"/>
      <c r="S16" s="6"/>
      <c r="T16" s="6"/>
      <c r="U16" s="7" t="s">
        <v>64</v>
      </c>
      <c r="V16" s="126"/>
      <c r="W16" s="7"/>
      <c r="X16" s="7"/>
      <c r="Y16" s="7"/>
      <c r="Z16" s="7"/>
      <c r="AA16" s="7" t="s">
        <v>64</v>
      </c>
      <c r="AB16" s="126"/>
      <c r="AC16" s="7"/>
      <c r="AD16" s="7"/>
      <c r="AE16" s="7"/>
      <c r="AF16" s="7"/>
      <c r="AG16" s="7" t="s">
        <v>64</v>
      </c>
      <c r="AH16" s="125"/>
      <c r="AI16" s="6"/>
      <c r="AJ16" s="6"/>
    </row>
    <row r="17" spans="1:48" ht="39" customHeight="1" x14ac:dyDescent="0.25">
      <c r="B17" s="1" t="s">
        <v>9</v>
      </c>
      <c r="C17" s="22" t="s">
        <v>74</v>
      </c>
      <c r="D17" s="11" t="s">
        <v>75</v>
      </c>
      <c r="E17" s="11" t="s">
        <v>76</v>
      </c>
      <c r="F17" s="11" t="s">
        <v>77</v>
      </c>
      <c r="G17" s="11" t="s">
        <v>78</v>
      </c>
      <c r="H17" s="11" t="s">
        <v>63</v>
      </c>
      <c r="I17" s="127" t="s">
        <v>5</v>
      </c>
      <c r="J17" s="11" t="s">
        <v>79</v>
      </c>
      <c r="K17" s="11" t="s">
        <v>10</v>
      </c>
      <c r="L17" s="148" t="s">
        <v>80</v>
      </c>
      <c r="M17" s="126"/>
      <c r="N17" s="126"/>
      <c r="O17" s="126" t="s">
        <v>64</v>
      </c>
      <c r="P17" s="126"/>
      <c r="Q17" s="126" t="s">
        <v>64</v>
      </c>
      <c r="R17" s="126"/>
      <c r="S17" s="126" t="s">
        <v>64</v>
      </c>
      <c r="T17" s="126"/>
      <c r="U17" s="126" t="s">
        <v>64</v>
      </c>
      <c r="V17" s="126"/>
      <c r="W17" s="126" t="s">
        <v>64</v>
      </c>
      <c r="X17" s="126"/>
      <c r="Y17" s="126" t="s">
        <v>64</v>
      </c>
      <c r="Z17" s="126"/>
      <c r="AA17" s="126" t="s">
        <v>64</v>
      </c>
      <c r="AB17" s="126"/>
      <c r="AC17" s="126" t="s">
        <v>64</v>
      </c>
      <c r="AD17" s="126"/>
      <c r="AE17" s="126" t="s">
        <v>64</v>
      </c>
      <c r="AF17" s="126"/>
      <c r="AG17" s="126" t="s">
        <v>64</v>
      </c>
      <c r="AH17" s="126"/>
      <c r="AI17" s="126"/>
      <c r="AJ17" s="126"/>
    </row>
    <row r="18" spans="1:48" ht="39" customHeight="1" x14ac:dyDescent="0.25">
      <c r="B18" s="1" t="s">
        <v>9</v>
      </c>
      <c r="C18" s="22"/>
      <c r="D18" s="11" t="s">
        <v>75</v>
      </c>
      <c r="E18" s="11" t="s">
        <v>76</v>
      </c>
      <c r="F18" s="11" t="s">
        <v>81</v>
      </c>
      <c r="G18" s="11" t="s">
        <v>82</v>
      </c>
      <c r="H18" s="11" t="s">
        <v>121</v>
      </c>
      <c r="I18" s="11" t="s">
        <v>26</v>
      </c>
      <c r="J18" s="11" t="s">
        <v>50</v>
      </c>
      <c r="K18" s="11" t="s">
        <v>83</v>
      </c>
      <c r="L18" s="148" t="s">
        <v>80</v>
      </c>
      <c r="M18" s="126"/>
      <c r="N18" s="126"/>
      <c r="O18" s="126"/>
      <c r="P18" s="126"/>
      <c r="Q18" s="126" t="s">
        <v>64</v>
      </c>
      <c r="R18" s="126"/>
      <c r="S18" s="126"/>
      <c r="T18" s="126"/>
      <c r="U18" s="126"/>
      <c r="V18" s="126"/>
      <c r="W18" s="126" t="s">
        <v>64</v>
      </c>
      <c r="X18" s="126"/>
      <c r="Y18" s="126"/>
      <c r="Z18" s="126"/>
      <c r="AA18" s="126"/>
      <c r="AB18" s="126"/>
      <c r="AC18" s="126" t="s">
        <v>64</v>
      </c>
      <c r="AD18" s="126"/>
      <c r="AE18" s="126"/>
      <c r="AF18" s="126"/>
      <c r="AG18" s="126"/>
      <c r="AH18" s="126"/>
      <c r="AI18" s="126" t="s">
        <v>64</v>
      </c>
      <c r="AJ18" s="126"/>
    </row>
    <row r="19" spans="1:48" ht="39" customHeight="1" x14ac:dyDescent="0.25">
      <c r="B19" s="1" t="s">
        <v>9</v>
      </c>
      <c r="C19" s="22" t="s">
        <v>74</v>
      </c>
      <c r="D19" s="11" t="s">
        <v>75</v>
      </c>
      <c r="E19" s="11" t="s">
        <v>76</v>
      </c>
      <c r="F19" s="11" t="s">
        <v>81</v>
      </c>
      <c r="G19" s="11" t="s">
        <v>84</v>
      </c>
      <c r="H19" s="11" t="s">
        <v>126</v>
      </c>
      <c r="I19" s="11" t="s">
        <v>3</v>
      </c>
      <c r="J19" s="127" t="s">
        <v>50</v>
      </c>
      <c r="K19" s="11" t="s">
        <v>85</v>
      </c>
      <c r="L19" s="148" t="s">
        <v>80</v>
      </c>
      <c r="M19" s="126"/>
      <c r="N19" s="126"/>
      <c r="O19" s="126"/>
      <c r="P19" s="126"/>
      <c r="Q19" s="126"/>
      <c r="R19" s="126"/>
      <c r="S19" s="126" t="s">
        <v>64</v>
      </c>
      <c r="T19" s="126"/>
      <c r="U19" s="126"/>
      <c r="V19" s="126"/>
      <c r="W19" s="126"/>
      <c r="X19" s="126"/>
      <c r="Z19" s="126"/>
      <c r="AA19" s="126" t="s">
        <v>64</v>
      </c>
      <c r="AB19" s="126"/>
      <c r="AC19" s="126"/>
      <c r="AD19" s="126"/>
      <c r="AE19" s="126"/>
      <c r="AF19" s="126"/>
      <c r="AG19" s="126"/>
      <c r="AH19" s="126"/>
      <c r="AI19" s="126" t="s">
        <v>64</v>
      </c>
      <c r="AJ19" s="126"/>
    </row>
    <row r="20" spans="1:48" ht="39" customHeight="1" x14ac:dyDescent="0.25">
      <c r="B20" s="1" t="s">
        <v>9</v>
      </c>
      <c r="C20" s="22" t="s">
        <v>74</v>
      </c>
      <c r="D20" s="11" t="s">
        <v>75</v>
      </c>
      <c r="E20" s="11" t="s">
        <v>76</v>
      </c>
      <c r="F20" s="11" t="s">
        <v>81</v>
      </c>
      <c r="G20" s="11" t="s">
        <v>86</v>
      </c>
      <c r="H20" s="127" t="s">
        <v>200</v>
      </c>
      <c r="I20" s="127" t="s">
        <v>48</v>
      </c>
      <c r="J20" s="127" t="s">
        <v>50</v>
      </c>
      <c r="K20" s="11" t="s">
        <v>266</v>
      </c>
      <c r="L20" s="148" t="s">
        <v>80</v>
      </c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 t="s">
        <v>64</v>
      </c>
      <c r="X20" s="40"/>
      <c r="Y20" s="126"/>
      <c r="Z20" s="126"/>
      <c r="AA20" s="126"/>
      <c r="AB20" s="126"/>
      <c r="AC20" s="126"/>
      <c r="AD20" s="40"/>
      <c r="AE20" s="126"/>
      <c r="AF20" s="126"/>
      <c r="AG20" s="126"/>
      <c r="AH20" s="126"/>
      <c r="AI20" s="126" t="s">
        <v>64</v>
      </c>
      <c r="AJ20" s="125"/>
    </row>
    <row r="21" spans="1:48" ht="39" customHeight="1" x14ac:dyDescent="0.25">
      <c r="B21" s="1" t="s">
        <v>9</v>
      </c>
      <c r="C21" s="22" t="s">
        <v>74</v>
      </c>
      <c r="D21" s="11" t="s">
        <v>75</v>
      </c>
      <c r="E21" s="11" t="s">
        <v>76</v>
      </c>
      <c r="F21" s="11" t="s">
        <v>81</v>
      </c>
      <c r="G21" s="11" t="s">
        <v>222</v>
      </c>
      <c r="H21" s="11" t="s">
        <v>202</v>
      </c>
      <c r="I21" s="127" t="s">
        <v>12</v>
      </c>
      <c r="J21" s="11" t="s">
        <v>12</v>
      </c>
      <c r="K21" s="11" t="s">
        <v>13</v>
      </c>
      <c r="L21" s="148" t="s">
        <v>80</v>
      </c>
      <c r="M21" s="6"/>
      <c r="N21" s="6"/>
      <c r="O21" s="28"/>
      <c r="P21" s="6"/>
      <c r="Q21" s="6"/>
      <c r="R21" s="6"/>
      <c r="S21" s="6"/>
      <c r="T21" s="6"/>
      <c r="U21" s="7"/>
      <c r="V21" s="7"/>
      <c r="W21" s="6"/>
      <c r="X21" s="6"/>
      <c r="Y21" s="6"/>
      <c r="Z21" s="6"/>
      <c r="AA21" s="7"/>
      <c r="AB21" s="6"/>
      <c r="AC21" s="6"/>
      <c r="AD21" s="125"/>
      <c r="AE21" s="125"/>
      <c r="AF21" s="125"/>
      <c r="AG21" s="126" t="s">
        <v>64</v>
      </c>
      <c r="AH21" s="7"/>
      <c r="AI21" s="6"/>
      <c r="AJ21" s="6"/>
    </row>
    <row r="22" spans="1:48" s="122" customFormat="1" ht="39" customHeight="1" x14ac:dyDescent="0.25">
      <c r="B22" s="123" t="s">
        <v>9</v>
      </c>
      <c r="C22" s="127" t="s">
        <v>74</v>
      </c>
      <c r="D22" s="127" t="s">
        <v>75</v>
      </c>
      <c r="E22" s="127" t="s">
        <v>76</v>
      </c>
      <c r="F22" s="127" t="s">
        <v>81</v>
      </c>
      <c r="G22" s="127" t="s">
        <v>14</v>
      </c>
      <c r="H22" s="127" t="s">
        <v>200</v>
      </c>
      <c r="I22" s="127" t="s">
        <v>15</v>
      </c>
      <c r="J22" s="127" t="s">
        <v>15</v>
      </c>
      <c r="K22" s="127" t="s">
        <v>13</v>
      </c>
      <c r="L22" s="148" t="s">
        <v>80</v>
      </c>
      <c r="M22" s="126"/>
      <c r="N22" s="126"/>
      <c r="O22" s="126"/>
      <c r="P22" s="126"/>
      <c r="Q22" s="126"/>
      <c r="R22" s="126"/>
      <c r="S22" s="126"/>
      <c r="T22" s="126"/>
      <c r="U22" s="126" t="s">
        <v>64</v>
      </c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 t="s">
        <v>64</v>
      </c>
      <c r="AH22" s="126"/>
      <c r="AI22" s="126"/>
      <c r="AJ22" s="126"/>
    </row>
    <row r="23" spans="1:48" s="122" customFormat="1" ht="39" customHeight="1" x14ac:dyDescent="0.25">
      <c r="B23" s="123" t="s">
        <v>9</v>
      </c>
      <c r="C23" s="127" t="s">
        <v>74</v>
      </c>
      <c r="D23" s="127" t="s">
        <v>75</v>
      </c>
      <c r="E23" s="127" t="s">
        <v>76</v>
      </c>
      <c r="F23" s="127" t="s">
        <v>81</v>
      </c>
      <c r="G23" s="127" t="s">
        <v>16</v>
      </c>
      <c r="H23" s="127" t="s">
        <v>200</v>
      </c>
      <c r="I23" s="127" t="s">
        <v>15</v>
      </c>
      <c r="J23" s="127" t="s">
        <v>15</v>
      </c>
      <c r="K23" s="127" t="s">
        <v>13</v>
      </c>
      <c r="L23" s="148" t="s">
        <v>80</v>
      </c>
      <c r="M23" s="126"/>
      <c r="N23" s="126"/>
      <c r="O23" s="126"/>
      <c r="P23" s="126"/>
      <c r="Q23" s="126"/>
      <c r="R23" s="126"/>
      <c r="S23" s="126"/>
      <c r="T23" s="126"/>
      <c r="U23" s="126" t="s">
        <v>64</v>
      </c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 t="s">
        <v>64</v>
      </c>
      <c r="AH23" s="126"/>
      <c r="AI23" s="126"/>
      <c r="AJ23" s="126"/>
    </row>
    <row r="24" spans="1:48" s="122" customFormat="1" ht="39" customHeight="1" x14ac:dyDescent="0.25">
      <c r="B24" s="123" t="s">
        <v>9</v>
      </c>
      <c r="C24" s="127" t="s">
        <v>74</v>
      </c>
      <c r="D24" s="127" t="s">
        <v>75</v>
      </c>
      <c r="E24" s="127" t="s">
        <v>76</v>
      </c>
      <c r="F24" s="127" t="s">
        <v>81</v>
      </c>
      <c r="G24" s="127" t="s">
        <v>223</v>
      </c>
      <c r="H24" s="127" t="s">
        <v>200</v>
      </c>
      <c r="I24" s="127" t="s">
        <v>15</v>
      </c>
      <c r="J24" s="127" t="s">
        <v>15</v>
      </c>
      <c r="K24" s="127" t="s">
        <v>13</v>
      </c>
      <c r="L24" s="148" t="s">
        <v>80</v>
      </c>
      <c r="M24" s="126"/>
      <c r="N24" s="126"/>
      <c r="O24" s="126"/>
      <c r="P24" s="126"/>
      <c r="Q24" s="126"/>
      <c r="R24" s="126"/>
      <c r="S24" s="126"/>
      <c r="T24" s="126"/>
      <c r="U24" s="126" t="s">
        <v>64</v>
      </c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 t="s">
        <v>64</v>
      </c>
      <c r="AH24" s="126"/>
      <c r="AI24" s="126"/>
      <c r="AJ24" s="126"/>
    </row>
    <row r="25" spans="1:48" ht="39" customHeight="1" x14ac:dyDescent="0.25">
      <c r="B25" s="1" t="s">
        <v>9</v>
      </c>
      <c r="C25" s="22" t="s">
        <v>74</v>
      </c>
      <c r="D25" s="11" t="s">
        <v>75</v>
      </c>
      <c r="E25" s="11" t="s">
        <v>76</v>
      </c>
      <c r="F25" s="11" t="s">
        <v>81</v>
      </c>
      <c r="G25" s="11" t="s">
        <v>88</v>
      </c>
      <c r="H25" s="11" t="s">
        <v>63</v>
      </c>
      <c r="I25" s="127" t="s">
        <v>46</v>
      </c>
      <c r="J25" s="127" t="s">
        <v>12</v>
      </c>
      <c r="K25" s="11" t="s">
        <v>4</v>
      </c>
      <c r="L25" s="148" t="s">
        <v>80</v>
      </c>
      <c r="M25" s="27" t="s">
        <v>64</v>
      </c>
      <c r="N25" s="125"/>
      <c r="O25" s="126" t="s">
        <v>64</v>
      </c>
      <c r="P25" s="25"/>
      <c r="Q25" s="25" t="s">
        <v>64</v>
      </c>
      <c r="R25" s="25"/>
      <c r="S25" s="126" t="s">
        <v>64</v>
      </c>
      <c r="T25" s="126"/>
      <c r="U25" s="126" t="s">
        <v>64</v>
      </c>
      <c r="V25" s="126"/>
      <c r="W25" s="126" t="s">
        <v>64</v>
      </c>
      <c r="X25" s="126"/>
      <c r="Y25" s="126" t="s">
        <v>64</v>
      </c>
      <c r="Z25" s="126"/>
      <c r="AA25" s="126" t="s">
        <v>64</v>
      </c>
      <c r="AB25" s="126"/>
      <c r="AC25" s="126" t="s">
        <v>64</v>
      </c>
      <c r="AD25" s="126"/>
      <c r="AE25" s="126" t="s">
        <v>64</v>
      </c>
      <c r="AF25" s="126"/>
      <c r="AG25" s="126" t="s">
        <v>64</v>
      </c>
      <c r="AH25" s="126"/>
      <c r="AI25" s="126"/>
      <c r="AJ25" s="126"/>
    </row>
    <row r="26" spans="1:48" ht="39" customHeight="1" x14ac:dyDescent="0.25">
      <c r="B26" s="1" t="s">
        <v>9</v>
      </c>
      <c r="C26" s="22" t="s">
        <v>74</v>
      </c>
      <c r="D26" s="11" t="s">
        <v>75</v>
      </c>
      <c r="E26" s="11" t="s">
        <v>76</v>
      </c>
      <c r="F26" s="11" t="s">
        <v>81</v>
      </c>
      <c r="G26" s="11" t="s">
        <v>17</v>
      </c>
      <c r="H26" s="11" t="s">
        <v>63</v>
      </c>
      <c r="I26" s="127" t="s">
        <v>5</v>
      </c>
      <c r="J26" s="127" t="s">
        <v>50</v>
      </c>
      <c r="K26" s="11" t="s">
        <v>18</v>
      </c>
      <c r="L26" s="148" t="s">
        <v>80</v>
      </c>
      <c r="M26" s="125"/>
      <c r="N26" s="125"/>
      <c r="O26" s="131" t="s">
        <v>64</v>
      </c>
      <c r="P26" s="125"/>
      <c r="Q26" s="126" t="s">
        <v>64</v>
      </c>
      <c r="R26" s="25"/>
      <c r="S26" s="25" t="s">
        <v>64</v>
      </c>
      <c r="T26" s="25"/>
      <c r="U26" s="126" t="s">
        <v>64</v>
      </c>
      <c r="V26" s="126"/>
      <c r="W26" s="126" t="s">
        <v>64</v>
      </c>
      <c r="X26" s="126"/>
      <c r="Y26" s="126" t="s">
        <v>64</v>
      </c>
      <c r="Z26" s="126"/>
      <c r="AA26" s="126" t="s">
        <v>64</v>
      </c>
      <c r="AB26" s="126"/>
      <c r="AC26" s="126" t="s">
        <v>64</v>
      </c>
      <c r="AD26" s="126"/>
      <c r="AE26" s="126" t="s">
        <v>64</v>
      </c>
      <c r="AF26" s="126"/>
      <c r="AG26" s="126" t="s">
        <v>64</v>
      </c>
      <c r="AH26" s="126"/>
      <c r="AI26" s="126" t="s">
        <v>64</v>
      </c>
      <c r="AJ26" s="126"/>
    </row>
    <row r="27" spans="1:48" ht="39" customHeight="1" x14ac:dyDescent="0.25">
      <c r="B27" s="1" t="s">
        <v>9</v>
      </c>
      <c r="C27" s="22" t="s">
        <v>74</v>
      </c>
      <c r="D27" s="11" t="s">
        <v>75</v>
      </c>
      <c r="E27" s="11" t="s">
        <v>76</v>
      </c>
      <c r="F27" s="11" t="s">
        <v>81</v>
      </c>
      <c r="G27" s="11" t="s">
        <v>230</v>
      </c>
      <c r="H27" s="11" t="s">
        <v>121</v>
      </c>
      <c r="I27" s="127" t="s">
        <v>5</v>
      </c>
      <c r="J27" s="11" t="s">
        <v>49</v>
      </c>
      <c r="K27" s="11" t="s">
        <v>13</v>
      </c>
      <c r="L27" s="148" t="s">
        <v>80</v>
      </c>
      <c r="M27" s="126"/>
      <c r="N27" s="126"/>
      <c r="O27" s="126" t="s">
        <v>64</v>
      </c>
      <c r="P27" s="126"/>
      <c r="Q27" s="126"/>
      <c r="R27" s="126"/>
      <c r="S27" s="126"/>
      <c r="T27" s="126"/>
      <c r="U27" s="126" t="s">
        <v>64</v>
      </c>
      <c r="V27" s="126"/>
      <c r="W27" s="126"/>
      <c r="X27" s="126"/>
      <c r="Y27" s="126"/>
      <c r="Z27" s="126"/>
      <c r="AA27" s="126" t="s">
        <v>64</v>
      </c>
      <c r="AB27" s="126"/>
      <c r="AC27" s="126"/>
      <c r="AD27" s="126"/>
      <c r="AE27" s="126" t="s">
        <v>64</v>
      </c>
      <c r="AF27" s="126"/>
      <c r="AG27" s="126"/>
      <c r="AH27" s="126"/>
      <c r="AI27" s="126"/>
      <c r="AJ27" s="126"/>
    </row>
    <row r="28" spans="1:48" s="122" customFormat="1" ht="39" customHeight="1" x14ac:dyDescent="0.25">
      <c r="B28" s="123" t="s">
        <v>9</v>
      </c>
      <c r="C28" s="127" t="s">
        <v>74</v>
      </c>
      <c r="D28" s="127" t="s">
        <v>75</v>
      </c>
      <c r="E28" s="127" t="s">
        <v>76</v>
      </c>
      <c r="F28" s="127" t="s">
        <v>81</v>
      </c>
      <c r="G28" s="127" t="s">
        <v>229</v>
      </c>
      <c r="H28" s="127" t="s">
        <v>121</v>
      </c>
      <c r="I28" s="127" t="s">
        <v>5</v>
      </c>
      <c r="J28" s="127" t="s">
        <v>49</v>
      </c>
      <c r="K28" s="127" t="s">
        <v>13</v>
      </c>
      <c r="L28" s="148" t="s">
        <v>80</v>
      </c>
      <c r="M28" s="126"/>
      <c r="N28" s="126"/>
      <c r="O28" s="126" t="s">
        <v>64</v>
      </c>
      <c r="P28" s="126"/>
      <c r="Q28" s="126"/>
      <c r="R28" s="126"/>
      <c r="S28" s="126"/>
      <c r="T28" s="126"/>
      <c r="U28" s="126" t="s">
        <v>64</v>
      </c>
      <c r="V28" s="126"/>
      <c r="W28" s="126"/>
      <c r="X28" s="126"/>
      <c r="Y28" s="126"/>
      <c r="Z28" s="126"/>
      <c r="AA28" s="126" t="s">
        <v>64</v>
      </c>
      <c r="AB28" s="126"/>
      <c r="AC28" s="126"/>
      <c r="AD28" s="126"/>
      <c r="AE28" s="126" t="s">
        <v>64</v>
      </c>
      <c r="AF28" s="126"/>
      <c r="AG28" s="126"/>
      <c r="AH28" s="126"/>
      <c r="AI28" s="126"/>
      <c r="AJ28" s="126"/>
    </row>
    <row r="29" spans="1:48" ht="39" customHeight="1" x14ac:dyDescent="0.25">
      <c r="B29" s="26" t="s">
        <v>20</v>
      </c>
      <c r="C29" s="22" t="s">
        <v>89</v>
      </c>
      <c r="D29" s="11" t="s">
        <v>90</v>
      </c>
      <c r="E29" s="11" t="s">
        <v>91</v>
      </c>
      <c r="F29" s="11" t="s">
        <v>203</v>
      </c>
      <c r="G29" s="11" t="s">
        <v>92</v>
      </c>
      <c r="H29" s="22" t="s">
        <v>63</v>
      </c>
      <c r="I29" s="11" t="s">
        <v>46</v>
      </c>
      <c r="J29" s="11" t="s">
        <v>50</v>
      </c>
      <c r="K29" s="11" t="s">
        <v>21</v>
      </c>
      <c r="L29" s="148" t="s">
        <v>93</v>
      </c>
      <c r="M29" s="7" t="s">
        <v>64</v>
      </c>
      <c r="N29" s="40"/>
      <c r="O29" s="27" t="s">
        <v>64</v>
      </c>
      <c r="P29" s="40"/>
      <c r="Q29" s="7" t="s">
        <v>64</v>
      </c>
      <c r="R29" s="40"/>
      <c r="S29" s="7" t="s">
        <v>64</v>
      </c>
      <c r="T29" s="40"/>
      <c r="U29" s="7" t="s">
        <v>64</v>
      </c>
      <c r="V29" s="40"/>
      <c r="W29" s="7" t="s">
        <v>64</v>
      </c>
      <c r="X29" s="40"/>
      <c r="Y29" s="7" t="s">
        <v>64</v>
      </c>
      <c r="Z29" s="40"/>
      <c r="AA29" s="7" t="s">
        <v>64</v>
      </c>
      <c r="AB29" s="39"/>
      <c r="AC29" s="7" t="s">
        <v>64</v>
      </c>
      <c r="AD29" s="39"/>
      <c r="AE29" s="7" t="s">
        <v>64</v>
      </c>
      <c r="AF29" s="39"/>
      <c r="AG29" s="7" t="s">
        <v>64</v>
      </c>
      <c r="AH29" s="39"/>
      <c r="AI29" s="7" t="s">
        <v>64</v>
      </c>
      <c r="AJ29" s="6"/>
    </row>
    <row r="30" spans="1:48" ht="39" customHeight="1" x14ac:dyDescent="0.25">
      <c r="B30" s="46" t="s">
        <v>20</v>
      </c>
      <c r="C30" s="45" t="s">
        <v>94</v>
      </c>
      <c r="D30" s="44" t="s">
        <v>95</v>
      </c>
      <c r="E30" s="44" t="s">
        <v>96</v>
      </c>
      <c r="F30" s="44" t="s">
        <v>97</v>
      </c>
      <c r="G30" s="44" t="s">
        <v>98</v>
      </c>
      <c r="H30" s="45" t="s">
        <v>200</v>
      </c>
      <c r="I30" s="44" t="s">
        <v>99</v>
      </c>
      <c r="J30" s="44" t="s">
        <v>99</v>
      </c>
      <c r="K30" s="44" t="s">
        <v>13</v>
      </c>
      <c r="L30" s="148" t="s">
        <v>100</v>
      </c>
      <c r="M30" s="43" t="s">
        <v>64</v>
      </c>
      <c r="N30" s="47"/>
      <c r="O30" s="43"/>
      <c r="P30" s="43"/>
      <c r="Q30" s="43"/>
      <c r="R30" s="43"/>
      <c r="S30" s="43"/>
      <c r="T30" s="43"/>
      <c r="U30" s="43"/>
      <c r="V30" s="43"/>
      <c r="W30" s="43"/>
      <c r="X30" s="43"/>
      <c r="Y30" s="43" t="s">
        <v>64</v>
      </c>
      <c r="Z30" s="43"/>
      <c r="AA30" s="43"/>
      <c r="AB30" s="43"/>
      <c r="AC30" s="43"/>
      <c r="AD30" s="43"/>
      <c r="AE30" s="43"/>
      <c r="AF30" s="43"/>
      <c r="AG30" s="43"/>
      <c r="AH30" s="43"/>
      <c r="AI30" s="42"/>
      <c r="AJ30" s="42"/>
      <c r="AK30" s="41"/>
    </row>
    <row r="31" spans="1:48" ht="49.5" customHeight="1" x14ac:dyDescent="0.25">
      <c r="A31" s="41"/>
      <c r="B31" s="53" t="s">
        <v>20</v>
      </c>
      <c r="C31" s="52" t="s">
        <v>89</v>
      </c>
      <c r="D31" s="51" t="s">
        <v>101</v>
      </c>
      <c r="E31" s="51" t="s">
        <v>102</v>
      </c>
      <c r="F31" s="51" t="s">
        <v>103</v>
      </c>
      <c r="G31" s="51" t="s">
        <v>204</v>
      </c>
      <c r="H31" s="52" t="s">
        <v>202</v>
      </c>
      <c r="I31" s="51" t="s">
        <v>12</v>
      </c>
      <c r="J31" s="51" t="s">
        <v>12</v>
      </c>
      <c r="K31" s="51" t="s">
        <v>104</v>
      </c>
      <c r="L31" s="148" t="s">
        <v>100</v>
      </c>
      <c r="M31" s="50"/>
      <c r="N31" s="54"/>
      <c r="O31" s="50"/>
      <c r="P31" s="50"/>
      <c r="Q31" s="50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 t="s">
        <v>64</v>
      </c>
      <c r="AH31" s="50"/>
      <c r="AI31" s="49"/>
      <c r="AJ31" s="49"/>
      <c r="AK31" s="48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</row>
    <row r="32" spans="1:48" ht="66" customHeight="1" x14ac:dyDescent="0.25">
      <c r="A32" s="48"/>
      <c r="B32" s="60" t="s">
        <v>20</v>
      </c>
      <c r="C32" s="59" t="s">
        <v>89</v>
      </c>
      <c r="D32" s="58" t="s">
        <v>101</v>
      </c>
      <c r="E32" s="58" t="s">
        <v>105</v>
      </c>
      <c r="F32" s="58" t="s">
        <v>106</v>
      </c>
      <c r="G32" s="58" t="s">
        <v>23</v>
      </c>
      <c r="H32" s="59" t="s">
        <v>63</v>
      </c>
      <c r="I32" s="58" t="s">
        <v>22</v>
      </c>
      <c r="J32" s="58" t="s">
        <v>12</v>
      </c>
      <c r="K32" s="58" t="s">
        <v>107</v>
      </c>
      <c r="L32" s="148" t="s">
        <v>100</v>
      </c>
      <c r="M32" s="57"/>
      <c r="N32" s="57"/>
      <c r="O32" s="61" t="s">
        <v>64</v>
      </c>
      <c r="P32" s="57"/>
      <c r="Q32" s="57" t="s">
        <v>64</v>
      </c>
      <c r="R32" s="57"/>
      <c r="S32" s="57" t="s">
        <v>64</v>
      </c>
      <c r="T32" s="57"/>
      <c r="U32" s="57" t="s">
        <v>64</v>
      </c>
      <c r="V32" s="57"/>
      <c r="W32" s="57" t="s">
        <v>64</v>
      </c>
      <c r="X32" s="57"/>
      <c r="Y32" s="57" t="s">
        <v>64</v>
      </c>
      <c r="Z32" s="57"/>
      <c r="AA32" s="57" t="s">
        <v>64</v>
      </c>
      <c r="AB32" s="57"/>
      <c r="AC32" s="57" t="s">
        <v>64</v>
      </c>
      <c r="AD32" s="57"/>
      <c r="AE32" s="57" t="s">
        <v>64</v>
      </c>
      <c r="AF32" s="57"/>
      <c r="AG32" s="57" t="s">
        <v>64</v>
      </c>
      <c r="AH32" s="57"/>
      <c r="AI32" s="57"/>
      <c r="AJ32" s="56"/>
      <c r="AK32" s="55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</row>
    <row r="33" spans="1:48" ht="67.5" customHeight="1" x14ac:dyDescent="0.25">
      <c r="A33" s="55"/>
      <c r="B33" s="67" t="s">
        <v>20</v>
      </c>
      <c r="C33" s="66" t="s">
        <v>89</v>
      </c>
      <c r="D33" s="65" t="s">
        <v>101</v>
      </c>
      <c r="E33" s="65" t="s">
        <v>102</v>
      </c>
      <c r="F33" s="65" t="s">
        <v>108</v>
      </c>
      <c r="G33" s="65" t="s">
        <v>109</v>
      </c>
      <c r="H33" s="65" t="s">
        <v>63</v>
      </c>
      <c r="I33" s="65" t="s">
        <v>46</v>
      </c>
      <c r="J33" s="65" t="s">
        <v>50</v>
      </c>
      <c r="K33" s="65" t="s">
        <v>110</v>
      </c>
      <c r="L33" s="148" t="s">
        <v>111</v>
      </c>
      <c r="M33" s="64" t="s">
        <v>64</v>
      </c>
      <c r="N33" s="64"/>
      <c r="O33" s="68" t="s">
        <v>64</v>
      </c>
      <c r="P33" s="64"/>
      <c r="Q33" s="64" t="s">
        <v>64</v>
      </c>
      <c r="R33" s="64"/>
      <c r="S33" s="64" t="s">
        <v>64</v>
      </c>
      <c r="T33" s="64"/>
      <c r="U33" s="64" t="s">
        <v>64</v>
      </c>
      <c r="V33" s="64"/>
      <c r="W33" s="64" t="s">
        <v>64</v>
      </c>
      <c r="X33" s="64"/>
      <c r="Y33" s="64" t="s">
        <v>64</v>
      </c>
      <c r="Z33" s="64"/>
      <c r="AA33" s="64" t="s">
        <v>64</v>
      </c>
      <c r="AB33" s="64"/>
      <c r="AC33" s="64" t="s">
        <v>64</v>
      </c>
      <c r="AD33" s="64"/>
      <c r="AE33" s="64" t="s">
        <v>64</v>
      </c>
      <c r="AF33" s="64"/>
      <c r="AG33" s="64" t="s">
        <v>64</v>
      </c>
      <c r="AH33" s="64"/>
      <c r="AI33" s="64" t="s">
        <v>64</v>
      </c>
      <c r="AJ33" s="63"/>
      <c r="AK33" s="62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</row>
    <row r="34" spans="1:48" ht="39" customHeight="1" x14ac:dyDescent="0.25">
      <c r="A34" s="62"/>
      <c r="B34" s="74" t="s">
        <v>20</v>
      </c>
      <c r="C34" s="73" t="s">
        <v>89</v>
      </c>
      <c r="D34" s="72" t="s">
        <v>101</v>
      </c>
      <c r="E34" s="72" t="s">
        <v>112</v>
      </c>
      <c r="F34" s="72" t="s">
        <v>113</v>
      </c>
      <c r="G34" s="72" t="s">
        <v>114</v>
      </c>
      <c r="H34" s="72" t="s">
        <v>63</v>
      </c>
      <c r="I34" s="72" t="s">
        <v>22</v>
      </c>
      <c r="J34" s="72" t="s">
        <v>50</v>
      </c>
      <c r="K34" s="72" t="s">
        <v>115</v>
      </c>
      <c r="L34" s="148" t="s">
        <v>100</v>
      </c>
      <c r="M34" s="71"/>
      <c r="N34" s="71"/>
      <c r="O34" s="75" t="s">
        <v>64</v>
      </c>
      <c r="P34" s="71"/>
      <c r="Q34" s="71" t="s">
        <v>64</v>
      </c>
      <c r="R34" s="71"/>
      <c r="S34" s="71" t="s">
        <v>64</v>
      </c>
      <c r="T34" s="71"/>
      <c r="U34" s="71" t="s">
        <v>64</v>
      </c>
      <c r="V34" s="71"/>
      <c r="W34" s="71" t="s">
        <v>64</v>
      </c>
      <c r="X34" s="71"/>
      <c r="Y34" s="71" t="s">
        <v>64</v>
      </c>
      <c r="Z34" s="71"/>
      <c r="AA34" s="71" t="s">
        <v>64</v>
      </c>
      <c r="AB34" s="71"/>
      <c r="AC34" s="71" t="s">
        <v>64</v>
      </c>
      <c r="AD34" s="71"/>
      <c r="AE34" s="71" t="s">
        <v>64</v>
      </c>
      <c r="AF34" s="71"/>
      <c r="AG34" s="71" t="s">
        <v>64</v>
      </c>
      <c r="AH34" s="71"/>
      <c r="AI34" s="71" t="s">
        <v>64</v>
      </c>
      <c r="AJ34" s="70"/>
      <c r="AK34" s="69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</row>
    <row r="35" spans="1:48" ht="39" customHeight="1" x14ac:dyDescent="0.25">
      <c r="B35" s="26" t="s">
        <v>20</v>
      </c>
      <c r="C35" s="22" t="s">
        <v>89</v>
      </c>
      <c r="D35" s="11" t="s">
        <v>101</v>
      </c>
      <c r="E35" s="11" t="s">
        <v>112</v>
      </c>
      <c r="F35" s="11" t="s">
        <v>116</v>
      </c>
      <c r="G35" s="11" t="s">
        <v>224</v>
      </c>
      <c r="H35" s="11" t="s">
        <v>200</v>
      </c>
      <c r="I35" s="11" t="s">
        <v>47</v>
      </c>
      <c r="J35" s="11" t="s">
        <v>12</v>
      </c>
      <c r="K35" s="11" t="s">
        <v>8</v>
      </c>
      <c r="L35" s="149" t="s">
        <v>258</v>
      </c>
      <c r="M35" s="7"/>
      <c r="N35" s="6"/>
      <c r="O35" s="125"/>
      <c r="P35" s="125"/>
      <c r="Q35" s="125"/>
      <c r="R35" s="125"/>
      <c r="S35" s="125"/>
      <c r="T35" s="125"/>
      <c r="U35" s="126" t="s">
        <v>64</v>
      </c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 t="s">
        <v>64</v>
      </c>
      <c r="AH35" s="125"/>
      <c r="AI35" s="125"/>
      <c r="AJ35" s="125"/>
    </row>
    <row r="36" spans="1:48" ht="39" customHeight="1" x14ac:dyDescent="0.25">
      <c r="A36" s="69"/>
      <c r="B36" s="81" t="s">
        <v>20</v>
      </c>
      <c r="C36" s="80" t="s">
        <v>89</v>
      </c>
      <c r="D36" s="79" t="s">
        <v>101</v>
      </c>
      <c r="E36" s="79" t="s">
        <v>112</v>
      </c>
      <c r="F36" s="79" t="s">
        <v>117</v>
      </c>
      <c r="G36" s="79" t="s">
        <v>25</v>
      </c>
      <c r="H36" s="79" t="s">
        <v>200</v>
      </c>
      <c r="I36" s="79" t="s">
        <v>48</v>
      </c>
      <c r="J36" s="79" t="s">
        <v>50</v>
      </c>
      <c r="K36" s="79" t="s">
        <v>119</v>
      </c>
      <c r="L36" s="149" t="s">
        <v>100</v>
      </c>
      <c r="M36" s="78"/>
      <c r="N36" s="82"/>
      <c r="O36" s="78"/>
      <c r="P36" s="78"/>
      <c r="Q36" s="78"/>
      <c r="R36" s="78"/>
      <c r="S36" s="78"/>
      <c r="T36" s="78"/>
      <c r="U36" s="78"/>
      <c r="V36" s="78"/>
      <c r="W36" s="78" t="s">
        <v>64</v>
      </c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 t="s">
        <v>64</v>
      </c>
      <c r="AJ36" s="77"/>
      <c r="AK36" s="76"/>
      <c r="AL36" s="69"/>
      <c r="AM36" s="69"/>
      <c r="AN36" s="69"/>
      <c r="AO36" s="69"/>
      <c r="AP36" s="69"/>
      <c r="AQ36" s="69"/>
      <c r="AR36" s="69"/>
      <c r="AS36" s="69"/>
      <c r="AT36" s="69"/>
      <c r="AU36" s="69"/>
      <c r="AV36" s="69"/>
    </row>
    <row r="37" spans="1:48" ht="39" customHeight="1" x14ac:dyDescent="0.25">
      <c r="A37" s="76"/>
      <c r="B37" s="88" t="s">
        <v>20</v>
      </c>
      <c r="C37" s="87" t="s">
        <v>89</v>
      </c>
      <c r="D37" s="86" t="s">
        <v>101</v>
      </c>
      <c r="E37" s="86" t="s">
        <v>112</v>
      </c>
      <c r="F37" s="86" t="s">
        <v>120</v>
      </c>
      <c r="G37" s="86" t="s">
        <v>206</v>
      </c>
      <c r="H37" s="86" t="s">
        <v>121</v>
      </c>
      <c r="I37" s="86" t="s">
        <v>205</v>
      </c>
      <c r="J37" s="86" t="s">
        <v>49</v>
      </c>
      <c r="K37" s="86" t="s">
        <v>122</v>
      </c>
      <c r="L37" s="149" t="s">
        <v>100</v>
      </c>
      <c r="M37" s="85"/>
      <c r="N37" s="89"/>
      <c r="O37" s="85"/>
      <c r="P37" s="85"/>
      <c r="Q37" s="85" t="s">
        <v>64</v>
      </c>
      <c r="R37" s="85"/>
      <c r="S37" s="85"/>
      <c r="T37" s="85"/>
      <c r="U37" s="85"/>
      <c r="V37" s="85"/>
      <c r="W37" s="85"/>
      <c r="X37" s="85"/>
      <c r="Y37" s="85" t="s">
        <v>64</v>
      </c>
      <c r="Z37" s="85"/>
      <c r="AA37" s="85"/>
      <c r="AB37" s="85"/>
      <c r="AC37" s="85"/>
      <c r="AD37" s="85"/>
      <c r="AE37" s="85" t="s">
        <v>64</v>
      </c>
      <c r="AF37" s="85"/>
      <c r="AG37" s="85"/>
      <c r="AH37" s="85"/>
      <c r="AI37" s="85"/>
      <c r="AJ37" s="84"/>
      <c r="AK37" s="83"/>
      <c r="AL37" s="76"/>
      <c r="AM37" s="76"/>
      <c r="AN37" s="76"/>
      <c r="AO37" s="76"/>
      <c r="AP37" s="76"/>
      <c r="AQ37" s="76"/>
      <c r="AR37" s="76"/>
      <c r="AS37" s="76"/>
      <c r="AT37" s="76"/>
      <c r="AU37" s="76"/>
      <c r="AV37" s="76"/>
    </row>
    <row r="38" spans="1:48" ht="39" customHeight="1" x14ac:dyDescent="0.25">
      <c r="A38" s="83"/>
      <c r="B38" s="95" t="s">
        <v>20</v>
      </c>
      <c r="C38" s="94" t="s">
        <v>89</v>
      </c>
      <c r="D38" s="93" t="s">
        <v>101</v>
      </c>
      <c r="E38" s="93" t="s">
        <v>112</v>
      </c>
      <c r="F38" s="93" t="s">
        <v>120</v>
      </c>
      <c r="G38" s="93" t="s">
        <v>207</v>
      </c>
      <c r="H38" s="93" t="s">
        <v>121</v>
      </c>
      <c r="I38" s="93" t="s">
        <v>3</v>
      </c>
      <c r="J38" s="93" t="s">
        <v>79</v>
      </c>
      <c r="K38" s="93" t="s">
        <v>123</v>
      </c>
      <c r="L38" s="149" t="s">
        <v>100</v>
      </c>
      <c r="M38" s="92"/>
      <c r="N38" s="96"/>
      <c r="O38" s="92"/>
      <c r="P38" s="92"/>
      <c r="Q38" s="92"/>
      <c r="R38" s="92"/>
      <c r="S38" s="92" t="s">
        <v>64</v>
      </c>
      <c r="T38" s="92"/>
      <c r="U38" s="92"/>
      <c r="V38" s="92"/>
      <c r="W38" s="92"/>
      <c r="X38" s="92"/>
      <c r="Y38" s="92" t="s">
        <v>64</v>
      </c>
      <c r="Z38" s="92"/>
      <c r="AA38" s="92"/>
      <c r="AB38" s="92"/>
      <c r="AC38" s="92"/>
      <c r="AD38" s="92"/>
      <c r="AE38" s="92"/>
      <c r="AF38" s="92"/>
      <c r="AG38" s="92" t="s">
        <v>64</v>
      </c>
      <c r="AH38" s="92"/>
      <c r="AI38" s="91"/>
      <c r="AJ38" s="91"/>
      <c r="AK38" s="90"/>
      <c r="AL38" s="83"/>
      <c r="AM38" s="83"/>
      <c r="AN38" s="83"/>
      <c r="AO38" s="83"/>
      <c r="AP38" s="83"/>
      <c r="AQ38" s="83"/>
      <c r="AR38" s="83"/>
      <c r="AS38" s="83"/>
      <c r="AT38" s="83"/>
      <c r="AU38" s="83"/>
      <c r="AV38" s="83"/>
    </row>
    <row r="39" spans="1:48" ht="39" customHeight="1" x14ac:dyDescent="0.25">
      <c r="A39" s="90"/>
      <c r="B39" s="102" t="s">
        <v>20</v>
      </c>
      <c r="C39" s="101" t="s">
        <v>89</v>
      </c>
      <c r="D39" s="100" t="s">
        <v>101</v>
      </c>
      <c r="E39" s="100" t="s">
        <v>112</v>
      </c>
      <c r="F39" s="100" t="s">
        <v>120</v>
      </c>
      <c r="G39" s="100" t="s">
        <v>208</v>
      </c>
      <c r="H39" s="100" t="s">
        <v>200</v>
      </c>
      <c r="I39" s="100" t="s">
        <v>47</v>
      </c>
      <c r="J39" s="100" t="s">
        <v>12</v>
      </c>
      <c r="K39" s="100" t="s">
        <v>209</v>
      </c>
      <c r="L39" s="149" t="s">
        <v>100</v>
      </c>
      <c r="M39" s="99"/>
      <c r="N39" s="103"/>
      <c r="O39" s="99"/>
      <c r="P39" s="99"/>
      <c r="Q39" s="99"/>
      <c r="R39" s="99"/>
      <c r="S39" s="99"/>
      <c r="T39" s="99"/>
      <c r="U39" s="99" t="s">
        <v>210</v>
      </c>
      <c r="V39" s="99"/>
      <c r="W39" s="99"/>
      <c r="X39" s="99"/>
      <c r="Y39" s="99"/>
      <c r="Z39" s="99"/>
      <c r="AA39" s="99"/>
      <c r="AB39" s="99"/>
      <c r="AD39" s="99"/>
      <c r="AE39" s="99"/>
      <c r="AF39" s="99"/>
      <c r="AG39" s="99" t="s">
        <v>64</v>
      </c>
      <c r="AH39" s="99"/>
      <c r="AI39" s="98"/>
      <c r="AJ39" s="98"/>
      <c r="AK39" s="97"/>
      <c r="AL39" s="90"/>
      <c r="AM39" s="90"/>
      <c r="AN39" s="90"/>
      <c r="AO39" s="90"/>
      <c r="AP39" s="90"/>
      <c r="AQ39" s="90"/>
      <c r="AR39" s="90"/>
      <c r="AS39" s="90"/>
      <c r="AT39" s="90"/>
      <c r="AU39" s="90"/>
      <c r="AV39" s="90"/>
    </row>
    <row r="40" spans="1:48" ht="39" customHeight="1" x14ac:dyDescent="0.25">
      <c r="B40" s="26" t="s">
        <v>20</v>
      </c>
      <c r="C40" s="22" t="s">
        <v>89</v>
      </c>
      <c r="D40" s="11" t="s">
        <v>101</v>
      </c>
      <c r="E40" s="11" t="s">
        <v>112</v>
      </c>
      <c r="F40" s="11" t="s">
        <v>125</v>
      </c>
      <c r="G40" s="11" t="s">
        <v>211</v>
      </c>
      <c r="H40" s="11" t="s">
        <v>126</v>
      </c>
      <c r="I40" s="127" t="s">
        <v>3</v>
      </c>
      <c r="J40" s="127" t="s">
        <v>50</v>
      </c>
      <c r="K40" s="11" t="s">
        <v>124</v>
      </c>
      <c r="L40" s="149" t="s">
        <v>100</v>
      </c>
      <c r="M40" s="6"/>
      <c r="N40" s="6"/>
      <c r="O40" s="28"/>
      <c r="P40" s="6"/>
      <c r="Q40" s="6"/>
      <c r="R40" s="6"/>
      <c r="S40" s="7" t="s">
        <v>64</v>
      </c>
      <c r="T40" s="99"/>
      <c r="U40" s="7"/>
      <c r="V40" s="7"/>
      <c r="W40" s="7"/>
      <c r="X40" s="7"/>
      <c r="Y40" s="7"/>
      <c r="Z40" s="7"/>
      <c r="AA40" s="7" t="s">
        <v>64</v>
      </c>
      <c r="AB40" s="99"/>
      <c r="AC40" s="7"/>
      <c r="AD40" s="7"/>
      <c r="AE40" s="6"/>
      <c r="AF40" s="6"/>
      <c r="AG40" s="6"/>
      <c r="AH40" s="6"/>
      <c r="AI40" s="7" t="s">
        <v>64</v>
      </c>
      <c r="AJ40" s="6"/>
    </row>
    <row r="41" spans="1:48" s="97" customFormat="1" ht="39" customHeight="1" x14ac:dyDescent="0.25">
      <c r="B41" s="109"/>
      <c r="C41" s="108" t="s">
        <v>61</v>
      </c>
      <c r="D41" s="107" t="s">
        <v>65</v>
      </c>
      <c r="E41" s="107" t="s">
        <v>69</v>
      </c>
      <c r="F41" s="107" t="s">
        <v>127</v>
      </c>
      <c r="G41" s="107" t="s">
        <v>212</v>
      </c>
      <c r="H41" s="107" t="s">
        <v>26</v>
      </c>
      <c r="I41" s="107" t="s">
        <v>26</v>
      </c>
      <c r="J41" s="107" t="s">
        <v>47</v>
      </c>
      <c r="K41" s="107" t="s">
        <v>213</v>
      </c>
      <c r="L41" s="149" t="s">
        <v>100</v>
      </c>
      <c r="M41" s="106"/>
      <c r="N41" s="106"/>
      <c r="O41" s="110"/>
      <c r="P41" s="106"/>
      <c r="Q41" s="106" t="s">
        <v>64</v>
      </c>
      <c r="R41" s="106"/>
      <c r="S41" s="106"/>
      <c r="T41" s="106"/>
      <c r="U41" s="106" t="s">
        <v>64</v>
      </c>
      <c r="V41" s="106"/>
      <c r="W41" s="106"/>
      <c r="X41" s="106"/>
      <c r="Y41" s="106"/>
      <c r="Z41" s="106"/>
      <c r="AA41" s="106"/>
      <c r="AB41" s="106"/>
      <c r="AC41" s="106"/>
      <c r="AD41" s="106"/>
      <c r="AE41" s="106"/>
      <c r="AF41" s="106"/>
      <c r="AG41" s="106"/>
      <c r="AH41" s="106"/>
      <c r="AI41" s="106"/>
      <c r="AJ41" s="105"/>
      <c r="AK41" s="104"/>
    </row>
    <row r="42" spans="1:48" ht="39" customHeight="1" x14ac:dyDescent="0.25">
      <c r="B42" s="26"/>
      <c r="C42" s="22" t="s">
        <v>61</v>
      </c>
      <c r="D42" s="11" t="s">
        <v>65</v>
      </c>
      <c r="E42" s="11" t="s">
        <v>69</v>
      </c>
      <c r="F42" s="11" t="s">
        <v>127</v>
      </c>
      <c r="G42" s="113" t="s">
        <v>214</v>
      </c>
      <c r="H42" s="11" t="s">
        <v>215</v>
      </c>
      <c r="I42" s="11" t="s">
        <v>47</v>
      </c>
      <c r="J42" s="11" t="s">
        <v>12</v>
      </c>
      <c r="K42" s="11" t="s">
        <v>128</v>
      </c>
      <c r="L42" s="149" t="s">
        <v>100</v>
      </c>
      <c r="M42" s="112"/>
      <c r="N42" s="112"/>
      <c r="O42" s="114"/>
      <c r="P42" s="112"/>
      <c r="Q42" s="112"/>
      <c r="R42" s="112"/>
      <c r="S42" s="112"/>
      <c r="T42" s="112"/>
      <c r="U42" s="112" t="s">
        <v>64</v>
      </c>
      <c r="V42" s="112"/>
      <c r="W42" s="112" t="s">
        <v>64</v>
      </c>
      <c r="X42" s="112"/>
      <c r="Y42" s="112" t="s">
        <v>64</v>
      </c>
      <c r="Z42" s="112"/>
      <c r="AA42" s="112" t="s">
        <v>64</v>
      </c>
      <c r="AB42" s="112"/>
      <c r="AC42" s="112" t="s">
        <v>64</v>
      </c>
      <c r="AD42" s="112"/>
      <c r="AE42" s="112" t="s">
        <v>64</v>
      </c>
      <c r="AF42" s="112"/>
      <c r="AG42" s="112" t="s">
        <v>64</v>
      </c>
      <c r="AH42" s="112"/>
      <c r="AI42" s="112"/>
      <c r="AJ42" s="112"/>
    </row>
    <row r="43" spans="1:48" ht="72" customHeight="1" x14ac:dyDescent="0.25">
      <c r="B43" s="26" t="s">
        <v>20</v>
      </c>
      <c r="C43" s="22" t="s">
        <v>61</v>
      </c>
      <c r="D43" s="11" t="s">
        <v>62</v>
      </c>
      <c r="E43" s="12" t="s">
        <v>129</v>
      </c>
      <c r="F43" s="11" t="s">
        <v>130</v>
      </c>
      <c r="G43" s="11" t="s">
        <v>225</v>
      </c>
      <c r="H43" s="11" t="s">
        <v>202</v>
      </c>
      <c r="I43" s="11" t="s">
        <v>12</v>
      </c>
      <c r="J43" s="11" t="s">
        <v>12</v>
      </c>
      <c r="K43" s="11" t="s">
        <v>28</v>
      </c>
      <c r="L43" s="149" t="s">
        <v>258</v>
      </c>
      <c r="M43" s="6"/>
      <c r="N43" s="6"/>
      <c r="O43" s="28"/>
      <c r="P43" s="6"/>
      <c r="Q43" s="6"/>
      <c r="R43" s="6"/>
      <c r="S43" s="6"/>
      <c r="T43" s="6"/>
      <c r="U43" s="25"/>
      <c r="V43" s="126"/>
      <c r="W43" s="6"/>
      <c r="X43" s="6"/>
      <c r="Y43" s="6"/>
      <c r="Z43" s="6"/>
      <c r="AA43" s="6"/>
      <c r="AB43" s="6"/>
      <c r="AC43" s="6"/>
      <c r="AD43" s="7"/>
      <c r="AE43" s="126"/>
      <c r="AF43" s="7"/>
      <c r="AG43" s="7" t="s">
        <v>64</v>
      </c>
      <c r="AH43" s="6"/>
      <c r="AI43" s="6"/>
      <c r="AJ43" s="6"/>
    </row>
    <row r="44" spans="1:48" ht="39" customHeight="1" x14ac:dyDescent="0.25">
      <c r="A44" s="111"/>
      <c r="B44" s="120" t="s">
        <v>20</v>
      </c>
      <c r="C44" s="119" t="s">
        <v>89</v>
      </c>
      <c r="D44" s="118" t="s">
        <v>101</v>
      </c>
      <c r="E44" s="118" t="s">
        <v>102</v>
      </c>
      <c r="F44" s="118" t="s">
        <v>131</v>
      </c>
      <c r="G44" s="118" t="s">
        <v>132</v>
      </c>
      <c r="H44" s="118" t="s">
        <v>200</v>
      </c>
      <c r="I44" s="118" t="s">
        <v>48</v>
      </c>
      <c r="J44" s="118" t="s">
        <v>50</v>
      </c>
      <c r="K44" s="118" t="s">
        <v>216</v>
      </c>
      <c r="L44" s="149" t="s">
        <v>100</v>
      </c>
      <c r="M44" s="117"/>
      <c r="N44" s="117"/>
      <c r="O44" s="121" t="s">
        <v>64</v>
      </c>
      <c r="P44" s="117"/>
      <c r="Q44" s="117"/>
      <c r="R44" s="117"/>
      <c r="S44" s="117"/>
      <c r="T44" s="117"/>
      <c r="U44" s="117"/>
      <c r="V44" s="117"/>
      <c r="W44" s="117"/>
      <c r="X44" s="117"/>
      <c r="Y44" s="117"/>
      <c r="Z44" s="117"/>
      <c r="AA44" s="117" t="s">
        <v>64</v>
      </c>
      <c r="AB44" s="117"/>
      <c r="AC44" s="117"/>
      <c r="AD44" s="117"/>
      <c r="AE44" s="117"/>
      <c r="AF44" s="117"/>
      <c r="AG44" s="117"/>
      <c r="AH44" s="117"/>
      <c r="AI44" s="117"/>
      <c r="AJ44" s="116"/>
      <c r="AK44" s="115"/>
      <c r="AL44" s="111"/>
      <c r="AM44" s="111"/>
      <c r="AN44" s="111"/>
      <c r="AO44" s="111"/>
      <c r="AP44" s="111"/>
      <c r="AQ44" s="111"/>
      <c r="AR44" s="111"/>
      <c r="AS44" s="111"/>
      <c r="AT44" s="111"/>
      <c r="AU44" s="111"/>
      <c r="AV44" s="111"/>
    </row>
    <row r="45" spans="1:48" ht="39" customHeight="1" x14ac:dyDescent="0.25">
      <c r="B45" s="26" t="s">
        <v>29</v>
      </c>
      <c r="C45" s="22" t="s">
        <v>89</v>
      </c>
      <c r="D45" s="11" t="s">
        <v>90</v>
      </c>
      <c r="E45" s="11" t="s">
        <v>133</v>
      </c>
      <c r="F45" s="11" t="s">
        <v>134</v>
      </c>
      <c r="G45" s="11" t="s">
        <v>135</v>
      </c>
      <c r="H45" s="11" t="s">
        <v>121</v>
      </c>
      <c r="I45" s="127" t="s">
        <v>26</v>
      </c>
      <c r="J45" s="127" t="s">
        <v>50</v>
      </c>
      <c r="K45" s="11" t="s">
        <v>27</v>
      </c>
      <c r="L45" s="149" t="s">
        <v>136</v>
      </c>
      <c r="M45" s="7"/>
      <c r="N45" s="7"/>
      <c r="O45" s="27"/>
      <c r="P45" s="7"/>
      <c r="Q45" s="7" t="s">
        <v>64</v>
      </c>
      <c r="R45" s="40"/>
      <c r="S45" s="7"/>
      <c r="T45" s="7"/>
      <c r="U45" s="7"/>
      <c r="V45" s="7"/>
      <c r="W45" s="7" t="s">
        <v>64</v>
      </c>
      <c r="X45" s="39"/>
      <c r="Y45" s="7"/>
      <c r="Z45" s="7"/>
      <c r="AA45" s="7"/>
      <c r="AB45" s="7"/>
      <c r="AC45" s="7" t="s">
        <v>64</v>
      </c>
      <c r="AD45" s="39"/>
      <c r="AE45" s="7"/>
      <c r="AF45" s="7"/>
      <c r="AG45" s="6"/>
      <c r="AH45" s="6"/>
      <c r="AI45" s="7" t="s">
        <v>64</v>
      </c>
      <c r="AJ45" s="6"/>
    </row>
    <row r="46" spans="1:48" ht="39" customHeight="1" x14ac:dyDescent="0.25">
      <c r="B46" s="26" t="s">
        <v>29</v>
      </c>
      <c r="C46" s="22" t="s">
        <v>89</v>
      </c>
      <c r="D46" s="11" t="s">
        <v>90</v>
      </c>
      <c r="E46" s="11" t="s">
        <v>133</v>
      </c>
      <c r="F46" s="11" t="s">
        <v>137</v>
      </c>
      <c r="G46" s="11" t="s">
        <v>201</v>
      </c>
      <c r="H46" s="145" t="s">
        <v>63</v>
      </c>
      <c r="I46" s="145" t="s">
        <v>5</v>
      </c>
      <c r="J46" s="145" t="s">
        <v>50</v>
      </c>
      <c r="K46" s="11" t="s">
        <v>85</v>
      </c>
      <c r="L46" s="149" t="s">
        <v>136</v>
      </c>
      <c r="M46" s="7"/>
      <c r="N46" s="6"/>
      <c r="O46" s="27" t="s">
        <v>64</v>
      </c>
      <c r="P46" s="7"/>
      <c r="Q46" s="7" t="s">
        <v>64</v>
      </c>
      <c r="R46" s="40"/>
      <c r="S46" s="7" t="s">
        <v>64</v>
      </c>
      <c r="T46" s="7"/>
      <c r="U46" s="7" t="s">
        <v>64</v>
      </c>
      <c r="V46" s="7"/>
      <c r="W46" s="7" t="s">
        <v>64</v>
      </c>
      <c r="X46" s="39"/>
      <c r="Y46" s="7" t="s">
        <v>64</v>
      </c>
      <c r="Z46" s="7"/>
      <c r="AA46" s="7" t="s">
        <v>64</v>
      </c>
      <c r="AB46" s="7"/>
      <c r="AC46" s="7" t="s">
        <v>64</v>
      </c>
      <c r="AD46" s="39"/>
      <c r="AE46" s="7" t="s">
        <v>64</v>
      </c>
      <c r="AF46" s="7"/>
      <c r="AG46" s="7" t="s">
        <v>64</v>
      </c>
      <c r="AH46" s="7"/>
      <c r="AI46" s="7" t="s">
        <v>64</v>
      </c>
      <c r="AJ46" s="7"/>
    </row>
    <row r="47" spans="1:48" ht="39" customHeight="1" x14ac:dyDescent="0.25">
      <c r="B47" s="26" t="s">
        <v>29</v>
      </c>
      <c r="C47" s="22" t="s">
        <v>89</v>
      </c>
      <c r="D47" s="11" t="s">
        <v>90</v>
      </c>
      <c r="E47" s="11" t="s">
        <v>138</v>
      </c>
      <c r="F47" s="11" t="s">
        <v>139</v>
      </c>
      <c r="G47" s="11" t="s">
        <v>31</v>
      </c>
      <c r="H47" s="11" t="s">
        <v>63</v>
      </c>
      <c r="I47" s="11" t="s">
        <v>46</v>
      </c>
      <c r="J47" s="11" t="s">
        <v>50</v>
      </c>
      <c r="K47" s="11" t="s">
        <v>32</v>
      </c>
      <c r="L47" s="149" t="s">
        <v>140</v>
      </c>
      <c r="M47" s="7" t="s">
        <v>64</v>
      </c>
      <c r="N47" s="40"/>
      <c r="O47" s="27" t="s">
        <v>64</v>
      </c>
      <c r="P47" s="40"/>
      <c r="Q47" s="7" t="s">
        <v>64</v>
      </c>
      <c r="R47" s="40"/>
      <c r="S47" s="7" t="s">
        <v>64</v>
      </c>
      <c r="T47" s="40"/>
      <c r="U47" s="7" t="s">
        <v>64</v>
      </c>
      <c r="V47" s="40"/>
      <c r="W47" s="7" t="s">
        <v>64</v>
      </c>
      <c r="X47" s="39"/>
      <c r="Y47" s="7" t="s">
        <v>64</v>
      </c>
      <c r="Z47" s="40"/>
      <c r="AA47" s="7" t="s">
        <v>64</v>
      </c>
      <c r="AB47" s="40"/>
      <c r="AC47" s="7" t="s">
        <v>64</v>
      </c>
      <c r="AD47" s="40"/>
      <c r="AE47" s="7" t="s">
        <v>64</v>
      </c>
      <c r="AF47" s="40"/>
      <c r="AG47" s="7" t="s">
        <v>64</v>
      </c>
      <c r="AH47" s="40"/>
      <c r="AI47" s="7" t="s">
        <v>64</v>
      </c>
      <c r="AJ47" s="6"/>
    </row>
    <row r="48" spans="1:48" ht="75.75" customHeight="1" x14ac:dyDescent="0.25">
      <c r="B48" s="26" t="s">
        <v>29</v>
      </c>
      <c r="C48" s="22" t="s">
        <v>89</v>
      </c>
      <c r="D48" s="11" t="s">
        <v>90</v>
      </c>
      <c r="E48" s="11" t="s">
        <v>138</v>
      </c>
      <c r="F48" s="11" t="s">
        <v>141</v>
      </c>
      <c r="G48" s="11" t="s">
        <v>142</v>
      </c>
      <c r="H48" s="11" t="s">
        <v>63</v>
      </c>
      <c r="I48" s="11" t="s">
        <v>46</v>
      </c>
      <c r="J48" s="11" t="s">
        <v>50</v>
      </c>
      <c r="K48" s="11" t="s">
        <v>143</v>
      </c>
      <c r="L48" s="149" t="s">
        <v>140</v>
      </c>
      <c r="M48" s="7" t="s">
        <v>64</v>
      </c>
      <c r="N48" s="40"/>
      <c r="O48" s="27" t="s">
        <v>64</v>
      </c>
      <c r="P48" s="40"/>
      <c r="Q48" s="7" t="s">
        <v>64</v>
      </c>
      <c r="R48" s="40"/>
      <c r="S48" s="7" t="s">
        <v>64</v>
      </c>
      <c r="T48" s="40"/>
      <c r="U48" s="7" t="s">
        <v>64</v>
      </c>
      <c r="V48" s="40"/>
      <c r="W48" s="7" t="s">
        <v>64</v>
      </c>
      <c r="X48" s="39"/>
      <c r="Y48" s="7" t="s">
        <v>64</v>
      </c>
      <c r="Z48" s="40"/>
      <c r="AA48" s="7" t="s">
        <v>64</v>
      </c>
      <c r="AB48" s="40"/>
      <c r="AC48" s="7" t="s">
        <v>64</v>
      </c>
      <c r="AD48" s="40"/>
      <c r="AE48" s="7" t="s">
        <v>64</v>
      </c>
      <c r="AF48" s="40"/>
      <c r="AG48" s="7" t="s">
        <v>64</v>
      </c>
      <c r="AH48" s="40"/>
      <c r="AI48" s="7" t="s">
        <v>64</v>
      </c>
      <c r="AJ48" s="6"/>
    </row>
    <row r="49" spans="2:36" ht="39" customHeight="1" x14ac:dyDescent="0.25">
      <c r="B49" s="26" t="s">
        <v>29</v>
      </c>
      <c r="C49" s="22" t="s">
        <v>89</v>
      </c>
      <c r="D49" s="11" t="s">
        <v>90</v>
      </c>
      <c r="E49" s="11" t="s">
        <v>138</v>
      </c>
      <c r="F49" s="11" t="s">
        <v>139</v>
      </c>
      <c r="G49" s="11" t="s">
        <v>144</v>
      </c>
      <c r="H49" s="11" t="s">
        <v>202</v>
      </c>
      <c r="I49" s="11" t="s">
        <v>26</v>
      </c>
      <c r="J49" s="11" t="s">
        <v>26</v>
      </c>
      <c r="K49" s="11" t="s">
        <v>30</v>
      </c>
      <c r="L49" s="149" t="s">
        <v>140</v>
      </c>
      <c r="M49" s="6"/>
      <c r="N49" s="6"/>
      <c r="O49" s="28"/>
      <c r="P49" s="6"/>
      <c r="Q49" s="6"/>
      <c r="R49" s="6"/>
      <c r="S49" s="7" t="s">
        <v>64</v>
      </c>
      <c r="T49" s="40"/>
      <c r="U49" s="6"/>
      <c r="V49" s="6"/>
      <c r="W49" s="6"/>
      <c r="X49" s="6"/>
      <c r="Y49" s="6"/>
      <c r="Z49" s="6"/>
      <c r="AA49" s="6"/>
      <c r="AB49" s="6"/>
      <c r="AC49" s="6"/>
      <c r="AD49" s="6"/>
      <c r="AE49" s="126"/>
      <c r="AF49" s="6"/>
      <c r="AG49" s="7"/>
      <c r="AH49" s="7"/>
      <c r="AI49" s="6"/>
      <c r="AJ49" s="6"/>
    </row>
    <row r="50" spans="2:36" ht="39" customHeight="1" x14ac:dyDescent="0.25">
      <c r="B50" s="26" t="s">
        <v>29</v>
      </c>
      <c r="C50" s="22" t="s">
        <v>89</v>
      </c>
      <c r="D50" s="11" t="s">
        <v>90</v>
      </c>
      <c r="E50" s="11" t="s">
        <v>138</v>
      </c>
      <c r="F50" s="11" t="s">
        <v>139</v>
      </c>
      <c r="G50" s="145" t="s">
        <v>33</v>
      </c>
      <c r="H50" s="145" t="s">
        <v>217</v>
      </c>
      <c r="I50" s="145" t="s">
        <v>3</v>
      </c>
      <c r="J50" s="145" t="s">
        <v>49</v>
      </c>
      <c r="K50" s="11" t="s">
        <v>30</v>
      </c>
      <c r="L50" s="149" t="s">
        <v>140</v>
      </c>
      <c r="M50" s="6"/>
      <c r="N50" s="6"/>
      <c r="O50" s="28"/>
      <c r="P50" s="6"/>
      <c r="Q50" s="6"/>
      <c r="S50" s="7" t="s">
        <v>64</v>
      </c>
      <c r="T50" s="7"/>
      <c r="U50" s="7" t="s">
        <v>64</v>
      </c>
      <c r="V50" s="40"/>
      <c r="W50" s="7"/>
      <c r="X50" s="39"/>
      <c r="Y50" s="6"/>
      <c r="Z50" s="6"/>
      <c r="AA50" s="6"/>
      <c r="AB50" s="6"/>
      <c r="AC50" s="6"/>
      <c r="AD50" s="6"/>
      <c r="AE50" s="126" t="s">
        <v>64</v>
      </c>
      <c r="AF50" s="6"/>
      <c r="AH50" s="7"/>
      <c r="AI50" s="7"/>
      <c r="AJ50" s="39"/>
    </row>
    <row r="51" spans="2:36" ht="55.5" customHeight="1" x14ac:dyDescent="0.25">
      <c r="B51" s="26" t="s">
        <v>29</v>
      </c>
      <c r="C51" s="22" t="s">
        <v>89</v>
      </c>
      <c r="D51" s="11" t="s">
        <v>90</v>
      </c>
      <c r="E51" s="11" t="s">
        <v>138</v>
      </c>
      <c r="F51" s="11" t="s">
        <v>139</v>
      </c>
      <c r="G51" s="11" t="s">
        <v>34</v>
      </c>
      <c r="H51" s="11" t="s">
        <v>202</v>
      </c>
      <c r="I51" s="11" t="s">
        <v>50</v>
      </c>
      <c r="J51" s="11" t="s">
        <v>50</v>
      </c>
      <c r="K51" s="11" t="s">
        <v>145</v>
      </c>
      <c r="L51" s="149" t="s">
        <v>140</v>
      </c>
      <c r="M51" s="6"/>
      <c r="N51" s="6"/>
      <c r="O51" s="28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7" t="s">
        <v>64</v>
      </c>
      <c r="AJ51" s="6"/>
    </row>
    <row r="52" spans="2:36" ht="49.5" customHeight="1" x14ac:dyDescent="0.25">
      <c r="B52" s="26" t="s">
        <v>29</v>
      </c>
      <c r="C52" s="22" t="s">
        <v>89</v>
      </c>
      <c r="D52" s="11" t="s">
        <v>90</v>
      </c>
      <c r="E52" s="11" t="s">
        <v>138</v>
      </c>
      <c r="F52" s="11" t="s">
        <v>139</v>
      </c>
      <c r="G52" s="11" t="s">
        <v>35</v>
      </c>
      <c r="H52" s="11" t="s">
        <v>202</v>
      </c>
      <c r="I52" s="11" t="s">
        <v>50</v>
      </c>
      <c r="J52" s="11" t="s">
        <v>50</v>
      </c>
      <c r="K52" s="11" t="s">
        <v>145</v>
      </c>
      <c r="L52" s="149" t="s">
        <v>140</v>
      </c>
      <c r="M52" s="6"/>
      <c r="N52" s="6"/>
      <c r="O52" s="28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7" t="s">
        <v>64</v>
      </c>
      <c r="AJ52" s="6"/>
    </row>
    <row r="53" spans="2:36" ht="50.25" customHeight="1" x14ac:dyDescent="0.25">
      <c r="B53" s="26" t="s">
        <v>29</v>
      </c>
      <c r="C53" s="22" t="s">
        <v>89</v>
      </c>
      <c r="D53" s="11" t="s">
        <v>90</v>
      </c>
      <c r="E53" s="11" t="s">
        <v>138</v>
      </c>
      <c r="F53" s="11" t="s">
        <v>139</v>
      </c>
      <c r="G53" s="11" t="s">
        <v>36</v>
      </c>
      <c r="H53" s="11" t="s">
        <v>202</v>
      </c>
      <c r="I53" s="11" t="s">
        <v>50</v>
      </c>
      <c r="J53" s="11" t="s">
        <v>50</v>
      </c>
      <c r="K53" s="11" t="s">
        <v>145</v>
      </c>
      <c r="L53" s="149" t="s">
        <v>140</v>
      </c>
      <c r="M53" s="6"/>
      <c r="N53" s="6"/>
      <c r="O53" s="28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20"/>
      <c r="AB53" s="20"/>
      <c r="AC53" s="6"/>
      <c r="AD53" s="6"/>
      <c r="AE53" s="6"/>
      <c r="AF53" s="6"/>
      <c r="AG53" s="6"/>
      <c r="AH53" s="6"/>
      <c r="AI53" s="7" t="s">
        <v>64</v>
      </c>
      <c r="AJ53" s="6"/>
    </row>
    <row r="54" spans="2:36" ht="64.5" customHeight="1" x14ac:dyDescent="0.25">
      <c r="B54" s="26" t="s">
        <v>29</v>
      </c>
      <c r="C54" s="22" t="s">
        <v>89</v>
      </c>
      <c r="D54" s="11" t="s">
        <v>90</v>
      </c>
      <c r="E54" s="11" t="s">
        <v>138</v>
      </c>
      <c r="F54" s="11" t="s">
        <v>141</v>
      </c>
      <c r="G54" s="11" t="s">
        <v>146</v>
      </c>
      <c r="H54" s="11" t="s">
        <v>147</v>
      </c>
      <c r="I54" s="11" t="s">
        <v>24</v>
      </c>
      <c r="J54" s="11" t="s">
        <v>12</v>
      </c>
      <c r="K54" s="11" t="s">
        <v>148</v>
      </c>
      <c r="L54" s="149" t="s">
        <v>140</v>
      </c>
      <c r="M54" s="6"/>
      <c r="N54" s="6"/>
      <c r="O54" s="28"/>
      <c r="P54" s="6"/>
      <c r="Q54" s="6"/>
      <c r="R54" s="6"/>
      <c r="S54" s="6"/>
      <c r="T54" s="6"/>
      <c r="U54" s="6"/>
      <c r="V54" s="6"/>
      <c r="W54" s="6"/>
      <c r="X54" s="6"/>
      <c r="Y54" s="7" t="s">
        <v>64</v>
      </c>
      <c r="Z54" s="40"/>
      <c r="AA54" s="126"/>
      <c r="AB54" s="7"/>
      <c r="AC54" s="6"/>
      <c r="AD54" s="6"/>
      <c r="AE54" s="6"/>
      <c r="AF54" s="6"/>
      <c r="AG54" s="7" t="s">
        <v>64</v>
      </c>
      <c r="AH54" s="40"/>
      <c r="AI54" s="6"/>
      <c r="AJ54" s="6"/>
    </row>
    <row r="55" spans="2:36" ht="39" customHeight="1" x14ac:dyDescent="0.25">
      <c r="B55" s="26" t="s">
        <v>29</v>
      </c>
      <c r="C55" s="22" t="s">
        <v>89</v>
      </c>
      <c r="D55" s="11" t="s">
        <v>90</v>
      </c>
      <c r="E55" s="11" t="s">
        <v>138</v>
      </c>
      <c r="F55" s="11" t="s">
        <v>139</v>
      </c>
      <c r="G55" s="11" t="s">
        <v>149</v>
      </c>
      <c r="H55" s="11" t="s">
        <v>150</v>
      </c>
      <c r="I55" s="11" t="s">
        <v>262</v>
      </c>
      <c r="J55" s="11" t="s">
        <v>49</v>
      </c>
      <c r="K55" s="11" t="s">
        <v>151</v>
      </c>
      <c r="L55" s="149" t="s">
        <v>258</v>
      </c>
      <c r="M55" s="20"/>
      <c r="N55" s="20"/>
      <c r="O55" s="29"/>
      <c r="P55" s="20"/>
      <c r="Q55" s="20"/>
      <c r="R55" s="20"/>
      <c r="S55" s="21" t="s">
        <v>64</v>
      </c>
      <c r="T55" s="125"/>
      <c r="U55" s="125"/>
      <c r="V55" s="125"/>
      <c r="W55" s="125"/>
      <c r="X55" s="20"/>
      <c r="Y55" s="20"/>
      <c r="Z55" s="20"/>
      <c r="AA55" s="21"/>
      <c r="AB55" s="20"/>
      <c r="AC55" s="20"/>
      <c r="AD55" s="20"/>
      <c r="AE55" s="21" t="s">
        <v>64</v>
      </c>
      <c r="AF55" s="126"/>
      <c r="AG55" s="6"/>
      <c r="AH55" s="20"/>
      <c r="AI55" s="20"/>
      <c r="AJ55" s="20"/>
    </row>
    <row r="56" spans="2:36" ht="39" customHeight="1" x14ac:dyDescent="0.25">
      <c r="B56" s="26"/>
      <c r="C56" s="22" t="s">
        <v>89</v>
      </c>
      <c r="D56" s="11" t="s">
        <v>90</v>
      </c>
      <c r="E56" s="11" t="s">
        <v>138</v>
      </c>
      <c r="F56" s="11" t="s">
        <v>139</v>
      </c>
      <c r="G56" s="11" t="s">
        <v>152</v>
      </c>
      <c r="H56" s="11" t="s">
        <v>202</v>
      </c>
      <c r="I56" s="11" t="s">
        <v>37</v>
      </c>
      <c r="J56" s="11" t="s">
        <v>37</v>
      </c>
      <c r="K56" s="11" t="s">
        <v>153</v>
      </c>
      <c r="L56" s="149" t="s">
        <v>136</v>
      </c>
      <c r="M56" s="20"/>
      <c r="N56" s="20"/>
      <c r="O56" s="29"/>
      <c r="P56" s="20"/>
      <c r="Q56" s="20"/>
      <c r="R56" s="20"/>
      <c r="S56" s="21"/>
      <c r="T56" s="7"/>
      <c r="U56" s="21"/>
      <c r="V56" s="20"/>
      <c r="W56" s="20"/>
      <c r="X56" s="20"/>
      <c r="Y56" s="20"/>
      <c r="Z56" s="20"/>
      <c r="AA56" s="21"/>
      <c r="AB56" s="20"/>
      <c r="AC56" s="7" t="s">
        <v>64</v>
      </c>
      <c r="AD56" s="39"/>
      <c r="AE56" s="21"/>
      <c r="AF56" s="7"/>
      <c r="AH56" s="20"/>
      <c r="AI56" s="20"/>
      <c r="AJ56" s="20"/>
    </row>
    <row r="57" spans="2:36" ht="58.5" customHeight="1" x14ac:dyDescent="0.25">
      <c r="B57" s="26"/>
      <c r="C57" s="22" t="s">
        <v>89</v>
      </c>
      <c r="D57" s="11" t="s">
        <v>90</v>
      </c>
      <c r="E57" s="11" t="s">
        <v>138</v>
      </c>
      <c r="F57" s="11" t="s">
        <v>139</v>
      </c>
      <c r="G57" s="11" t="s">
        <v>154</v>
      </c>
      <c r="H57" s="11" t="s">
        <v>63</v>
      </c>
      <c r="I57" s="11" t="s">
        <v>46</v>
      </c>
      <c r="J57" s="11" t="s">
        <v>50</v>
      </c>
      <c r="K57" s="11" t="s">
        <v>155</v>
      </c>
      <c r="L57" s="149" t="s">
        <v>136</v>
      </c>
      <c r="M57" s="7" t="s">
        <v>64</v>
      </c>
      <c r="N57" s="40"/>
      <c r="O57" s="27" t="s">
        <v>64</v>
      </c>
      <c r="P57" s="40"/>
      <c r="Q57" s="7" t="s">
        <v>64</v>
      </c>
      <c r="R57" s="40"/>
      <c r="S57" s="7" t="s">
        <v>64</v>
      </c>
      <c r="T57" s="40"/>
      <c r="U57" s="7" t="s">
        <v>64</v>
      </c>
      <c r="V57" s="40"/>
      <c r="W57" s="7" t="s">
        <v>64</v>
      </c>
      <c r="X57" s="40"/>
      <c r="Y57" s="7" t="s">
        <v>64</v>
      </c>
      <c r="Z57" s="40"/>
      <c r="AA57" s="7" t="s">
        <v>64</v>
      </c>
      <c r="AB57" s="40"/>
      <c r="AC57" s="7" t="s">
        <v>64</v>
      </c>
      <c r="AD57" s="39"/>
      <c r="AE57" s="7" t="s">
        <v>64</v>
      </c>
      <c r="AF57" s="39"/>
      <c r="AG57" s="7" t="s">
        <v>64</v>
      </c>
      <c r="AH57" s="39"/>
      <c r="AI57" s="7" t="s">
        <v>64</v>
      </c>
      <c r="AJ57" s="6"/>
    </row>
    <row r="58" spans="2:36" s="122" customFormat="1" ht="58.5" customHeight="1" x14ac:dyDescent="0.25">
      <c r="B58" s="130"/>
      <c r="C58" s="129"/>
      <c r="D58" s="127" t="s">
        <v>90</v>
      </c>
      <c r="E58" s="127" t="s">
        <v>138</v>
      </c>
      <c r="F58" s="127" t="s">
        <v>139</v>
      </c>
      <c r="G58" s="132" t="s">
        <v>264</v>
      </c>
      <c r="H58" s="132" t="s">
        <v>121</v>
      </c>
      <c r="I58" s="132" t="s">
        <v>46</v>
      </c>
      <c r="J58" s="132" t="s">
        <v>50</v>
      </c>
      <c r="K58" s="132" t="s">
        <v>153</v>
      </c>
      <c r="L58" s="149" t="s">
        <v>136</v>
      </c>
      <c r="M58" s="133" t="s">
        <v>64</v>
      </c>
      <c r="N58" s="134"/>
      <c r="O58" s="135"/>
      <c r="P58" s="134"/>
      <c r="Q58" s="134"/>
      <c r="R58" s="134"/>
      <c r="S58" s="133" t="s">
        <v>64</v>
      </c>
      <c r="T58" s="133"/>
      <c r="U58" s="136"/>
      <c r="V58" s="134"/>
      <c r="W58" s="134"/>
      <c r="X58" s="134"/>
      <c r="Y58" s="133" t="s">
        <v>64</v>
      </c>
      <c r="Z58" s="134"/>
      <c r="AA58" s="133"/>
      <c r="AB58" s="134"/>
      <c r="AC58" s="133"/>
      <c r="AD58" s="133"/>
      <c r="AE58" s="133" t="s">
        <v>64</v>
      </c>
      <c r="AF58" s="133"/>
      <c r="AG58" s="137"/>
      <c r="AH58" s="134"/>
      <c r="AI58" s="133"/>
      <c r="AJ58" s="134"/>
    </row>
    <row r="59" spans="2:36" ht="58.5" customHeight="1" x14ac:dyDescent="0.25">
      <c r="B59" s="26" t="s">
        <v>29</v>
      </c>
      <c r="C59" s="22" t="s">
        <v>89</v>
      </c>
      <c r="D59" s="11" t="s">
        <v>90</v>
      </c>
      <c r="E59" s="11" t="s">
        <v>138</v>
      </c>
      <c r="F59" s="11" t="s">
        <v>139</v>
      </c>
      <c r="G59" s="11" t="s">
        <v>156</v>
      </c>
      <c r="H59" s="11" t="s">
        <v>63</v>
      </c>
      <c r="I59" s="11" t="s">
        <v>5</v>
      </c>
      <c r="J59" s="11" t="s">
        <v>50</v>
      </c>
      <c r="K59" s="11" t="s">
        <v>4</v>
      </c>
      <c r="L59" s="149" t="s">
        <v>136</v>
      </c>
      <c r="M59" s="7"/>
      <c r="N59" s="40"/>
      <c r="O59" s="27" t="s">
        <v>64</v>
      </c>
      <c r="P59" s="40"/>
      <c r="Q59" s="7" t="s">
        <v>64</v>
      </c>
      <c r="R59" s="40"/>
      <c r="S59" s="7" t="s">
        <v>64</v>
      </c>
      <c r="T59" s="40"/>
      <c r="U59" s="7" t="s">
        <v>64</v>
      </c>
      <c r="V59" s="40"/>
      <c r="W59" s="7" t="s">
        <v>64</v>
      </c>
      <c r="X59" s="40"/>
      <c r="Y59" s="7" t="s">
        <v>64</v>
      </c>
      <c r="Z59" s="40"/>
      <c r="AA59" s="7" t="s">
        <v>64</v>
      </c>
      <c r="AB59" s="40"/>
      <c r="AC59" s="7" t="s">
        <v>64</v>
      </c>
      <c r="AD59" s="39"/>
      <c r="AE59" s="7" t="s">
        <v>64</v>
      </c>
      <c r="AF59" s="39"/>
      <c r="AG59" s="7" t="s">
        <v>64</v>
      </c>
      <c r="AH59" s="39"/>
      <c r="AI59" s="7" t="s">
        <v>64</v>
      </c>
      <c r="AJ59" s="6"/>
    </row>
    <row r="60" spans="2:36" ht="34.5" customHeight="1" x14ac:dyDescent="0.25">
      <c r="B60" s="26" t="s">
        <v>29</v>
      </c>
      <c r="C60" s="22" t="s">
        <v>89</v>
      </c>
      <c r="D60" s="11" t="s">
        <v>90</v>
      </c>
      <c r="E60" s="11" t="s">
        <v>138</v>
      </c>
      <c r="F60" s="11" t="s">
        <v>157</v>
      </c>
      <c r="G60" s="127" t="s">
        <v>226</v>
      </c>
      <c r="H60" s="127" t="s">
        <v>200</v>
      </c>
      <c r="I60" s="127" t="s">
        <v>48</v>
      </c>
      <c r="J60" s="127" t="s">
        <v>50</v>
      </c>
      <c r="K60" s="11" t="s">
        <v>158</v>
      </c>
      <c r="L60" s="149" t="s">
        <v>136</v>
      </c>
      <c r="M60" s="7"/>
      <c r="N60" s="7"/>
      <c r="O60" s="27"/>
      <c r="P60" s="7"/>
      <c r="Q60" s="7"/>
      <c r="R60" s="40"/>
      <c r="S60" s="7"/>
      <c r="T60" s="7"/>
      <c r="U60" s="7"/>
      <c r="V60" s="7"/>
      <c r="W60" s="7" t="s">
        <v>64</v>
      </c>
      <c r="X60" s="40"/>
      <c r="Y60" s="7"/>
      <c r="Z60" s="7"/>
      <c r="AA60" s="7"/>
      <c r="AB60" s="7"/>
      <c r="AC60" s="7"/>
      <c r="AD60" s="40"/>
      <c r="AE60" s="7"/>
      <c r="AF60" s="7"/>
      <c r="AG60" s="7"/>
      <c r="AH60" s="7"/>
      <c r="AI60" s="7" t="s">
        <v>64</v>
      </c>
      <c r="AJ60" s="6"/>
    </row>
    <row r="61" spans="2:36" ht="39" customHeight="1" x14ac:dyDescent="0.25">
      <c r="B61" s="26"/>
      <c r="C61" s="22" t="s">
        <v>89</v>
      </c>
      <c r="D61" s="11" t="s">
        <v>101</v>
      </c>
      <c r="E61" s="11" t="s">
        <v>102</v>
      </c>
      <c r="F61" s="11" t="s">
        <v>131</v>
      </c>
      <c r="G61" s="11" t="s">
        <v>159</v>
      </c>
      <c r="H61" s="11" t="s">
        <v>121</v>
      </c>
      <c r="I61" s="127" t="s">
        <v>26</v>
      </c>
      <c r="J61" s="127" t="s">
        <v>50</v>
      </c>
      <c r="K61" s="11" t="s">
        <v>160</v>
      </c>
      <c r="L61" s="149" t="s">
        <v>140</v>
      </c>
      <c r="M61" s="7"/>
      <c r="N61" s="7"/>
      <c r="O61" s="27"/>
      <c r="P61" s="7"/>
      <c r="Q61" s="7" t="s">
        <v>64</v>
      </c>
      <c r="R61" s="40"/>
      <c r="S61" s="7"/>
      <c r="T61" s="7"/>
      <c r="U61" s="7"/>
      <c r="V61" s="7"/>
      <c r="W61" s="7" t="s">
        <v>64</v>
      </c>
      <c r="X61" s="40"/>
      <c r="Y61" s="7"/>
      <c r="Z61" s="7"/>
      <c r="AA61" s="7"/>
      <c r="AB61" s="7"/>
      <c r="AC61" s="7" t="s">
        <v>64</v>
      </c>
      <c r="AD61" s="40"/>
      <c r="AE61" s="7"/>
      <c r="AF61" s="7"/>
      <c r="AG61" s="7"/>
      <c r="AH61" s="40"/>
      <c r="AI61" s="7" t="s">
        <v>64</v>
      </c>
      <c r="AJ61" s="6"/>
    </row>
    <row r="62" spans="2:36" ht="39" customHeight="1" x14ac:dyDescent="0.25">
      <c r="B62" s="26" t="s">
        <v>29</v>
      </c>
      <c r="C62" s="22" t="s">
        <v>89</v>
      </c>
      <c r="D62" s="11" t="s">
        <v>101</v>
      </c>
      <c r="E62" s="11" t="s">
        <v>102</v>
      </c>
      <c r="F62" s="11" t="s">
        <v>131</v>
      </c>
      <c r="G62" s="11" t="s">
        <v>227</v>
      </c>
      <c r="H62" s="11" t="s">
        <v>63</v>
      </c>
      <c r="I62" s="11" t="s">
        <v>26</v>
      </c>
      <c r="J62" s="11" t="s">
        <v>50</v>
      </c>
      <c r="K62" s="11" t="s">
        <v>161</v>
      </c>
      <c r="L62" s="149" t="s">
        <v>162</v>
      </c>
      <c r="M62" s="126"/>
      <c r="N62" s="126"/>
      <c r="O62" s="131"/>
      <c r="P62" s="126"/>
      <c r="Q62" s="131" t="s">
        <v>64</v>
      </c>
      <c r="R62" s="40"/>
      <c r="S62" s="126" t="s">
        <v>64</v>
      </c>
      <c r="T62" s="40"/>
      <c r="U62" s="126" t="s">
        <v>64</v>
      </c>
      <c r="V62" s="40"/>
      <c r="W62" s="126" t="s">
        <v>64</v>
      </c>
      <c r="X62" s="40"/>
      <c r="Y62" s="126" t="s">
        <v>64</v>
      </c>
      <c r="Z62" s="40"/>
      <c r="AA62" s="126" t="s">
        <v>64</v>
      </c>
      <c r="AB62" s="40"/>
      <c r="AC62" s="126" t="s">
        <v>64</v>
      </c>
      <c r="AD62" s="40"/>
      <c r="AE62" s="126" t="s">
        <v>64</v>
      </c>
      <c r="AF62" s="39"/>
      <c r="AG62" s="126" t="s">
        <v>64</v>
      </c>
      <c r="AH62" s="126"/>
      <c r="AI62" s="126" t="s">
        <v>64</v>
      </c>
      <c r="AJ62" s="40"/>
    </row>
    <row r="63" spans="2:36" ht="39" customHeight="1" x14ac:dyDescent="0.25">
      <c r="B63" s="26"/>
      <c r="C63" s="22" t="s">
        <v>89</v>
      </c>
      <c r="D63" s="127" t="s">
        <v>101</v>
      </c>
      <c r="E63" s="127" t="s">
        <v>102</v>
      </c>
      <c r="F63" s="127" t="s">
        <v>131</v>
      </c>
      <c r="G63" s="127" t="s">
        <v>163</v>
      </c>
      <c r="H63" s="127" t="s">
        <v>63</v>
      </c>
      <c r="I63" s="127" t="s">
        <v>5</v>
      </c>
      <c r="J63" s="127" t="s">
        <v>12</v>
      </c>
      <c r="K63" s="127" t="s">
        <v>164</v>
      </c>
      <c r="L63" s="149" t="s">
        <v>136</v>
      </c>
      <c r="M63" s="7"/>
      <c r="N63" s="40"/>
      <c r="O63" s="27" t="s">
        <v>64</v>
      </c>
      <c r="P63" s="40"/>
      <c r="Q63" s="7" t="s">
        <v>64</v>
      </c>
      <c r="R63" s="40"/>
      <c r="S63" s="7" t="s">
        <v>64</v>
      </c>
      <c r="T63" s="40"/>
      <c r="U63" s="7" t="s">
        <v>64</v>
      </c>
      <c r="V63" s="40"/>
      <c r="W63" s="7" t="s">
        <v>64</v>
      </c>
      <c r="X63" s="40"/>
      <c r="Y63" s="7" t="s">
        <v>64</v>
      </c>
      <c r="Z63" s="40"/>
      <c r="AA63" s="7" t="s">
        <v>64</v>
      </c>
      <c r="AB63" s="40"/>
      <c r="AC63" s="7" t="s">
        <v>64</v>
      </c>
      <c r="AD63" s="39"/>
      <c r="AE63" s="7" t="s">
        <v>64</v>
      </c>
      <c r="AF63" s="7"/>
      <c r="AG63" s="7" t="s">
        <v>64</v>
      </c>
      <c r="AH63" s="40"/>
      <c r="AI63" s="7"/>
      <c r="AJ63" s="6"/>
    </row>
    <row r="64" spans="2:36" ht="39" customHeight="1" x14ac:dyDescent="0.25">
      <c r="B64" s="26" t="s">
        <v>29</v>
      </c>
      <c r="C64" s="22" t="s">
        <v>89</v>
      </c>
      <c r="D64" s="11" t="s">
        <v>90</v>
      </c>
      <c r="E64" s="11" t="s">
        <v>138</v>
      </c>
      <c r="F64" s="12" t="s">
        <v>165</v>
      </c>
      <c r="G64" s="11" t="s">
        <v>228</v>
      </c>
      <c r="H64" s="22" t="s">
        <v>118</v>
      </c>
      <c r="I64" s="11" t="s">
        <v>48</v>
      </c>
      <c r="J64" s="11" t="s">
        <v>50</v>
      </c>
      <c r="K64" s="11" t="s">
        <v>166</v>
      </c>
      <c r="L64" s="149" t="s">
        <v>136</v>
      </c>
      <c r="M64" s="19"/>
      <c r="N64" s="126"/>
      <c r="O64" s="131"/>
      <c r="P64" s="126"/>
      <c r="Q64" s="126"/>
      <c r="R64" s="40"/>
      <c r="S64" s="126"/>
      <c r="T64" s="126"/>
      <c r="U64" s="126"/>
      <c r="V64" s="126"/>
      <c r="W64" s="126" t="s">
        <v>64</v>
      </c>
      <c r="X64" s="40"/>
      <c r="Y64" s="126"/>
      <c r="Z64" s="126"/>
      <c r="AA64" s="126"/>
      <c r="AB64" s="126"/>
      <c r="AC64" s="126"/>
      <c r="AD64" s="40"/>
      <c r="AE64" s="126"/>
      <c r="AF64" s="126"/>
      <c r="AG64" s="126"/>
      <c r="AH64" s="126"/>
      <c r="AI64" s="126" t="s">
        <v>64</v>
      </c>
      <c r="AJ64" s="6"/>
    </row>
    <row r="65" spans="2:48" ht="39" customHeight="1" x14ac:dyDescent="0.25">
      <c r="B65" s="26" t="s">
        <v>29</v>
      </c>
      <c r="C65" s="22" t="s">
        <v>89</v>
      </c>
      <c r="D65" s="11" t="s">
        <v>90</v>
      </c>
      <c r="E65" s="11" t="s">
        <v>133</v>
      </c>
      <c r="F65" s="11" t="s">
        <v>167</v>
      </c>
      <c r="G65" s="11" t="s">
        <v>168</v>
      </c>
      <c r="H65" s="22" t="s">
        <v>200</v>
      </c>
      <c r="I65" s="11" t="s">
        <v>46</v>
      </c>
      <c r="J65" s="11" t="s">
        <v>24</v>
      </c>
      <c r="K65" s="11" t="s">
        <v>38</v>
      </c>
      <c r="L65" s="149" t="s">
        <v>136</v>
      </c>
      <c r="M65" s="131" t="s">
        <v>64</v>
      </c>
      <c r="N65" s="6"/>
      <c r="O65" s="30"/>
      <c r="P65" s="6"/>
      <c r="Q65" s="19"/>
      <c r="R65" s="6"/>
      <c r="S65" s="6"/>
      <c r="T65" s="6"/>
      <c r="U65" s="7"/>
      <c r="V65" s="40"/>
      <c r="W65" s="6"/>
      <c r="X65" s="6"/>
      <c r="Y65" s="131" t="s">
        <v>64</v>
      </c>
      <c r="Z65" s="6"/>
      <c r="AA65" s="6"/>
      <c r="AB65" s="6"/>
      <c r="AC65" s="6"/>
      <c r="AD65" s="6"/>
      <c r="AE65" s="6"/>
      <c r="AF65" s="6"/>
      <c r="AG65" s="126"/>
      <c r="AH65" s="7"/>
      <c r="AI65" s="6"/>
      <c r="AJ65" s="6"/>
    </row>
    <row r="66" spans="2:48" ht="39" customHeight="1" x14ac:dyDescent="0.25">
      <c r="B66" s="1" t="s">
        <v>39</v>
      </c>
      <c r="C66" s="22" t="s">
        <v>61</v>
      </c>
      <c r="D66" s="11" t="s">
        <v>65</v>
      </c>
      <c r="E66" s="11" t="s">
        <v>69</v>
      </c>
      <c r="F66" s="11" t="s">
        <v>169</v>
      </c>
      <c r="G66" s="11" t="s">
        <v>170</v>
      </c>
      <c r="H66" s="22" t="s">
        <v>15</v>
      </c>
      <c r="I66" s="129" t="s">
        <v>11</v>
      </c>
      <c r="J66" s="129" t="s">
        <v>12</v>
      </c>
      <c r="K66" s="11" t="s">
        <v>265</v>
      </c>
      <c r="L66" s="149" t="s">
        <v>258</v>
      </c>
      <c r="M66" s="6"/>
      <c r="N66" s="6"/>
      <c r="O66" s="28"/>
      <c r="P66" s="6"/>
      <c r="R66" s="7"/>
      <c r="S66" s="6"/>
      <c r="T66" s="6"/>
      <c r="U66" s="7" t="s">
        <v>64</v>
      </c>
      <c r="V66" s="125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7" t="s">
        <v>64</v>
      </c>
      <c r="AH66" s="128"/>
      <c r="AI66" s="6"/>
      <c r="AJ66" s="6"/>
    </row>
    <row r="67" spans="2:48" ht="39" customHeight="1" x14ac:dyDescent="0.25">
      <c r="B67" s="1" t="s">
        <v>171</v>
      </c>
      <c r="C67" s="22" t="s">
        <v>89</v>
      </c>
      <c r="D67" s="11" t="s">
        <v>101</v>
      </c>
      <c r="E67" s="11" t="s">
        <v>112</v>
      </c>
      <c r="F67" s="11" t="s">
        <v>113</v>
      </c>
      <c r="G67" s="127" t="s">
        <v>263</v>
      </c>
      <c r="H67" s="22" t="s">
        <v>121</v>
      </c>
      <c r="I67" s="127" t="s">
        <v>26</v>
      </c>
      <c r="J67" s="127" t="s">
        <v>50</v>
      </c>
      <c r="K67" s="11" t="s">
        <v>124</v>
      </c>
      <c r="L67" s="149" t="s">
        <v>100</v>
      </c>
      <c r="M67" s="126"/>
      <c r="N67" s="126"/>
      <c r="O67" s="131"/>
      <c r="P67" s="126"/>
      <c r="Q67" s="126" t="s">
        <v>64</v>
      </c>
      <c r="R67" s="40"/>
      <c r="S67" s="126"/>
      <c r="T67" s="126"/>
      <c r="U67" s="126"/>
      <c r="V67" s="126"/>
      <c r="W67" s="126" t="s">
        <v>64</v>
      </c>
      <c r="X67" s="40"/>
      <c r="Y67" s="126"/>
      <c r="Z67" s="126"/>
      <c r="AA67" s="126"/>
      <c r="AB67" s="126"/>
      <c r="AC67" s="126" t="s">
        <v>64</v>
      </c>
      <c r="AD67" s="40"/>
      <c r="AE67" s="126"/>
      <c r="AF67" s="126"/>
      <c r="AG67" s="126"/>
      <c r="AH67" s="40"/>
      <c r="AI67" s="126" t="s">
        <v>64</v>
      </c>
      <c r="AJ67" s="125"/>
    </row>
    <row r="68" spans="2:48" ht="39" customHeight="1" x14ac:dyDescent="0.25">
      <c r="B68" s="1" t="s">
        <v>172</v>
      </c>
      <c r="C68" s="22" t="s">
        <v>61</v>
      </c>
      <c r="D68" s="11" t="s">
        <v>65</v>
      </c>
      <c r="E68" s="11" t="s">
        <v>173</v>
      </c>
      <c r="F68" s="11" t="s">
        <v>174</v>
      </c>
      <c r="G68" s="11" t="s">
        <v>41</v>
      </c>
      <c r="H68" s="11" t="s">
        <v>202</v>
      </c>
      <c r="I68" s="11" t="s">
        <v>12</v>
      </c>
      <c r="J68" s="11" t="s">
        <v>12</v>
      </c>
      <c r="K68" s="11" t="s">
        <v>175</v>
      </c>
      <c r="L68" s="149" t="s">
        <v>258</v>
      </c>
      <c r="M68" s="6"/>
      <c r="N68" s="6"/>
      <c r="O68" s="27"/>
      <c r="P68" s="6"/>
      <c r="Q68" s="7"/>
      <c r="R68" s="6"/>
      <c r="S68" s="7"/>
      <c r="T68" s="6"/>
      <c r="U68" s="7"/>
      <c r="V68" s="6"/>
      <c r="W68" s="7"/>
      <c r="X68" s="6"/>
      <c r="Y68" s="7"/>
      <c r="Z68" s="6"/>
      <c r="AA68" s="7"/>
      <c r="AB68" s="7"/>
      <c r="AC68" s="7"/>
      <c r="AD68" s="6"/>
      <c r="AE68" s="7"/>
      <c r="AF68" s="6"/>
      <c r="AG68" s="7" t="s">
        <v>64</v>
      </c>
      <c r="AH68" s="128"/>
      <c r="AI68" s="7"/>
      <c r="AJ68" s="6"/>
    </row>
    <row r="69" spans="2:48" ht="39" customHeight="1" thickBot="1" x14ac:dyDescent="0.3">
      <c r="B69" s="1" t="s">
        <v>42</v>
      </c>
      <c r="C69" s="22" t="s">
        <v>61</v>
      </c>
      <c r="D69" s="11" t="s">
        <v>65</v>
      </c>
      <c r="E69" s="11" t="s">
        <v>173</v>
      </c>
      <c r="F69" s="11" t="s">
        <v>174</v>
      </c>
      <c r="G69" s="11" t="s">
        <v>43</v>
      </c>
      <c r="H69" s="11" t="s">
        <v>63</v>
      </c>
      <c r="I69" s="11" t="s">
        <v>5</v>
      </c>
      <c r="J69" s="11" t="s">
        <v>50</v>
      </c>
      <c r="K69" s="11" t="s">
        <v>4</v>
      </c>
      <c r="L69" s="149" t="s">
        <v>258</v>
      </c>
      <c r="M69" s="7" t="s">
        <v>64</v>
      </c>
      <c r="N69" s="125"/>
      <c r="O69" s="126" t="s">
        <v>64</v>
      </c>
      <c r="P69" s="125"/>
      <c r="Q69" s="126" t="s">
        <v>64</v>
      </c>
      <c r="R69" s="125"/>
      <c r="S69" s="126" t="s">
        <v>64</v>
      </c>
      <c r="T69" s="125"/>
      <c r="U69" s="126" t="s">
        <v>64</v>
      </c>
      <c r="V69" s="125"/>
      <c r="W69" s="126" t="s">
        <v>64</v>
      </c>
      <c r="X69" s="125"/>
      <c r="Y69" s="126" t="s">
        <v>64</v>
      </c>
      <c r="Z69" s="125"/>
      <c r="AA69" s="126" t="s">
        <v>64</v>
      </c>
      <c r="AB69" s="125"/>
      <c r="AC69" s="126" t="s">
        <v>64</v>
      </c>
      <c r="AD69" s="125"/>
      <c r="AE69" s="126" t="s">
        <v>64</v>
      </c>
      <c r="AF69" s="125"/>
      <c r="AG69" s="126" t="s">
        <v>64</v>
      </c>
      <c r="AH69" s="125"/>
      <c r="AI69" s="126" t="s">
        <v>64</v>
      </c>
      <c r="AJ69" s="125"/>
    </row>
    <row r="70" spans="2:48" ht="39" customHeight="1" x14ac:dyDescent="0.25">
      <c r="B70" s="1" t="s">
        <v>42</v>
      </c>
      <c r="C70" s="22" t="s">
        <v>61</v>
      </c>
      <c r="D70" s="11" t="s">
        <v>65</v>
      </c>
      <c r="E70" s="11" t="s">
        <v>173</v>
      </c>
      <c r="F70" s="11" t="s">
        <v>176</v>
      </c>
      <c r="G70" s="11" t="s">
        <v>177</v>
      </c>
      <c r="H70" s="11" t="s">
        <v>40</v>
      </c>
      <c r="I70" s="11" t="s">
        <v>5</v>
      </c>
      <c r="J70" s="11" t="s">
        <v>26</v>
      </c>
      <c r="K70" s="11" t="s">
        <v>4</v>
      </c>
      <c r="L70" s="149" t="s">
        <v>258</v>
      </c>
      <c r="M70" s="6"/>
      <c r="N70" s="6"/>
      <c r="O70" s="126" t="s">
        <v>64</v>
      </c>
      <c r="P70" s="125"/>
      <c r="Q70" s="126" t="s">
        <v>64</v>
      </c>
      <c r="R70" s="125"/>
      <c r="S70" s="7"/>
      <c r="T70" s="126"/>
      <c r="U70" s="7"/>
      <c r="V70" s="7"/>
      <c r="W70" s="7"/>
      <c r="X70" s="7"/>
      <c r="Y70" s="7"/>
      <c r="Z70" s="7"/>
      <c r="AA70" s="19"/>
      <c r="AB70" s="19"/>
      <c r="AC70" s="7"/>
      <c r="AD70" s="7"/>
      <c r="AE70" s="7"/>
      <c r="AF70" s="7"/>
      <c r="AG70" s="7"/>
      <c r="AH70" s="7"/>
      <c r="AI70" s="7"/>
      <c r="AJ70" s="37"/>
      <c r="AK70" s="150" t="s">
        <v>178</v>
      </c>
      <c r="AL70" s="151"/>
      <c r="AM70" s="151"/>
      <c r="AN70" s="150" t="s">
        <v>179</v>
      </c>
      <c r="AO70" s="151"/>
      <c r="AP70" s="152"/>
      <c r="AQ70" s="151" t="s">
        <v>180</v>
      </c>
      <c r="AR70" s="151"/>
      <c r="AS70" s="151"/>
      <c r="AT70" s="150" t="s">
        <v>181</v>
      </c>
      <c r="AU70" s="151"/>
      <c r="AV70" s="152"/>
    </row>
    <row r="71" spans="2:48" ht="39" customHeight="1" x14ac:dyDescent="0.25">
      <c r="B71" s="167" t="s">
        <v>182</v>
      </c>
      <c r="C71" s="167"/>
      <c r="D71" s="167"/>
      <c r="E71" s="167"/>
      <c r="F71" s="167"/>
      <c r="G71" s="167"/>
      <c r="H71" s="167"/>
      <c r="I71" s="167"/>
      <c r="J71" s="167"/>
      <c r="K71" s="167"/>
      <c r="L71" s="167"/>
      <c r="M71" s="161">
        <f>COUNTIF(M12:M70, "X")</f>
        <v>10</v>
      </c>
      <c r="N71" s="163"/>
      <c r="O71" s="161">
        <f>COUNTIF(O12:O70, "X")</f>
        <v>18</v>
      </c>
      <c r="P71" s="163"/>
      <c r="Q71" s="161">
        <f>COUNTIF(Q12:Q70, "X")</f>
        <v>23</v>
      </c>
      <c r="R71" s="163"/>
      <c r="S71" s="161">
        <f>COUNTIF(S12:S70, "X")</f>
        <v>23</v>
      </c>
      <c r="T71" s="163"/>
      <c r="U71" s="161">
        <f>COUNTIF(U12:U70, "X")</f>
        <v>27</v>
      </c>
      <c r="V71" s="163"/>
      <c r="W71" s="161">
        <f>COUNTIF(W12:W70, "X")</f>
        <v>26</v>
      </c>
      <c r="X71" s="163"/>
      <c r="Y71" s="161">
        <f>COUNTIF(Y12:Y70, "X")</f>
        <v>23</v>
      </c>
      <c r="Z71" s="163"/>
      <c r="AA71" s="161">
        <f>COUNTIF(AA12:AA70, "X")</f>
        <v>22</v>
      </c>
      <c r="AB71" s="163"/>
      <c r="AC71" s="161">
        <f>COUNTIF(AC12:AC70, "X")</f>
        <v>22</v>
      </c>
      <c r="AD71" s="163"/>
      <c r="AE71" s="161">
        <f>COUNTIF(AE12:AE70, "X")</f>
        <v>22</v>
      </c>
      <c r="AF71" s="163"/>
      <c r="AG71" s="161">
        <f>COUNTIF(AG12:AG70, "X")</f>
        <v>31</v>
      </c>
      <c r="AH71" s="163"/>
      <c r="AI71" s="161">
        <f>COUNTIF(AI12:AI70, "X")</f>
        <v>25</v>
      </c>
      <c r="AJ71" s="162"/>
      <c r="AK71" s="31">
        <f>SUM(M71:R71)</f>
        <v>51</v>
      </c>
      <c r="AL71" s="165">
        <f>AK72/AK71</f>
        <v>0</v>
      </c>
      <c r="AM71" s="165"/>
      <c r="AN71" s="31">
        <f>SUM(S71:X71)</f>
        <v>76</v>
      </c>
      <c r="AO71" s="153">
        <f>AN72/AN71</f>
        <v>0</v>
      </c>
      <c r="AP71" s="154"/>
      <c r="AQ71">
        <f>SUM(Y71:AD71)</f>
        <v>67</v>
      </c>
      <c r="AR71" s="153">
        <f>AQ72/AQ71</f>
        <v>0</v>
      </c>
      <c r="AS71" s="153"/>
      <c r="AT71" s="31">
        <f>SUM(AE71:AJ71)</f>
        <v>78</v>
      </c>
      <c r="AU71" s="153">
        <f>AT72/AT71</f>
        <v>0</v>
      </c>
      <c r="AV71" s="154"/>
    </row>
    <row r="72" spans="2:48" ht="39" customHeight="1" x14ac:dyDescent="0.25">
      <c r="B72" s="167" t="s">
        <v>183</v>
      </c>
      <c r="C72" s="167"/>
      <c r="D72" s="167"/>
      <c r="E72" s="167"/>
      <c r="F72" s="167"/>
      <c r="G72" s="167"/>
      <c r="H72" s="167"/>
      <c r="I72" s="167"/>
      <c r="J72" s="167"/>
      <c r="K72" s="167"/>
      <c r="L72" s="167"/>
      <c r="M72" s="161">
        <f>COUNTIF(N12:N70, "X")</f>
        <v>0</v>
      </c>
      <c r="N72" s="163"/>
      <c r="O72" s="161">
        <f>COUNTIF(P12:P70, "X")</f>
        <v>0</v>
      </c>
      <c r="P72" s="163"/>
      <c r="Q72" s="161">
        <f>COUNTIF(R12:R70, "X")</f>
        <v>0</v>
      </c>
      <c r="R72" s="163"/>
      <c r="S72" s="161">
        <f>COUNTIF(T12:T70, "X")</f>
        <v>0</v>
      </c>
      <c r="T72" s="163"/>
      <c r="U72" s="161">
        <f>COUNTIF(V12:V70, "X")</f>
        <v>0</v>
      </c>
      <c r="V72" s="163"/>
      <c r="W72" s="161">
        <f>COUNTIF(X12:X70, "X")</f>
        <v>0</v>
      </c>
      <c r="X72" s="163"/>
      <c r="Y72" s="161">
        <f>COUNTIF(Z12:Z70, "X")</f>
        <v>0</v>
      </c>
      <c r="Z72" s="163"/>
      <c r="AA72" s="161">
        <f>COUNTIF(AB12:AB70, "X")</f>
        <v>0</v>
      </c>
      <c r="AB72" s="163"/>
      <c r="AC72" s="161">
        <f>COUNTIF(AD12:AD70, "X")</f>
        <v>0</v>
      </c>
      <c r="AD72" s="163"/>
      <c r="AE72" s="161">
        <f>COUNTIF(AF12:AF70, "X")</f>
        <v>0</v>
      </c>
      <c r="AF72" s="163"/>
      <c r="AG72" s="161">
        <v>0</v>
      </c>
      <c r="AH72" s="163"/>
      <c r="AI72" s="161">
        <f>COUNTIF(AJ12:AJ70, "X")</f>
        <v>0</v>
      </c>
      <c r="AJ72" s="162"/>
      <c r="AK72" s="31">
        <f>SUM(M72:R72)</f>
        <v>0</v>
      </c>
      <c r="AL72" s="166"/>
      <c r="AM72" s="166"/>
      <c r="AN72" s="31">
        <f>SUM(S72:X72)</f>
        <v>0</v>
      </c>
      <c r="AO72" s="155"/>
      <c r="AP72" s="156"/>
      <c r="AQ72">
        <f>SUM(Y72:AD72)</f>
        <v>0</v>
      </c>
      <c r="AR72" s="155"/>
      <c r="AS72" s="155"/>
      <c r="AT72" s="31">
        <f>SUM(AE72:AJ72)</f>
        <v>0</v>
      </c>
      <c r="AU72" s="155"/>
      <c r="AV72" s="156"/>
    </row>
    <row r="73" spans="2:48" ht="39" customHeight="1" x14ac:dyDescent="0.25">
      <c r="B73" s="167" t="s">
        <v>184</v>
      </c>
      <c r="C73" s="167"/>
      <c r="D73" s="167"/>
      <c r="E73" s="167"/>
      <c r="F73" s="167"/>
      <c r="G73" s="167"/>
      <c r="H73" s="167"/>
      <c r="I73" s="167"/>
      <c r="J73" s="167"/>
      <c r="K73" s="167"/>
      <c r="L73" s="167"/>
      <c r="M73" s="157">
        <f>M72/M71</f>
        <v>0</v>
      </c>
      <c r="N73" s="164"/>
      <c r="O73" s="157">
        <f t="shared" ref="O73" si="0">O72/O71</f>
        <v>0</v>
      </c>
      <c r="P73" s="164"/>
      <c r="Q73" s="157">
        <f t="shared" ref="Q73" si="1">Q72/Q71</f>
        <v>0</v>
      </c>
      <c r="R73" s="164"/>
      <c r="S73" s="157">
        <f t="shared" ref="S73" si="2">S72/S71</f>
        <v>0</v>
      </c>
      <c r="T73" s="164"/>
      <c r="U73" s="157">
        <f t="shared" ref="U73" si="3">U72/U71</f>
        <v>0</v>
      </c>
      <c r="V73" s="164"/>
      <c r="W73" s="157">
        <f t="shared" ref="W73" si="4">W72/W71</f>
        <v>0</v>
      </c>
      <c r="X73" s="164"/>
      <c r="Y73" s="157">
        <f t="shared" ref="Y73" si="5">Y72/Y71</f>
        <v>0</v>
      </c>
      <c r="Z73" s="164"/>
      <c r="AA73" s="157">
        <f t="shared" ref="AA73" si="6">AA72/AA71</f>
        <v>0</v>
      </c>
      <c r="AB73" s="164"/>
      <c r="AC73" s="157">
        <f t="shared" ref="AC73" si="7">AC72/AC71</f>
        <v>0</v>
      </c>
      <c r="AD73" s="164"/>
      <c r="AE73" s="157">
        <f t="shared" ref="AE73" si="8">AE72/AE71</f>
        <v>0</v>
      </c>
      <c r="AF73" s="164"/>
      <c r="AG73" s="157">
        <f t="shared" ref="AG73" si="9">AG72/AG71</f>
        <v>0</v>
      </c>
      <c r="AH73" s="164"/>
      <c r="AI73" s="157">
        <f t="shared" ref="AI73" si="10">AI72/AI71</f>
        <v>0</v>
      </c>
      <c r="AJ73" s="159"/>
      <c r="AK73" s="32">
        <f>AK72/AK71</f>
        <v>0</v>
      </c>
      <c r="AL73" s="157"/>
      <c r="AM73" s="159"/>
      <c r="AN73" s="32">
        <f>AN72/AN71</f>
        <v>0</v>
      </c>
      <c r="AO73" s="157"/>
      <c r="AP73" s="158"/>
      <c r="AQ73" s="32">
        <f>AQ72/AQ71</f>
        <v>0</v>
      </c>
      <c r="AR73" s="157"/>
      <c r="AS73" s="159"/>
      <c r="AT73" s="32">
        <f>AT72/AT71</f>
        <v>0</v>
      </c>
      <c r="AU73" s="157"/>
      <c r="AV73" s="158"/>
    </row>
    <row r="74" spans="2:48" ht="39" customHeight="1" x14ac:dyDescent="0.25">
      <c r="D74" s="11" t="s">
        <v>90</v>
      </c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K74" s="31">
        <f>M74+O74+Q74</f>
        <v>0</v>
      </c>
      <c r="AL74">
        <f>N74+P74+R74</f>
        <v>0</v>
      </c>
      <c r="AM74" t="e">
        <f>AL74/AK74</f>
        <v>#DIV/0!</v>
      </c>
      <c r="AN74" s="31">
        <f>U74+S74+W74</f>
        <v>0</v>
      </c>
      <c r="AO74" s="31">
        <f>V74+T74+X74</f>
        <v>0</v>
      </c>
      <c r="AP74" s="33" t="e">
        <f>AO74/AN74</f>
        <v>#DIV/0!</v>
      </c>
      <c r="AQ74">
        <f>Y74+AA74+AC74</f>
        <v>0</v>
      </c>
      <c r="AR74">
        <f>Z74+AB74+AD74</f>
        <v>0</v>
      </c>
      <c r="AS74" t="e">
        <f>AR74/AQ74</f>
        <v>#DIV/0!</v>
      </c>
      <c r="AT74" s="31">
        <f>V74+X74+Z74</f>
        <v>0</v>
      </c>
      <c r="AU74">
        <f>W74+Y74+AA74</f>
        <v>0</v>
      </c>
      <c r="AV74" s="33" t="e">
        <f>AU74/AT74</f>
        <v>#DIV/0!</v>
      </c>
    </row>
    <row r="75" spans="2:48" ht="39" customHeight="1" x14ac:dyDescent="0.25">
      <c r="D75" s="11" t="s">
        <v>101</v>
      </c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K75" s="31">
        <f>M75+O75+Q75</f>
        <v>0</v>
      </c>
      <c r="AL75">
        <f>N75+P75+R75</f>
        <v>0</v>
      </c>
      <c r="AM75" t="e">
        <f>AL75/AK75</f>
        <v>#DIV/0!</v>
      </c>
      <c r="AN75" s="31">
        <f t="shared" ref="AN75:AO76" si="11">U75+S75+W75</f>
        <v>0</v>
      </c>
      <c r="AO75" s="31">
        <f t="shared" si="11"/>
        <v>0</v>
      </c>
      <c r="AP75" s="33" t="e">
        <f>AO75/AN75</f>
        <v>#DIV/0!</v>
      </c>
      <c r="AQ75">
        <f>Y75+AA75+AC75</f>
        <v>0</v>
      </c>
      <c r="AR75">
        <f t="shared" ref="AR75:AR76" si="12">Z75+AB75+AD75</f>
        <v>0</v>
      </c>
      <c r="AS75" t="e">
        <f>AR75/AQ75</f>
        <v>#DIV/0!</v>
      </c>
      <c r="AT75" s="31">
        <f>V75+X75+Z75</f>
        <v>0</v>
      </c>
      <c r="AU75">
        <f>W75+Y75+AA75</f>
        <v>0</v>
      </c>
      <c r="AV75" s="33" t="e">
        <f>AU75/AT75</f>
        <v>#DIV/0!</v>
      </c>
    </row>
    <row r="76" spans="2:48" ht="39" customHeight="1" thickBot="1" x14ac:dyDescent="0.3">
      <c r="D76" s="11" t="s">
        <v>75</v>
      </c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K76" s="34">
        <f t="shared" ref="AK76" si="13">M76+O76+Q76</f>
        <v>0</v>
      </c>
      <c r="AL76" s="35">
        <f t="shared" ref="AL76" si="14">N76+P76+R76</f>
        <v>0</v>
      </c>
      <c r="AM76" s="35" t="e">
        <f>AL76/AK76</f>
        <v>#DIV/0!</v>
      </c>
      <c r="AN76" s="34">
        <f t="shared" si="11"/>
        <v>0</v>
      </c>
      <c r="AO76" s="34">
        <f t="shared" si="11"/>
        <v>0</v>
      </c>
      <c r="AP76" s="36" t="e">
        <f>AO76/AN76</f>
        <v>#DIV/0!</v>
      </c>
      <c r="AQ76">
        <f>Y76+AA76+AC76</f>
        <v>0</v>
      </c>
      <c r="AR76">
        <f t="shared" si="12"/>
        <v>0</v>
      </c>
      <c r="AS76" s="35" t="e">
        <f>AR76/AQ76</f>
        <v>#DIV/0!</v>
      </c>
      <c r="AT76" s="34">
        <f t="shared" ref="AT76" si="15">V76+X76+Z76</f>
        <v>0</v>
      </c>
      <c r="AU76" s="35">
        <f t="shared" ref="AU76" si="16">W76+Y76+AA76</f>
        <v>0</v>
      </c>
      <c r="AV76" s="36" t="e">
        <f>AU76/AT76</f>
        <v>#DIV/0!</v>
      </c>
    </row>
    <row r="77" spans="2:48" ht="39" customHeight="1" x14ac:dyDescent="0.25">
      <c r="B77" s="15" t="s">
        <v>0</v>
      </c>
      <c r="C77" s="16"/>
      <c r="D77" s="16"/>
      <c r="E77" s="16"/>
      <c r="F77" s="16"/>
      <c r="G77" s="16"/>
      <c r="H77" s="16"/>
      <c r="I77" s="16"/>
      <c r="J77" s="16"/>
      <c r="K77" s="16"/>
      <c r="L77" s="17"/>
      <c r="M77" s="173" t="s">
        <v>185</v>
      </c>
      <c r="N77" s="173"/>
      <c r="O77" s="173" t="s">
        <v>186</v>
      </c>
      <c r="P77" s="173"/>
      <c r="Q77" s="173" t="s">
        <v>187</v>
      </c>
      <c r="R77" s="173"/>
      <c r="S77" s="173" t="s">
        <v>188</v>
      </c>
      <c r="T77" s="173"/>
      <c r="U77" s="173" t="s">
        <v>189</v>
      </c>
      <c r="V77" s="173"/>
      <c r="W77" s="173" t="s">
        <v>190</v>
      </c>
      <c r="X77" s="173"/>
      <c r="Y77" s="173" t="s">
        <v>191</v>
      </c>
      <c r="Z77" s="173"/>
      <c r="AA77" s="173" t="s">
        <v>192</v>
      </c>
      <c r="AB77" s="173"/>
      <c r="AC77" s="173" t="s">
        <v>193</v>
      </c>
      <c r="AD77" s="173"/>
      <c r="AE77" s="173" t="s">
        <v>194</v>
      </c>
      <c r="AF77" s="173"/>
      <c r="AG77" s="173" t="s">
        <v>195</v>
      </c>
      <c r="AH77" s="173"/>
      <c r="AI77" s="173" t="s">
        <v>196</v>
      </c>
      <c r="AJ77" s="173"/>
    </row>
    <row r="78" spans="2:48" ht="39" customHeight="1" x14ac:dyDescent="0.25">
      <c r="B78" s="18" t="s">
        <v>182</v>
      </c>
      <c r="C78" s="18"/>
      <c r="D78" s="18"/>
      <c r="E78" s="18"/>
      <c r="F78" s="18"/>
      <c r="G78" s="18"/>
      <c r="H78" s="18"/>
      <c r="I78" s="18"/>
      <c r="J78" s="18"/>
      <c r="K78" s="18"/>
      <c r="L78" s="18" t="s">
        <v>197</v>
      </c>
      <c r="M78" s="171">
        <v>21</v>
      </c>
      <c r="N78" s="171"/>
      <c r="O78" s="171">
        <f>M71+O71</f>
        <v>28</v>
      </c>
      <c r="P78" s="171"/>
      <c r="Q78" s="171">
        <f>O78+Q71</f>
        <v>51</v>
      </c>
      <c r="R78" s="171"/>
      <c r="S78" s="171">
        <f>Q78+S71</f>
        <v>74</v>
      </c>
      <c r="T78" s="173"/>
      <c r="U78" s="171">
        <f>S78+U71</f>
        <v>101</v>
      </c>
      <c r="V78" s="171"/>
      <c r="W78" s="171">
        <f>U78+W71</f>
        <v>127</v>
      </c>
      <c r="X78" s="171"/>
      <c r="Y78" s="171">
        <f>W78+Y71</f>
        <v>150</v>
      </c>
      <c r="Z78" s="171"/>
      <c r="AA78" s="171">
        <f>Y78+AA71</f>
        <v>172</v>
      </c>
      <c r="AB78" s="171"/>
      <c r="AC78" s="171">
        <f>AA78+AC71</f>
        <v>194</v>
      </c>
      <c r="AD78" s="171"/>
      <c r="AE78" s="171">
        <f>AC78+AE71</f>
        <v>216</v>
      </c>
      <c r="AF78" s="171"/>
      <c r="AG78" s="171">
        <f>AE78+AG71</f>
        <v>247</v>
      </c>
      <c r="AH78" s="171"/>
      <c r="AI78" s="171">
        <f>AG78+AI71</f>
        <v>272</v>
      </c>
      <c r="AJ78" s="171"/>
    </row>
    <row r="79" spans="2:48" ht="39" customHeight="1" x14ac:dyDescent="0.25">
      <c r="B79" s="18" t="s">
        <v>183</v>
      </c>
      <c r="C79" s="18"/>
      <c r="D79" s="18"/>
      <c r="E79" s="18"/>
      <c r="F79" s="18"/>
      <c r="G79" s="18"/>
      <c r="H79" s="18"/>
      <c r="I79" s="18"/>
      <c r="J79" s="18"/>
      <c r="K79" s="18"/>
      <c r="L79" s="18" t="s">
        <v>198</v>
      </c>
      <c r="M79" s="171"/>
      <c r="N79" s="171"/>
      <c r="O79" s="171"/>
      <c r="P79" s="171"/>
      <c r="Q79" s="171"/>
      <c r="R79" s="171"/>
      <c r="S79" s="171"/>
      <c r="T79" s="171"/>
      <c r="U79" s="171"/>
      <c r="V79" s="171"/>
      <c r="W79" s="171"/>
      <c r="X79" s="171"/>
      <c r="Y79" s="171"/>
      <c r="Z79" s="171"/>
      <c r="AA79" s="171"/>
      <c r="AB79" s="171"/>
      <c r="AC79" s="171"/>
      <c r="AD79" s="171"/>
      <c r="AE79" s="171"/>
      <c r="AF79" s="171"/>
      <c r="AG79" s="171"/>
      <c r="AH79" s="171"/>
      <c r="AI79" s="171"/>
      <c r="AJ79" s="171"/>
    </row>
    <row r="80" spans="2:48" ht="1.5" customHeight="1" x14ac:dyDescent="0.25">
      <c r="B80" s="167" t="s">
        <v>199</v>
      </c>
      <c r="C80" s="167"/>
      <c r="D80" s="167"/>
      <c r="E80" s="167"/>
      <c r="F80" s="167"/>
      <c r="G80" s="167"/>
      <c r="H80" s="167"/>
      <c r="I80" s="167"/>
      <c r="J80" s="167"/>
      <c r="K80" s="167"/>
      <c r="L80" s="167"/>
      <c r="M80" s="172">
        <f>M79/328</f>
        <v>0</v>
      </c>
      <c r="N80" s="172"/>
      <c r="O80" s="172">
        <f>O79/328</f>
        <v>0</v>
      </c>
      <c r="P80" s="172"/>
      <c r="Q80" s="172">
        <f>Q79/328</f>
        <v>0</v>
      </c>
      <c r="R80" s="172"/>
      <c r="S80" s="172">
        <f>S79/328</f>
        <v>0</v>
      </c>
      <c r="T80" s="172"/>
      <c r="U80" s="172">
        <f t="shared" ref="U80" si="17">U79/280</f>
        <v>0</v>
      </c>
      <c r="V80" s="172"/>
      <c r="W80" s="172">
        <f t="shared" ref="W80" si="18">W79/280</f>
        <v>0</v>
      </c>
      <c r="X80" s="172"/>
      <c r="Y80" s="172">
        <f t="shared" ref="Y80" si="19">Y79/280</f>
        <v>0</v>
      </c>
      <c r="Z80" s="172"/>
      <c r="AA80" s="172">
        <f t="shared" ref="AA80" si="20">AA79/280</f>
        <v>0</v>
      </c>
      <c r="AB80" s="172"/>
      <c r="AC80" s="172">
        <f t="shared" ref="AC80" si="21">AC79/280</f>
        <v>0</v>
      </c>
      <c r="AD80" s="172"/>
      <c r="AE80" s="172">
        <f t="shared" ref="AE80" si="22">AE79/280</f>
        <v>0</v>
      </c>
      <c r="AF80" s="172"/>
      <c r="AG80" s="172">
        <f t="shared" ref="AG80" si="23">AG79/280</f>
        <v>0</v>
      </c>
      <c r="AH80" s="172"/>
      <c r="AI80" s="172">
        <f t="shared" ref="AI80" si="24">AI79/280</f>
        <v>0</v>
      </c>
      <c r="AJ80" s="172"/>
    </row>
  </sheetData>
  <autoFilter ref="B6:AV80"/>
  <mergeCells count="113">
    <mergeCell ref="AI80:AJ80"/>
    <mergeCell ref="AI79:AJ79"/>
    <mergeCell ref="B80:L80"/>
    <mergeCell ref="M80:N80"/>
    <mergeCell ref="O80:P80"/>
    <mergeCell ref="Q80:R80"/>
    <mergeCell ref="S80:T80"/>
    <mergeCell ref="U80:V80"/>
    <mergeCell ref="W80:X80"/>
    <mergeCell ref="Y80:Z80"/>
    <mergeCell ref="W79:X79"/>
    <mergeCell ref="Y79:Z79"/>
    <mergeCell ref="AC79:AD79"/>
    <mergeCell ref="AE79:AF79"/>
    <mergeCell ref="AG79:AH79"/>
    <mergeCell ref="M79:N79"/>
    <mergeCell ref="O79:P79"/>
    <mergeCell ref="Q79:R79"/>
    <mergeCell ref="S79:T79"/>
    <mergeCell ref="U79:V79"/>
    <mergeCell ref="AC80:AD80"/>
    <mergeCell ref="AE80:AF80"/>
    <mergeCell ref="AG80:AH80"/>
    <mergeCell ref="AA79:AB79"/>
    <mergeCell ref="AA80:AB80"/>
    <mergeCell ref="AI77:AJ77"/>
    <mergeCell ref="M78:N78"/>
    <mergeCell ref="O78:P78"/>
    <mergeCell ref="Q78:R78"/>
    <mergeCell ref="S78:T78"/>
    <mergeCell ref="U78:V78"/>
    <mergeCell ref="W78:X78"/>
    <mergeCell ref="Y78:Z78"/>
    <mergeCell ref="AA78:AB78"/>
    <mergeCell ref="W77:X77"/>
    <mergeCell ref="Y77:Z77"/>
    <mergeCell ref="AA77:AB77"/>
    <mergeCell ref="AC77:AD77"/>
    <mergeCell ref="AE77:AF77"/>
    <mergeCell ref="AG77:AH77"/>
    <mergeCell ref="AC78:AD78"/>
    <mergeCell ref="AE78:AF78"/>
    <mergeCell ref="AI78:AJ78"/>
    <mergeCell ref="M77:N77"/>
    <mergeCell ref="O77:P77"/>
    <mergeCell ref="Q77:R77"/>
    <mergeCell ref="S77:T77"/>
    <mergeCell ref="U77:V77"/>
    <mergeCell ref="AG78:AH78"/>
    <mergeCell ref="B72:L72"/>
    <mergeCell ref="M72:N72"/>
    <mergeCell ref="O72:P72"/>
    <mergeCell ref="Q72:R72"/>
    <mergeCell ref="S72:T72"/>
    <mergeCell ref="U72:V72"/>
    <mergeCell ref="AC73:AD73"/>
    <mergeCell ref="AE73:AF73"/>
    <mergeCell ref="AG73:AH73"/>
    <mergeCell ref="B73:L73"/>
    <mergeCell ref="M73:N73"/>
    <mergeCell ref="O73:P73"/>
    <mergeCell ref="Q73:R73"/>
    <mergeCell ref="S73:T73"/>
    <mergeCell ref="U73:V73"/>
    <mergeCell ref="W73:X73"/>
    <mergeCell ref="Y73:Z73"/>
    <mergeCell ref="B71:L71"/>
    <mergeCell ref="AA5:AB5"/>
    <mergeCell ref="AC5:AD5"/>
    <mergeCell ref="AE5:AF5"/>
    <mergeCell ref="Y71:Z71"/>
    <mergeCell ref="AA71:AB71"/>
    <mergeCell ref="AC71:AD71"/>
    <mergeCell ref="AE71:AF71"/>
    <mergeCell ref="AG71:AH71"/>
    <mergeCell ref="AG5:AH5"/>
    <mergeCell ref="M71:N71"/>
    <mergeCell ref="O71:P71"/>
    <mergeCell ref="Q71:R71"/>
    <mergeCell ref="S71:T71"/>
    <mergeCell ref="U71:V71"/>
    <mergeCell ref="W71:X71"/>
    <mergeCell ref="C5:L5"/>
    <mergeCell ref="AL73:AM73"/>
    <mergeCell ref="AI5:AJ5"/>
    <mergeCell ref="O5:P5"/>
    <mergeCell ref="Q5:R5"/>
    <mergeCell ref="S5:T5"/>
    <mergeCell ref="U5:V5"/>
    <mergeCell ref="W5:X5"/>
    <mergeCell ref="Y5:Z5"/>
    <mergeCell ref="M5:N5"/>
    <mergeCell ref="AI71:AJ71"/>
    <mergeCell ref="AI72:AJ72"/>
    <mergeCell ref="W72:X72"/>
    <mergeCell ref="Y72:Z72"/>
    <mergeCell ref="AA72:AB72"/>
    <mergeCell ref="AC72:AD72"/>
    <mergeCell ref="AE72:AF72"/>
    <mergeCell ref="AG72:AH72"/>
    <mergeCell ref="AI73:AJ73"/>
    <mergeCell ref="AA73:AB73"/>
    <mergeCell ref="AK70:AM70"/>
    <mergeCell ref="AL71:AM72"/>
    <mergeCell ref="AN70:AP70"/>
    <mergeCell ref="AO71:AP72"/>
    <mergeCell ref="AO73:AP73"/>
    <mergeCell ref="AQ70:AS70"/>
    <mergeCell ref="AR71:AS72"/>
    <mergeCell ref="AR73:AS73"/>
    <mergeCell ref="AT70:AV70"/>
    <mergeCell ref="AU71:AV72"/>
    <mergeCell ref="AU73:AV73"/>
  </mergeCells>
  <pageMargins left="0.23622047244094491" right="0.23622047244094491" top="0.74803149606299213" bottom="0.74803149606299213" header="0.31496062992125984" footer="0.31496062992125984"/>
  <pageSetup scale="7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2023</vt:lpstr>
      <vt:lpstr>'2023'!Títulos_a_imprimir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Ramirez</dc:creator>
  <cp:keywords/>
  <dc:description/>
  <cp:lastModifiedBy>diego corredor</cp:lastModifiedBy>
  <cp:revision/>
  <dcterms:created xsi:type="dcterms:W3CDTF">2018-11-16T22:30:22Z</dcterms:created>
  <dcterms:modified xsi:type="dcterms:W3CDTF">2023-01-31T15:56:35Z</dcterms:modified>
  <cp:category/>
  <cp:contentStatus/>
</cp:coreProperties>
</file>